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0490" windowHeight="8910" firstSheet="1" activeTab="3"/>
  </bookViews>
  <sheets>
    <sheet name="TRANSP. ANTICO. ATENC. CIUDADAN" sheetId="5" r:id="rId1"/>
    <sheet name="GESTIÓN TALENTO HUMANO" sheetId="4" r:id="rId2"/>
    <sheet name="EFICIENCIA ADMINISTRATIVA " sheetId="1" r:id="rId3"/>
    <sheet name="GESTION FINANCIERA " sheetId="7" r:id="rId4"/>
  </sheets>
  <definedNames/>
  <calcPr calcId="162913"/>
</workbook>
</file>

<file path=xl/comments3.xml><?xml version="1.0" encoding="utf-8"?>
<comments xmlns="http://schemas.openxmlformats.org/spreadsheetml/2006/main">
  <authors>
    <author>usuario</author>
  </authors>
  <commentList>
    <comment ref="F25" authorId="0">
      <text>
        <r>
          <rPr>
            <b/>
            <sz val="9"/>
            <rFont val="Tahoma"/>
            <family val="2"/>
          </rPr>
          <t>usuario:</t>
        </r>
        <r>
          <rPr>
            <sz val="9"/>
            <rFont val="Tahoma"/>
            <family val="2"/>
          </rPr>
          <t xml:space="preserve">
</t>
        </r>
      </text>
    </comment>
  </commentList>
</comments>
</file>

<file path=xl/sharedStrings.xml><?xml version="1.0" encoding="utf-8"?>
<sst xmlns="http://schemas.openxmlformats.org/spreadsheetml/2006/main" count="311" uniqueCount="186">
  <si>
    <t>FECHA DE SEGUIMIENTO:</t>
  </si>
  <si>
    <t xml:space="preserve">RESPONSABLE: </t>
  </si>
  <si>
    <t>VIGENCIA:</t>
  </si>
  <si>
    <t xml:space="preserve">ESTRATEGIA 1:  </t>
  </si>
  <si>
    <t xml:space="preserve">META </t>
  </si>
  <si>
    <t>FÓRMULA DEL INDICADOR</t>
  </si>
  <si>
    <t>Cumplimiento real del indicador</t>
  </si>
  <si>
    <t>ACTIVIDADES ESPECÍFICAS</t>
  </si>
  <si>
    <t>(Tácticas)</t>
  </si>
  <si>
    <t>PRODUCTO</t>
  </si>
  <si>
    <t>FECHA DE EJECUCIÓN</t>
  </si>
  <si>
    <t>RECURSOS REQUERIDOS</t>
  </si>
  <si>
    <t>ANÁLISIS</t>
  </si>
  <si>
    <t>ACCIONES CORRECTIVAS</t>
  </si>
  <si>
    <t>CUMPLIMIENTO DE LA ESTRATEGIA</t>
  </si>
  <si>
    <t>CUMPLIMIENTO TOTAL</t>
  </si>
  <si>
    <t xml:space="preserve"> 1er Trimestre</t>
  </si>
  <si>
    <t>2do Trimestre</t>
  </si>
  <si>
    <t xml:space="preserve"> 3er Trimestre</t>
  </si>
  <si>
    <t xml:space="preserve"> 4to Trimestre</t>
  </si>
  <si>
    <t>FECHA  INICIO</t>
  </si>
  <si>
    <t>FECHA FINAL</t>
  </si>
  <si>
    <t>PRESUPUESTO APROBADO</t>
  </si>
  <si>
    <t>PRESUPUESTO EJECUTADO</t>
  </si>
  <si>
    <t>FINANCIEROS</t>
  </si>
  <si>
    <t xml:space="preserve">(Adiciones o Modificaciones) </t>
  </si>
  <si>
    <t>PRESUPUESTO POR EJECUTAR</t>
  </si>
  <si>
    <t>PORCENTAJE DE EJECUCIÓN</t>
  </si>
  <si>
    <t>CUMPLIMIENTO DEL PLAN DE ACCIÓN</t>
  </si>
  <si>
    <t xml:space="preserve">% Acumulado) I trimestre 2015          </t>
  </si>
  <si>
    <t>POLITICA</t>
  </si>
  <si>
    <t>Transparencia, Participación y Servicio al Ciudadano</t>
  </si>
  <si>
    <t>Fortalecer la participación desde la planeación</t>
  </si>
  <si>
    <t>Realizar las actividades Actualizar el 100% de la página Web de acuerdo con la normatividad vigente</t>
  </si>
  <si>
    <t>Actividades ejecutadas / actividades planeadas *100</t>
  </si>
  <si>
    <t>Realizar el diagnóstico de la página web</t>
  </si>
  <si>
    <t>Realizar ajustes de acuerdo al diagnóstico</t>
  </si>
  <si>
    <t>Establecer en la entidad política para manejo y protección de datos</t>
  </si>
  <si>
    <t>Implementar accesibilidad en las páginas Web</t>
  </si>
  <si>
    <t>Diagnóstico de la página web</t>
  </si>
  <si>
    <t>Página Web actualizada</t>
  </si>
  <si>
    <t>Política de protección de datos adoptada y publicada</t>
  </si>
  <si>
    <t>Un documento Diagnóstico</t>
  </si>
  <si>
    <t>Mejorar y/o implementar tres mecanismos de participación de los cuales al menos uno se direccione para población con necesidades especiales</t>
  </si>
  <si>
    <t>Mecanismos de participación mejorados y/o implementados / Mecanismos identificados a mejorar o implementar * 100</t>
  </si>
  <si>
    <t>Evaluar y reformular los mecanismos existentes de acuerdo con la caracterización de ciudadanos</t>
  </si>
  <si>
    <t>Diseñar y/o  actualizar los mecanismos de evaluación</t>
  </si>
  <si>
    <t>Tres mecanismos implementados</t>
  </si>
  <si>
    <t>PESO DE LA ESTRATEGIA
(Porcentaje)</t>
  </si>
  <si>
    <t xml:space="preserve">ESTRATEGIA 2:  </t>
  </si>
  <si>
    <t>Fortalecer el Servicio al Ciudadano</t>
  </si>
  <si>
    <t>PORCENTAJE DE EJECUCIÓN (%)</t>
  </si>
  <si>
    <t xml:space="preserve">FINANCIEROS 
(Adiciones o Modificaciones) </t>
  </si>
  <si>
    <t>Realizar la evaluación del 100% de los trámites o servicios de la entidad</t>
  </si>
  <si>
    <t>Trámites o servicios actualizados / Total de trámites o servicios planeados de acuerdo al resultado del plan de mejoramiento * 100</t>
  </si>
  <si>
    <t>Realizar y aplicar la evaluación de los trámites y servicios (necesidades y expectativas)</t>
  </si>
  <si>
    <t>Un documento de resultados de evaluación</t>
  </si>
  <si>
    <t>Un documento del plan de mejoramiento de la evaluación de necesidades y expectativas</t>
  </si>
  <si>
    <t xml:space="preserve">Realizar el 100% de las actividades establecidas en el Plan Anticorrupción y de Atención al Ciudadano </t>
  </si>
  <si>
    <t>Actualizar mapa de riesgos</t>
  </si>
  <si>
    <t>Realizar tres evaluaciones al año del plan anticorrupción y de atención al ciudadano</t>
  </si>
  <si>
    <t>Mapa de riesgos actualizado</t>
  </si>
  <si>
    <t>Tres informes de evaluación del Plan  de Anticorrupción  y Atención al Ciudadano</t>
  </si>
  <si>
    <t>CUMPLIMIENTO</t>
  </si>
  <si>
    <t>Gestión del Talento Humano</t>
  </si>
  <si>
    <t>Garantizar el ingreso, permanencia y retiro del talento humano de manera eficiente</t>
  </si>
  <si>
    <t>Adelantar las actividades requeridas para el cumplimiento del 100% del plan anual de capacitación</t>
  </si>
  <si>
    <t>Número de actividades realizadas en el periodo / Actividades programadas en el periodo * 100</t>
  </si>
  <si>
    <t>Articular recursos de las diferentes entidades del sector para la articulación del plan de capacitación</t>
  </si>
  <si>
    <t>Elaborar diagnóstico de necesidades de capacitación</t>
  </si>
  <si>
    <t>Formular y ejecutar el plan de capacitación</t>
  </si>
  <si>
    <t>Evaluación de la efectividad de la capacitación</t>
  </si>
  <si>
    <t>Diagnóstico de necesidades de capacitación</t>
  </si>
  <si>
    <t>Plan de Capacitación</t>
  </si>
  <si>
    <t>Un documento</t>
  </si>
  <si>
    <t>Adelantar las actividades requeridas para la  actualización del 100% del plan estratégico de Recursos Humanos</t>
  </si>
  <si>
    <t>Número de actividades realizadas / Número de actividades requeridas *100</t>
  </si>
  <si>
    <t>Diseñar el plan estratégico de Recurso Humano</t>
  </si>
  <si>
    <t>Reporte de vacantes definitivas al DAFP y CNSC inicio y adelanto  concurso de méritos</t>
  </si>
  <si>
    <t>Evaluación del plan estratégico de recursos humanos</t>
  </si>
  <si>
    <t>Reporte de Vacantes</t>
  </si>
  <si>
    <t>Evaluación del Plan Estratégico de Recursos Humanos</t>
  </si>
  <si>
    <t>Adelantar las actividades requeridas para la actualización y ejecución del plan de bienestar e incentivos en un 100%</t>
  </si>
  <si>
    <t>Numero de actividades realizadas en el periodo / Actividades programadas en el periodo * 100</t>
  </si>
  <si>
    <t>Diagnóstico de necesidades de bienestar</t>
  </si>
  <si>
    <t>Un documento de diagnóstico de necesidades de bienestar</t>
  </si>
  <si>
    <t>Formulación  y ejecución del plan de bienestar e incentivos</t>
  </si>
  <si>
    <t>Número de actividades realizadas</t>
  </si>
  <si>
    <t>Realizar las acciones definidas en el Decreto 1785 de 2014 para la actualización del manual de funciones</t>
  </si>
  <si>
    <t>Número de actividades realizadas / Número de actividades programadas * 100</t>
  </si>
  <si>
    <t>Identificar  y hacer los cambios a realizar en cuanto a funciones, competencias y requisitos</t>
  </si>
  <si>
    <t>Un documento identificando los cambios</t>
  </si>
  <si>
    <t>Elaboración del acto administrativo de modificación del manual de funciones</t>
  </si>
  <si>
    <t>Acto Administrativo del manual de funciones actualizado</t>
  </si>
  <si>
    <t>Política:</t>
  </si>
  <si>
    <t>Eficiencia Administrativa</t>
  </si>
  <si>
    <t xml:space="preserve">Revisar y actualizar  las actividades  establecidas en el sistema integrado de gestión  </t>
  </si>
  <si>
    <t>Número de actividades realizadas  / Actividades programadas en el periodo * 100</t>
  </si>
  <si>
    <t>Revisar y actualizar el Sistema Integrado de Gestión</t>
  </si>
  <si>
    <t>Un documento de análisis de la vigencia</t>
  </si>
  <si>
    <t>Sistema de gestión de calidad actualizado</t>
  </si>
  <si>
    <t>Reducir en un 10% el consumo de papel</t>
  </si>
  <si>
    <t>Consumo de papel vigencia actual / Comsumo de papel vigencia anterior * 100</t>
  </si>
  <si>
    <t>Incrementar el uso de los recursos tecnológicos</t>
  </si>
  <si>
    <t>Campañas realizadas</t>
  </si>
  <si>
    <t>Actos administrativos internos</t>
  </si>
  <si>
    <t>Estrategias de reducción de consumo de papel</t>
  </si>
  <si>
    <t>Realizar la revisión de los trámites y/o servicios para continuar con su racionalización</t>
  </si>
  <si>
    <t>Número de trámites y/o servicios actualizados / Número de trámites y/o servicios de la entidad * 100</t>
  </si>
  <si>
    <t>Revisar y actualizar los trámites y /o servicios en el SUIT. 3.O</t>
  </si>
  <si>
    <t>Sistema de información SUIT 3.0 actualizado</t>
  </si>
  <si>
    <t>85% del cumplimiento de plan anual de ajuste tecnológico 2015</t>
  </si>
  <si>
    <t>Número de actividades realizadas / Actividades programadas en el Plan Anual de Ajuste Tecnológico 2015 * 100</t>
  </si>
  <si>
    <t>Elaborar el ajuste tecnológico 2015</t>
  </si>
  <si>
    <t>Realizar seguimiento del plan  de ajuste tecnológico</t>
  </si>
  <si>
    <t>Documento Plan de ajuste tecnológico</t>
  </si>
  <si>
    <t>Revisar el Programa de gestión documental y actualizarlo en su totalidad para su posterior publicación</t>
  </si>
  <si>
    <t xml:space="preserve">Cumplimiento revisión  Programa de Gestión Documental </t>
  </si>
  <si>
    <t>Elaborar el documento del programa de gestión documental</t>
  </si>
  <si>
    <t>Revisar y actualizar las TRD</t>
  </si>
  <si>
    <t>Realizar el inventario documental</t>
  </si>
  <si>
    <t>Programa de gestión documental  elaborado y/o actualizado y publicado</t>
  </si>
  <si>
    <t xml:space="preserve">FINANCIEROS
(Adiciones o Modificaciones) </t>
  </si>
  <si>
    <t xml:space="preserve">CUMPLIMIENTO </t>
  </si>
  <si>
    <t>Política</t>
  </si>
  <si>
    <t>Gestión Financiera</t>
  </si>
  <si>
    <t>Garantizar eficiencia, eficacia y efectividad en el uso de los recursos financieros</t>
  </si>
  <si>
    <t>Continuar con el desarrollo de los seis componentes de la eficiencia administarativa mediante la aplicación de la normtividad vigente acorde a las necesidades y expectavivas sectoriales</t>
  </si>
  <si>
    <t>Cumplimiento del 100% de la programación y ejecución presupuestal</t>
  </si>
  <si>
    <t>100% del cumplimiento del PAC</t>
  </si>
  <si>
    <t>90% del cumplimiento del Plan Anual de Adquisiciones</t>
  </si>
  <si>
    <t>100% Adhesión a los acuerdos marco de precio</t>
  </si>
  <si>
    <t xml:space="preserve">
(Presupuesto ejecutado / Presupuesto asignado)*100</t>
  </si>
  <si>
    <t xml:space="preserve">
(PAC ejecutado / PAC asignado)*100</t>
  </si>
  <si>
    <t>(Plan de adquisiciones ejecutado/ plan adquisiciones programado)*100</t>
  </si>
  <si>
    <t>(# Acuerdos marco adheridos / # acuerdos marco que apliquen al sector)*100</t>
  </si>
  <si>
    <t>Seguimiento periódico a la ejecución presupuestal</t>
  </si>
  <si>
    <t>Reportes SIIF evaluados (informes)</t>
  </si>
  <si>
    <t>Seguimiento periódico al cumplimiento del PAC</t>
  </si>
  <si>
    <t xml:space="preserve">Reportes </t>
  </si>
  <si>
    <t>Realizar seguimiento al Plan Anual de Adquisiciones</t>
  </si>
  <si>
    <t>Sensibilizar y cumplir con los compromisos de austeridad</t>
  </si>
  <si>
    <t>Acuerdos suscritos</t>
  </si>
  <si>
    <t>PESO DE LA ESTRATEGIA
%</t>
  </si>
  <si>
    <t>ENTIDAD</t>
  </si>
  <si>
    <t>N/A</t>
  </si>
  <si>
    <t xml:space="preserve">INSTITUTO NACIONAL PARA SORDOS </t>
  </si>
  <si>
    <t>OFICINA ASESORA DE PLANEACIÓN Y SISTEMAS - SECRETARIA GENERAL</t>
  </si>
  <si>
    <t xml:space="preserve">  </t>
  </si>
  <si>
    <t xml:space="preserve"> </t>
  </si>
  <si>
    <t>Se reportó y publicó listado de vacantes. No se ha adelantado concurso de méritos</t>
  </si>
  <si>
    <t>El INSOR cuenta con 3 OPA publicadas y actualizadas en el SUIT 3.0</t>
  </si>
  <si>
    <t>Documento elaborado Res 065 de 2015</t>
  </si>
  <si>
    <t xml:space="preserve"> Al finalizar la vigencia 2015, y teniendo en cuenta una reducción del presupuesto asignado al INSOR por valor de                     $ 2.451.971.616; el nivel de ejecución presupuestal de la Entidad alcanzo un nivel de ejecución del 90,26% respecto al presupuesto vigente. Presentando un indice de ejecución del 93% a nivel de Gastos de Funcionamiento y un 86% a nivel de los proyectos de Inversión.</t>
  </si>
  <si>
    <t>El PAC solicitado y asignado ha sido ejecutado a cabalidad al 91% en cada mes</t>
  </si>
  <si>
    <t xml:space="preserve">Con base en el diagnostico realizado, se construyó el cronograma de actividades a realizar en el plan Anticorrupción en su componente de transparencia. </t>
  </si>
  <si>
    <t>Se realizaron ajustes en la Página Web con base en la información reportada de los procesos en cumplimiento de la Ley 1712 y Decreto 103</t>
  </si>
  <si>
    <t>Se construyó el Documento que contiene la politica de protección de datos, en la vigencia 2016 se protocolizará y se realizara el respectivo seguimento.</t>
  </si>
  <si>
    <t>El componente de accesibilidad fue construido enfocado a la población sorda y oyente, en la próxima vigencia se tiene planeado incorporar nuevos proyectos a desarrollar con las Subdirecciones.</t>
  </si>
  <si>
    <t xml:space="preserve">1. Construcción, documentación y registro  del espacio de TU HORA CON MARCELA, como herramienta sostenida en rendición de cuentas. 2. Apertura del espacio del Curso de lenguaje de señas para familias con integrantes sordos. </t>
  </si>
  <si>
    <t>La entidad cuenta con tres servicios los cuales están inscritos en el SUIT, con sus respectivos reportes.</t>
  </si>
  <si>
    <t>Basado en el diagnostico de los servicios prestados por el INSOR, se desarrollará el respectivo tramite de inclusión de certificación de interpretes para la siguiente vigencia.</t>
  </si>
  <si>
    <t>La Entidad cuenta con la matriz de riesgos,  durante el cuarto trimestre se construyó la matriz de trabajo 2016, donde se realizará basado en el cronograma propuesto, revisión de los riesgos de los procesos basado en la nueva  politica  de la Alta Dirección.</t>
  </si>
  <si>
    <t>La Oficina de Control Interno realizó los respectivos seguimientos, lo cuales fueron insumo para la construcción del Plan Anticorrupción 2016.</t>
  </si>
  <si>
    <t>SEGUIMIENTO CUARTO TRIMESTRE DEL PLAN DE ACCIÓN ANUAL 2015</t>
  </si>
  <si>
    <t>SEGUIMIENTO CUARTO  TRIMESTRE DEL PLAN DE ACCIÓN ANUAL 2015</t>
  </si>
  <si>
    <t>Se encuentra en proceso de construcción de la herramienta de evalución de capacitación en puesto de trabajo, la cual se culminará en la próxima vigencia.</t>
  </si>
  <si>
    <t>Una vez culminado el Plan se diseñarán las herrmientas de evaluación.</t>
  </si>
  <si>
    <t>Se construyó el documento que documenta las necesidades de bienestar de los funcionarios al interior del Insor, lo cual fue insumo para la contrucción del Plan de Bienestar.</t>
  </si>
  <si>
    <t>Se dio cumplimiento al Plan de Bienestar y Estimulos, otorgando beneficios economicos a los Funcionarios de carrera con alta calificación de servicios.</t>
  </si>
  <si>
    <t>En el primer y segundo trimestre se realizaron ajustes al manual de funciones y competencias a raiz del cambio de Adminsitración y nuevo estilo de dirección lo cual dio como resultado una reorganización adminsitrativa.</t>
  </si>
  <si>
    <t>Se realizó diagnostico del Sistema de Calidad con el que cuenta el INSOR en cuanto a su grado de madurez , se construyó un plan de trabajo para ser ejecutado en la vigencia 2016.</t>
  </si>
  <si>
    <t>Se han realizdo ajustes a procesos y formatos - rediseño de caracterizaciones y politicas de operación.</t>
  </si>
  <si>
    <t>Campaña de reuso y reciclaje permanente</t>
  </si>
  <si>
    <t xml:space="preserve"> • se realiza la renovación del 35% de las terminales computacionales de la entidad por equipos Hewlett Packard con procesadores Core I5 e I7 de Cuarta Generación. • Se diseña el Instructivo para el manejo de los desechos Tecnológicos de la Entidad. • Se implementa el Sistema de Seguimiento de Proyectos - SSP como herramienta de apoyo al proceso de planeación estratégica, el cual dispone de la información para los proyectos principales en el marco de las políticas educativas de cobertura, calidad, pertinencia y eficiencia.</t>
  </si>
  <si>
    <t xml:space="preserve"> Se reestructuran las Políticas de Cero Papel conforme a los Lineamientos establecidos por el Gobiernos Nacional A través del Mintic.</t>
  </si>
  <si>
    <t>Implementación de una plataforma tecnológica de última tecnología con máquinas OKYDATA Multifuncionales, estas máquinas se Administrarán a través del aplicativo Paper- coop que permitirá a la entidad realizar un seguimiento meticuloso del gasto de papel en la entidad. Todo esto alineado a las políticas de Cero Papel.</t>
  </si>
  <si>
    <t>Se encuentra en proceso de actualización de las tablas de retención en coherencia con la reorganización administrativa surtida en la Entidad. Actividad a culminar en el primer trimestre 2016.</t>
  </si>
  <si>
    <t>Se culmina la vigencia con el avance del 90% del inventario documental de la Entidad.</t>
  </si>
  <si>
    <t>El Plan Anual de Adquisiciones ejecutado con corte al cuarto trimestre de 2015, corresponde al  97% por un valor de $2,198,364,722 de un total aprobado de $2,273,960,619</t>
  </si>
  <si>
    <t>Por ser una entidad del orden nacional y por encontrarse inscrita en la Agencia Nacional de contratación Pública - Colombia Compra Eficiente, el INSOR adhiere automáticamente a todos los Acuerdos Marco de Precios aprobados por la Agencia. En el último trimestre se suscribieron siete ordenes de compra, a saber: 4662 - 5018 - 5019 - 5020 - 5021 - 5687 - 5686 - 5688, por un valor de $ 52.028.457</t>
  </si>
  <si>
    <t xml:space="preserve">% Acumulado) IV trimestre 2015          </t>
  </si>
  <si>
    <t xml:space="preserve">% Acumulado) IV trimestre 2015         </t>
  </si>
  <si>
    <t>Se desarrollo el plan de capacitación de la Entidad, buscando alianzas estrategicas con entidades como la ESAP, en los diferentes temas Según las necesidades de capacitación de los procesos.</t>
  </si>
  <si>
    <t>Se construyo en gran medida el Plan Estratégico de Talento Humano,  para la vigencia 2015, se pretende culminar en el primer trimestre 2016 el plan proyectado a dos años.</t>
  </si>
  <si>
    <t>Se expide la Resolución del Manual Específico de Funciones y Requisitos en el  cuarto trimestre se realizó ajuste a  los perfiles pertenencientes a los procesos de apoyo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</si>
</sst>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1">
    <font>
      <sz val="11"/>
      <color theme="1"/>
      <name val="Calibri"/>
      <family val="2"/>
      <scheme val="minor"/>
    </font>
    <font>
      <sz val="10"/>
      <name val="Arial"/>
      <family val="2"/>
    </font>
    <font>
      <sz val="10"/>
      <color theme="1"/>
      <name val="Calibri"/>
      <family val="2"/>
      <scheme val="minor"/>
    </font>
    <font>
      <sz val="10"/>
      <color rgb="FF000000"/>
      <name val="Calibri"/>
      <family val="2"/>
      <scheme val="minor"/>
    </font>
    <font>
      <b/>
      <sz val="10"/>
      <color rgb="FF000000"/>
      <name val="Calibri"/>
      <family val="2"/>
      <scheme val="minor"/>
    </font>
    <font>
      <sz val="10"/>
      <name val="Calibri"/>
      <family val="2"/>
      <scheme val="minor"/>
    </font>
    <font>
      <b/>
      <sz val="10"/>
      <color theme="1"/>
      <name val="Calibri"/>
      <family val="2"/>
      <scheme val="minor"/>
    </font>
    <font>
      <b/>
      <sz val="10"/>
      <name val="Calibri"/>
      <family val="2"/>
      <scheme val="minor"/>
    </font>
    <font>
      <b/>
      <sz val="12"/>
      <color rgb="FF000000"/>
      <name val="Calibri"/>
      <family val="2"/>
      <scheme val="minor"/>
    </font>
    <font>
      <b/>
      <sz val="10"/>
      <color rgb="FFFFFFFF"/>
      <name val="Calibri"/>
      <family val="2"/>
      <scheme val="minor"/>
    </font>
    <font>
      <b/>
      <sz val="12"/>
      <name val="Calibri"/>
      <family val="2"/>
      <scheme val="minor"/>
    </font>
    <font>
      <b/>
      <sz val="12"/>
      <color theme="1"/>
      <name val="Calibri"/>
      <family val="2"/>
      <scheme val="minor"/>
    </font>
    <font>
      <sz val="9"/>
      <name val="Tahoma"/>
      <family val="2"/>
    </font>
    <font>
      <b/>
      <sz val="9"/>
      <name val="Tahoma"/>
      <family val="2"/>
    </font>
    <font>
      <sz val="8"/>
      <name val="Arial"/>
      <family val="2"/>
    </font>
    <font>
      <sz val="8"/>
      <color theme="1"/>
      <name val="Calibri"/>
      <family val="2"/>
      <scheme val="minor"/>
    </font>
    <font>
      <sz val="8"/>
      <color rgb="FF000000"/>
      <name val="Calibri"/>
      <family val="2"/>
      <scheme val="minor"/>
    </font>
    <font>
      <sz val="7"/>
      <color rgb="FF000000"/>
      <name val="Calibri"/>
      <family val="2"/>
      <scheme val="minor"/>
    </font>
    <font>
      <b/>
      <sz val="9"/>
      <color rgb="FF000000"/>
      <name val="Calibri"/>
      <family val="2"/>
      <scheme val="minor"/>
    </font>
    <font>
      <b/>
      <sz val="8"/>
      <color rgb="FFFF0000"/>
      <name val="Arial"/>
      <family val="2"/>
    </font>
    <font>
      <b/>
      <sz val="8"/>
      <name val="Calibri"/>
      <family val="2"/>
    </font>
  </fonts>
  <fills count="7">
    <fill>
      <patternFill/>
    </fill>
    <fill>
      <patternFill patternType="gray125"/>
    </fill>
    <fill>
      <patternFill patternType="solid">
        <fgColor theme="4" tint="0.7999799847602844"/>
        <bgColor indexed="64"/>
      </patternFill>
    </fill>
    <fill>
      <patternFill patternType="solid">
        <fgColor rgb="FFC0C0C0"/>
        <bgColor indexed="64"/>
      </patternFill>
    </fill>
    <fill>
      <patternFill patternType="solid">
        <fgColor rgb="FFBFBFBF"/>
        <bgColor indexed="64"/>
      </patternFill>
    </fill>
    <fill>
      <patternFill patternType="solid">
        <fgColor rgb="FFC00000"/>
        <bgColor indexed="64"/>
      </patternFill>
    </fill>
    <fill>
      <patternFill patternType="solid">
        <fgColor rgb="FFDCE6F1"/>
        <bgColor indexed="64"/>
      </patternFill>
    </fill>
  </fills>
  <borders count="101">
    <border>
      <left/>
      <right/>
      <top/>
      <bottom/>
      <diagonal/>
    </border>
    <border>
      <left style="thin">
        <color rgb="FF000000"/>
      </left>
      <right style="thin">
        <color rgb="FF000000"/>
      </right>
      <top/>
      <bottom style="thin">
        <color rgb="FF000000"/>
      </bottom>
    </border>
    <border>
      <left style="thin"/>
      <right style="thin"/>
      <top style="thin"/>
      <bottom style="thin"/>
    </border>
    <border>
      <left style="thin"/>
      <right style="thin"/>
      <top style="medium"/>
      <bottom style="thin"/>
    </border>
    <border>
      <left style="thin"/>
      <right style="thin"/>
      <top style="thin"/>
      <bottom style="medium"/>
    </border>
    <border>
      <left style="thin">
        <color rgb="FF000000"/>
      </left>
      <right style="thin">
        <color rgb="FF000000"/>
      </right>
      <top style="medium"/>
      <bottom style="thin">
        <color rgb="FF000000"/>
      </bottom>
    </border>
    <border>
      <left style="thin">
        <color rgb="FF000000"/>
      </left>
      <right style="thin">
        <color rgb="FF000000"/>
      </right>
      <top/>
      <bottom style="medium"/>
    </border>
    <border>
      <left/>
      <right/>
      <top style="medium">
        <color rgb="FF000000"/>
      </top>
      <bottom/>
    </border>
    <border>
      <left/>
      <right/>
      <top style="thin">
        <color rgb="FF000000"/>
      </top>
      <bottom/>
    </border>
    <border>
      <left style="medium"/>
      <right style="thin"/>
      <top style="medium"/>
      <bottom style="medium"/>
    </border>
    <border>
      <left style="thin"/>
      <right style="thin"/>
      <top style="medium"/>
      <bottom style="medium"/>
    </border>
    <border>
      <left style="thin">
        <color rgb="FF000000"/>
      </left>
      <right style="thin">
        <color rgb="FF000000"/>
      </right>
      <top style="medium"/>
      <bottom style="medium"/>
    </border>
    <border>
      <left style="thin">
        <color rgb="FF000000"/>
      </left>
      <right style="medium"/>
      <top style="medium"/>
      <bottom style="medium"/>
    </border>
    <border>
      <left style="thin">
        <color rgb="FF000000"/>
      </left>
      <right style="thin">
        <color rgb="FF000000"/>
      </right>
      <top style="thin">
        <color rgb="FF000000"/>
      </top>
      <bottom style="thin">
        <color rgb="FF000000"/>
      </bottom>
    </border>
    <border>
      <left/>
      <right/>
      <top/>
      <bottom style="thin"/>
    </border>
    <border>
      <left/>
      <right/>
      <top style="thin"/>
      <bottom style="thin"/>
    </border>
    <border>
      <left style="medium"/>
      <right/>
      <top style="medium">
        <color rgb="FF000000"/>
      </top>
      <bottom/>
    </border>
    <border>
      <left/>
      <right style="medium"/>
      <top style="medium">
        <color rgb="FF000000"/>
      </top>
      <bottom/>
    </border>
    <border>
      <left/>
      <right style="medium"/>
      <top/>
      <bottom/>
    </border>
    <border>
      <left style="medium"/>
      <right/>
      <top/>
      <bottom/>
    </border>
    <border>
      <left style="medium"/>
      <right style="thin"/>
      <top style="thin"/>
      <bottom style="thin"/>
    </border>
    <border>
      <left style="medium"/>
      <right/>
      <top style="thin">
        <color rgb="FF000000"/>
      </top>
      <bottom style="medium"/>
    </border>
    <border>
      <left/>
      <right/>
      <top style="thin">
        <color rgb="FF000000"/>
      </top>
      <bottom style="medium"/>
    </border>
    <border>
      <left/>
      <right style="thin">
        <color rgb="FF000000"/>
      </right>
      <top style="thin">
        <color rgb="FF000000"/>
      </top>
      <bottom style="medium"/>
    </border>
    <border>
      <left style="medium"/>
      <right/>
      <top/>
      <bottom style="medium"/>
    </border>
    <border>
      <left/>
      <right/>
      <top/>
      <bottom style="medium"/>
    </border>
    <border>
      <left/>
      <right style="thin">
        <color rgb="FF000000"/>
      </right>
      <top/>
      <bottom style="medium"/>
    </border>
    <border>
      <left style="thin">
        <color rgb="FF000000"/>
      </left>
      <right style="medium"/>
      <top/>
      <bottom style="medium"/>
    </border>
    <border>
      <left style="thin"/>
      <right style="medium"/>
      <top style="thin"/>
      <bottom style="medium"/>
    </border>
    <border>
      <left style="medium"/>
      <right style="thin"/>
      <top/>
      <bottom style="thin"/>
    </border>
    <border>
      <left style="thin">
        <color rgb="FF000000"/>
      </left>
      <right style="thin">
        <color rgb="FF000000"/>
      </right>
      <top style="thin">
        <color rgb="FF000000"/>
      </top>
      <bottom/>
    </border>
    <border>
      <left style="thin">
        <color rgb="FF000000"/>
      </left>
      <right style="medium"/>
      <top/>
      <bottom style="thin">
        <color rgb="FF000000"/>
      </bottom>
    </border>
    <border>
      <left style="thin">
        <color rgb="FF000000"/>
      </left>
      <right style="medium"/>
      <top style="thin">
        <color rgb="FF000000"/>
      </top>
      <bottom style="thin">
        <color rgb="FF000000"/>
      </bottom>
    </border>
    <border>
      <left style="thin">
        <color rgb="FF000000"/>
      </left>
      <right style="medium"/>
      <top style="thin">
        <color rgb="FF000000"/>
      </top>
      <bottom style="medium"/>
    </border>
    <border>
      <left style="thin"/>
      <right style="medium"/>
      <top style="medium"/>
      <bottom style="medium"/>
    </border>
    <border>
      <left style="thin"/>
      <right/>
      <top style="medium"/>
      <bottom/>
    </border>
    <border>
      <left/>
      <right style="thin"/>
      <top style="medium"/>
      <bottom/>
    </border>
    <border>
      <left style="thin"/>
      <right/>
      <top/>
      <bottom style="medium"/>
    </border>
    <border>
      <left/>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style="medium"/>
      <top style="thin"/>
      <bottom/>
    </border>
    <border>
      <left style="thin"/>
      <right style="medium"/>
      <top/>
      <bottom/>
    </border>
    <border>
      <left style="medium"/>
      <right style="thin"/>
      <top style="medium"/>
      <bottom style="thin"/>
    </border>
    <border>
      <left style="medium"/>
      <right style="thin"/>
      <top style="thin"/>
      <bottom style="medium"/>
    </border>
    <border>
      <left style="thin"/>
      <right style="thin"/>
      <top style="thin"/>
      <bottom/>
    </border>
    <border>
      <left style="thin"/>
      <right/>
      <top style="thin"/>
      <bottom/>
    </border>
    <border>
      <left/>
      <right style="thin"/>
      <top style="thin"/>
      <bottom/>
    </border>
    <border>
      <left style="thin"/>
      <right/>
      <top/>
      <bottom/>
    </border>
    <border>
      <left/>
      <right style="thin"/>
      <top/>
      <bottom/>
    </border>
    <border>
      <left style="thin"/>
      <right style="thin"/>
      <top/>
      <bottom/>
    </border>
    <border>
      <left style="medium"/>
      <right style="thin"/>
      <top style="thin"/>
      <bottom/>
    </border>
    <border>
      <left style="thin"/>
      <right/>
      <top/>
      <bottom style="thin"/>
    </border>
    <border>
      <left style="medium"/>
      <right/>
      <top style="medium"/>
      <bottom/>
    </border>
    <border>
      <left/>
      <right/>
      <top style="medium"/>
      <bottom/>
    </border>
    <border>
      <left/>
      <right style="medium"/>
      <top style="medium"/>
      <bottom/>
    </border>
    <border>
      <left style="medium"/>
      <right/>
      <top/>
      <bottom style="medium">
        <color rgb="FF000000"/>
      </bottom>
    </border>
    <border>
      <left/>
      <right/>
      <top/>
      <bottom style="medium">
        <color rgb="FF000000"/>
      </bottom>
    </border>
    <border>
      <left/>
      <right style="medium"/>
      <top/>
      <bottom style="medium">
        <color rgb="FF000000"/>
      </bottom>
    </border>
    <border>
      <left/>
      <right/>
      <top/>
      <bottom style="thin">
        <color rgb="FF000000"/>
      </bottom>
    </border>
    <border>
      <left/>
      <right/>
      <top style="thin">
        <color rgb="FF000000"/>
      </top>
      <bottom style="thin">
        <color rgb="FF000000"/>
      </bottom>
    </border>
    <border>
      <left style="thin"/>
      <right style="medium"/>
      <top style="medium"/>
      <bottom style="thin"/>
    </border>
    <border>
      <left style="thin"/>
      <right style="medium"/>
      <top style="thin"/>
      <bottom style="thin"/>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
      <left style="medium"/>
      <right style="thin">
        <color rgb="FF000000"/>
      </right>
      <top style="medium"/>
      <bottom/>
    </border>
    <border>
      <left style="medium"/>
      <right style="thin">
        <color rgb="FF000000"/>
      </right>
      <top/>
      <bottom/>
    </border>
    <border>
      <left style="medium"/>
      <right style="thin">
        <color rgb="FF000000"/>
      </right>
      <top/>
      <bottom style="medium"/>
    </border>
    <border>
      <left style="thin">
        <color rgb="FF000000"/>
      </left>
      <right style="thin">
        <color rgb="FF000000"/>
      </right>
      <top style="medium"/>
      <bottom/>
    </border>
    <border>
      <left style="medium"/>
      <right/>
      <top/>
      <bottom style="thin">
        <color rgb="FF000000"/>
      </bottom>
    </border>
    <border>
      <left/>
      <right style="medium"/>
      <top/>
      <bottom style="thin">
        <color rgb="FF000000"/>
      </bottom>
    </border>
    <border>
      <left style="medium"/>
      <right style="thin">
        <color rgb="FF000000"/>
      </right>
      <top style="thin">
        <color rgb="FF000000"/>
      </top>
      <bottom/>
    </border>
    <border>
      <left style="thin">
        <color rgb="FF000000"/>
      </left>
      <right style="medium"/>
      <top style="thin">
        <color rgb="FF000000"/>
      </top>
      <bottom/>
    </border>
    <border>
      <left style="thin">
        <color rgb="FF000000"/>
      </left>
      <right style="medium"/>
      <top/>
      <bottom/>
    </border>
    <border>
      <left style="thin"/>
      <right style="thin">
        <color rgb="FF000000"/>
      </right>
      <top style="medium"/>
      <bottom/>
    </border>
    <border>
      <left style="thin"/>
      <right style="thin">
        <color rgb="FF000000"/>
      </right>
      <top/>
      <bottom style="medium"/>
    </border>
    <border>
      <left style="thin">
        <color rgb="FF000000"/>
      </left>
      <right style="medium"/>
      <top style="medium"/>
      <bottom/>
    </border>
    <border>
      <left style="thin">
        <color rgb="FF000000"/>
      </left>
      <right/>
      <top style="medium"/>
      <bottom/>
    </border>
    <border>
      <left/>
      <right style="thin">
        <color rgb="FF000000"/>
      </right>
      <top style="medium"/>
      <bottom/>
    </border>
    <border>
      <left style="thin">
        <color rgb="FF000000"/>
      </left>
      <right/>
      <top/>
      <bottom style="medium"/>
    </border>
    <border>
      <left style="thin">
        <color rgb="FF000000"/>
      </left>
      <right/>
      <top style="medium"/>
      <bottom style="medium"/>
    </border>
    <border>
      <left/>
      <right style="thin">
        <color rgb="FF000000"/>
      </right>
      <top style="medium"/>
      <bottom style="medium"/>
    </border>
    <border>
      <left style="thin"/>
      <right style="thin">
        <color rgb="FF000000"/>
      </right>
      <top/>
      <bottom/>
    </border>
    <border>
      <left/>
      <right/>
      <top style="medium"/>
      <bottom style="medium"/>
    </border>
    <border>
      <left style="thin">
        <color rgb="FF000000"/>
      </left>
      <right/>
      <top style="thin">
        <color rgb="FF000000"/>
      </top>
      <bottom style="mediu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medium"/>
      <right style="thin">
        <color rgb="FF000000"/>
      </right>
      <top/>
      <bottom style="thin">
        <color rgb="FF000000"/>
      </bottom>
    </border>
    <border>
      <left style="thin">
        <color rgb="FF000000"/>
      </left>
      <right/>
      <top/>
      <bottom style="thin"/>
    </border>
    <border>
      <left/>
      <right style="thin">
        <color rgb="FF000000"/>
      </right>
      <top/>
      <bottom style="thin"/>
    </border>
    <border>
      <left style="thin"/>
      <right style="thin"/>
      <top/>
      <bottom style="thin"/>
    </border>
    <border>
      <left style="thin">
        <color rgb="FF000000"/>
      </left>
      <right style="thin"/>
      <top style="medium"/>
      <bottom/>
    </border>
    <border>
      <left style="thin">
        <color rgb="FF000000"/>
      </left>
      <right style="thin"/>
      <top/>
      <bottom style="medium"/>
    </border>
    <border>
      <left style="thin">
        <color rgb="FF000000"/>
      </left>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cellStyleXfs>
  <cellXfs count="372">
    <xf numFmtId="0" fontId="0" fillId="0" borderId="0" xfId="0"/>
    <xf numFmtId="0" fontId="2" fillId="0" borderId="0" xfId="0" applyFont="1"/>
    <xf numFmtId="0" fontId="2" fillId="0" borderId="0" xfId="0" applyFont="1" applyFill="1"/>
    <xf numFmtId="0" fontId="4" fillId="0" borderId="1" xfId="0" applyFont="1" applyFill="1" applyBorder="1" applyAlignment="1">
      <alignment horizontal="center" vertical="center" textRotation="90" wrapText="1" readingOrder="1"/>
    </xf>
    <xf numFmtId="0" fontId="4" fillId="0" borderId="1" xfId="0" applyFont="1" applyFill="1" applyBorder="1" applyAlignment="1">
      <alignment horizontal="center" vertical="center" wrapText="1" readingOrder="1"/>
    </xf>
    <xf numFmtId="0" fontId="5" fillId="0" borderId="2" xfId="0" applyFont="1" applyFill="1" applyBorder="1" applyAlignment="1">
      <alignment horizontal="justify" vertical="center" wrapText="1"/>
    </xf>
    <xf numFmtId="0" fontId="4" fillId="0" borderId="2" xfId="0" applyFont="1" applyFill="1" applyBorder="1" applyAlignment="1">
      <alignment horizontal="center" vertical="center" textRotation="90" wrapText="1" readingOrder="1"/>
    </xf>
    <xf numFmtId="0" fontId="4" fillId="0" borderId="2" xfId="0" applyFont="1" applyFill="1" applyBorder="1" applyAlignment="1">
      <alignment horizontal="center" vertical="center" wrapText="1" readingOrder="1"/>
    </xf>
    <xf numFmtId="0" fontId="3" fillId="0" borderId="2" xfId="0" applyFont="1" applyBorder="1" applyAlignment="1">
      <alignment horizontal="justify" vertical="center" wrapText="1" readingOrder="1"/>
    </xf>
    <xf numFmtId="0" fontId="5" fillId="0" borderId="0" xfId="0" applyFont="1" applyFill="1" applyBorder="1" applyAlignment="1">
      <alignment horizontal="justify" vertical="center" wrapText="1"/>
    </xf>
    <xf numFmtId="0" fontId="3" fillId="0" borderId="0" xfId="0" applyFont="1" applyBorder="1" applyAlignment="1">
      <alignment horizontal="justify" vertical="center" wrapText="1" readingOrder="1"/>
    </xf>
    <xf numFmtId="0" fontId="4" fillId="0" borderId="0" xfId="0" applyFont="1" applyBorder="1" applyAlignment="1">
      <alignment horizontal="justify" vertical="center" wrapText="1" readingOrder="1"/>
    </xf>
    <xf numFmtId="0" fontId="6" fillId="0" borderId="0" xfId="0" applyFont="1"/>
    <xf numFmtId="17" fontId="3" fillId="0" borderId="1" xfId="0" applyNumberFormat="1" applyFont="1" applyFill="1" applyBorder="1" applyAlignment="1">
      <alignment horizontal="center" vertical="center" wrapText="1" readingOrder="1"/>
    </xf>
    <xf numFmtId="17" fontId="3" fillId="0" borderId="2" xfId="0" applyNumberFormat="1" applyFont="1" applyFill="1" applyBorder="1" applyAlignment="1">
      <alignment horizontal="center" vertical="center" wrapText="1" readingOrder="1"/>
    </xf>
    <xf numFmtId="17" fontId="3" fillId="0" borderId="3" xfId="0" applyNumberFormat="1" applyFont="1" applyFill="1" applyBorder="1" applyAlignment="1">
      <alignment horizontal="center" vertical="center" wrapText="1" readingOrder="1"/>
    </xf>
    <xf numFmtId="0" fontId="5" fillId="0" borderId="4" xfId="0" applyFont="1" applyFill="1" applyBorder="1" applyAlignment="1">
      <alignment horizontal="justify" vertical="center" wrapText="1"/>
    </xf>
    <xf numFmtId="17" fontId="3" fillId="0" borderId="4" xfId="0" applyNumberFormat="1" applyFont="1" applyFill="1" applyBorder="1" applyAlignment="1">
      <alignment horizontal="center" vertical="center" wrapText="1" readingOrder="1"/>
    </xf>
    <xf numFmtId="0" fontId="5" fillId="0" borderId="3" xfId="0" applyFont="1" applyFill="1" applyBorder="1" applyAlignment="1">
      <alignment horizontal="justify" vertical="center" wrapText="1"/>
    </xf>
    <xf numFmtId="17" fontId="3" fillId="0" borderId="5" xfId="0" applyNumberFormat="1" applyFont="1" applyFill="1" applyBorder="1" applyAlignment="1">
      <alignment horizontal="center" vertical="center" wrapText="1" readingOrder="1"/>
    </xf>
    <xf numFmtId="17" fontId="3" fillId="0" borderId="6" xfId="0" applyNumberFormat="1" applyFont="1" applyFill="1" applyBorder="1" applyAlignment="1">
      <alignment horizontal="center" vertical="center" wrapText="1" readingOrder="1"/>
    </xf>
    <xf numFmtId="0" fontId="3" fillId="0" borderId="4" xfId="0" applyFont="1" applyBorder="1" applyAlignment="1">
      <alignment horizontal="justify" vertical="center" wrapText="1" readingOrder="1"/>
    </xf>
    <xf numFmtId="0" fontId="3" fillId="0" borderId="3" xfId="0" applyFont="1" applyBorder="1" applyAlignment="1">
      <alignment horizontal="justify" vertical="center" wrapText="1" readingOrder="1"/>
    </xf>
    <xf numFmtId="0" fontId="2" fillId="0" borderId="0" xfId="0" applyFont="1" applyAlignment="1">
      <alignment/>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4" fillId="0" borderId="5" xfId="0" applyFont="1" applyFill="1" applyBorder="1" applyAlignment="1">
      <alignment horizontal="center" vertical="center" textRotation="90" wrapText="1" readingOrder="1"/>
    </xf>
    <xf numFmtId="0" fontId="4" fillId="0" borderId="5" xfId="0" applyFont="1" applyFill="1" applyBorder="1" applyAlignment="1">
      <alignment horizontal="center" vertical="center" wrapText="1" readingOrder="1"/>
    </xf>
    <xf numFmtId="0" fontId="4" fillId="0" borderId="6" xfId="0" applyFont="1" applyFill="1" applyBorder="1" applyAlignment="1">
      <alignment horizontal="center" vertical="center" textRotation="90" wrapText="1" readingOrder="1"/>
    </xf>
    <xf numFmtId="0" fontId="4" fillId="0" borderId="6" xfId="0" applyFont="1" applyFill="1" applyBorder="1" applyAlignment="1">
      <alignment horizontal="center" vertical="center" wrapText="1" readingOrder="1"/>
    </xf>
    <xf numFmtId="0" fontId="5" fillId="0" borderId="9" xfId="0" applyFont="1" applyFill="1" applyBorder="1" applyAlignment="1">
      <alignment horizontal="center" vertical="center" wrapText="1"/>
    </xf>
    <xf numFmtId="0" fontId="5" fillId="0" borderId="10" xfId="0" applyFont="1" applyFill="1" applyBorder="1" applyAlignment="1">
      <alignment horizontal="justify" vertical="center" wrapText="1"/>
    </xf>
    <xf numFmtId="17" fontId="3" fillId="0" borderId="11" xfId="0" applyNumberFormat="1" applyFont="1" applyFill="1" applyBorder="1" applyAlignment="1">
      <alignment horizontal="center" vertical="center" wrapText="1" readingOrder="1"/>
    </xf>
    <xf numFmtId="0" fontId="4" fillId="0" borderId="11" xfId="0" applyFont="1" applyFill="1" applyBorder="1" applyAlignment="1">
      <alignment horizontal="center" vertical="center" textRotation="90" wrapText="1" readingOrder="1"/>
    </xf>
    <xf numFmtId="0" fontId="4" fillId="0" borderId="11" xfId="0" applyFont="1" applyFill="1" applyBorder="1" applyAlignment="1">
      <alignment horizontal="center" vertical="center" wrapText="1" readingOrder="1"/>
    </xf>
    <xf numFmtId="9" fontId="2" fillId="0" borderId="11"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readingOrder="1"/>
    </xf>
    <xf numFmtId="0" fontId="2" fillId="0" borderId="0" xfId="0" applyFont="1" applyAlignment="1">
      <alignment horizontal="justify" vertical="center" wrapText="1"/>
    </xf>
    <xf numFmtId="0" fontId="2" fillId="0" borderId="0" xfId="0" applyFont="1" applyAlignment="1">
      <alignment horizontal="center" vertical="center" wrapText="1"/>
    </xf>
    <xf numFmtId="0" fontId="5" fillId="0" borderId="2" xfId="0" applyFont="1" applyFill="1" applyBorder="1" applyAlignment="1">
      <alignment vertical="center" wrapText="1"/>
    </xf>
    <xf numFmtId="9" fontId="2" fillId="0" borderId="1" xfId="0" applyNumberFormat="1" applyFont="1" applyFill="1" applyBorder="1" applyAlignment="1">
      <alignment horizontal="center" vertical="center" wrapText="1"/>
    </xf>
    <xf numFmtId="9" fontId="3" fillId="0" borderId="13" xfId="0" applyNumberFormat="1" applyFont="1" applyBorder="1" applyAlignment="1">
      <alignment horizontal="center" vertical="center" wrapText="1" readingOrder="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5" fillId="0" borderId="3" xfId="0" applyFont="1" applyBorder="1" applyAlignment="1">
      <alignment horizontal="justify" vertical="center" wrapText="1"/>
    </xf>
    <xf numFmtId="0" fontId="2" fillId="0" borderId="4" xfId="0" applyFont="1" applyBorder="1"/>
    <xf numFmtId="0" fontId="4" fillId="0" borderId="3" xfId="0" applyFont="1" applyFill="1" applyBorder="1" applyAlignment="1">
      <alignment horizontal="center" vertical="center" textRotation="90" wrapText="1" readingOrder="1"/>
    </xf>
    <xf numFmtId="0" fontId="4" fillId="0" borderId="3" xfId="0" applyFont="1" applyFill="1" applyBorder="1" applyAlignment="1">
      <alignment horizontal="center" vertical="center" wrapText="1" readingOrder="1"/>
    </xf>
    <xf numFmtId="0" fontId="5" fillId="0" borderId="0" xfId="0" applyFont="1" applyBorder="1" applyAlignment="1">
      <alignment horizontal="justify" vertical="center" wrapText="1"/>
    </xf>
    <xf numFmtId="0" fontId="4" fillId="0" borderId="0" xfId="0" applyFont="1" applyBorder="1" applyAlignment="1">
      <alignment horizontal="left" vertical="center" wrapText="1" readingOrder="1"/>
    </xf>
    <xf numFmtId="0" fontId="3" fillId="0" borderId="3" xfId="0" applyFont="1" applyFill="1" applyBorder="1" applyAlignment="1">
      <alignment horizontal="justify" vertical="center" textRotation="90" wrapText="1" readingOrder="1"/>
    </xf>
    <xf numFmtId="0" fontId="3" fillId="0" borderId="3" xfId="0" applyFont="1" applyFill="1" applyBorder="1" applyAlignment="1">
      <alignment horizontal="justify" vertical="center" wrapText="1" readingOrder="1"/>
    </xf>
    <xf numFmtId="0" fontId="2" fillId="0" borderId="0" xfId="0" applyFont="1" applyFill="1" applyAlignment="1">
      <alignment horizontal="justify" vertical="center" wrapText="1"/>
    </xf>
    <xf numFmtId="0" fontId="3" fillId="0" borderId="2" xfId="0" applyFont="1" applyFill="1" applyBorder="1" applyAlignment="1">
      <alignment horizontal="justify" vertical="center" textRotation="90" wrapText="1" readingOrder="1"/>
    </xf>
    <xf numFmtId="0" fontId="3" fillId="0" borderId="2" xfId="0" applyFont="1" applyFill="1" applyBorder="1" applyAlignment="1">
      <alignment horizontal="justify" vertical="center" wrapText="1" readingOrder="1"/>
    </xf>
    <xf numFmtId="0" fontId="3" fillId="0" borderId="4" xfId="0" applyFont="1" applyFill="1" applyBorder="1" applyAlignment="1">
      <alignment horizontal="justify" vertical="center" textRotation="90" wrapText="1" readingOrder="1"/>
    </xf>
    <xf numFmtId="0" fontId="3" fillId="0" borderId="4" xfId="0" applyFont="1" applyFill="1" applyBorder="1" applyAlignment="1">
      <alignment horizontal="justify" vertical="center" wrapText="1" readingOrder="1"/>
    </xf>
    <xf numFmtId="0" fontId="3" fillId="0" borderId="0" xfId="0" applyFont="1" applyFill="1" applyBorder="1" applyAlignment="1">
      <alignment horizontal="justify" vertical="center" wrapText="1" readingOrder="1"/>
    </xf>
    <xf numFmtId="0" fontId="3" fillId="0" borderId="0" xfId="0" applyFont="1" applyFill="1" applyBorder="1" applyAlignment="1">
      <alignment horizontal="justify" vertical="center" textRotation="90" wrapText="1" readingOrder="1"/>
    </xf>
    <xf numFmtId="0" fontId="4" fillId="0" borderId="14" xfId="0" applyFont="1" applyBorder="1" applyAlignment="1">
      <alignment horizontal="left" vertical="center" wrapText="1" readingOrder="1"/>
    </xf>
    <xf numFmtId="0" fontId="4" fillId="0" borderId="15" xfId="0" applyFont="1" applyBorder="1" applyAlignment="1">
      <alignment horizontal="left" vertical="center" wrapText="1" readingOrder="1"/>
    </xf>
    <xf numFmtId="0" fontId="3" fillId="0" borderId="16" xfId="0" applyFont="1" applyBorder="1" applyAlignment="1">
      <alignment horizontal="justify" vertical="center" wrapText="1" readingOrder="1"/>
    </xf>
    <xf numFmtId="0" fontId="5" fillId="0" borderId="17" xfId="0" applyFont="1" applyBorder="1" applyAlignment="1">
      <alignment horizontal="justify" vertical="center" wrapText="1"/>
    </xf>
    <xf numFmtId="0" fontId="5" fillId="0" borderId="18" xfId="0" applyFont="1" applyBorder="1" applyAlignment="1">
      <alignment horizontal="justify" vertical="center" wrapText="1"/>
    </xf>
    <xf numFmtId="0" fontId="4" fillId="0" borderId="19" xfId="0" applyFont="1" applyBorder="1" applyAlignment="1">
      <alignment horizontal="justify" vertical="center" wrapText="1" readingOrder="1"/>
    </xf>
    <xf numFmtId="0" fontId="5" fillId="0" borderId="20" xfId="0" applyFont="1" applyFill="1" applyBorder="1" applyAlignment="1">
      <alignment horizontal="justify" vertical="center" wrapText="1"/>
    </xf>
    <xf numFmtId="0" fontId="5" fillId="0" borderId="20" xfId="0" applyFont="1" applyFill="1" applyBorder="1" applyAlignment="1">
      <alignment vertical="center" wrapText="1"/>
    </xf>
    <xf numFmtId="0" fontId="3" fillId="0" borderId="21" xfId="0" applyFont="1" applyBorder="1" applyAlignment="1">
      <alignment horizontal="justify" vertical="center" wrapText="1" readingOrder="1"/>
    </xf>
    <xf numFmtId="0" fontId="3" fillId="0" borderId="22" xfId="0" applyFont="1" applyBorder="1" applyAlignment="1">
      <alignment horizontal="justify" vertical="center" wrapText="1" readingOrder="1"/>
    </xf>
    <xf numFmtId="0" fontId="3" fillId="0" borderId="23" xfId="0" applyFont="1" applyBorder="1" applyAlignment="1">
      <alignment horizontal="justify" vertical="center" wrapText="1" readingOrder="1"/>
    </xf>
    <xf numFmtId="0" fontId="3" fillId="0" borderId="24" xfId="0" applyFont="1" applyBorder="1" applyAlignment="1">
      <alignment horizontal="justify" vertical="center" wrapText="1" readingOrder="1"/>
    </xf>
    <xf numFmtId="0" fontId="3" fillId="0" borderId="25" xfId="0" applyFont="1" applyBorder="1" applyAlignment="1">
      <alignment horizontal="justify" vertical="center" wrapText="1" readingOrder="1"/>
    </xf>
    <xf numFmtId="0" fontId="3" fillId="0" borderId="26" xfId="0" applyFont="1" applyBorder="1" applyAlignment="1">
      <alignment horizontal="justify" vertical="center" wrapText="1" readingOrder="1"/>
    </xf>
    <xf numFmtId="0" fontId="10" fillId="0" borderId="27" xfId="0" applyFont="1" applyBorder="1" applyAlignment="1">
      <alignment horizontal="center" vertical="center" wrapText="1"/>
    </xf>
    <xf numFmtId="0" fontId="3" fillId="0" borderId="24" xfId="0" applyFont="1" applyFill="1" applyBorder="1" applyAlignment="1">
      <alignment horizontal="justify" vertical="center" wrapText="1" readingOrder="1"/>
    </xf>
    <xf numFmtId="0" fontId="3" fillId="0" borderId="25" xfId="0" applyFont="1" applyFill="1" applyBorder="1" applyAlignment="1">
      <alignment horizontal="justify" vertical="center" wrapText="1" readingOrder="1"/>
    </xf>
    <xf numFmtId="0" fontId="3" fillId="0" borderId="25" xfId="0" applyFont="1" applyFill="1" applyBorder="1" applyAlignment="1">
      <alignment horizontal="justify" vertical="center" textRotation="90" wrapText="1" readingOrder="1"/>
    </xf>
    <xf numFmtId="0" fontId="5" fillId="0" borderId="25" xfId="0" applyFont="1" applyFill="1" applyBorder="1" applyAlignment="1">
      <alignment horizontal="justify" vertical="center" wrapText="1"/>
    </xf>
    <xf numFmtId="0" fontId="8" fillId="0" borderId="28" xfId="0" applyFont="1" applyBorder="1" applyAlignment="1">
      <alignment horizontal="center" vertical="center" wrapText="1" readingOrder="1"/>
    </xf>
    <xf numFmtId="0" fontId="7" fillId="2" borderId="29" xfId="0" applyFont="1" applyFill="1" applyBorder="1" applyAlignment="1">
      <alignment horizontal="center" vertical="center" wrapText="1"/>
    </xf>
    <xf numFmtId="0" fontId="2" fillId="0" borderId="0" xfId="0" applyFont="1" applyBorder="1"/>
    <xf numFmtId="0" fontId="2" fillId="0" borderId="18" xfId="0" applyFont="1" applyBorder="1" applyAlignment="1">
      <alignment/>
    </xf>
    <xf numFmtId="0" fontId="2" fillId="0" borderId="24" xfId="0" applyFont="1" applyBorder="1"/>
    <xf numFmtId="0" fontId="2" fillId="0" borderId="25" xfId="0" applyFont="1" applyBorder="1"/>
    <xf numFmtId="0" fontId="5" fillId="0" borderId="2" xfId="0" applyFont="1" applyFill="1" applyBorder="1" applyAlignment="1">
      <alignment horizontal="justify" vertical="center" wrapText="1"/>
    </xf>
    <xf numFmtId="0" fontId="5" fillId="0" borderId="0" xfId="0" applyFont="1" applyBorder="1" applyAlignment="1">
      <alignment horizontal="justify" vertical="center" wrapText="1"/>
    </xf>
    <xf numFmtId="0" fontId="5" fillId="0" borderId="7" xfId="0" applyFont="1" applyBorder="1" applyAlignment="1">
      <alignment horizontal="justify" vertical="center" wrapText="1"/>
    </xf>
    <xf numFmtId="0" fontId="4" fillId="3" borderId="30" xfId="0" applyFont="1" applyFill="1" applyBorder="1" applyAlignment="1">
      <alignment horizontal="center" vertical="center" wrapText="1" readingOrder="1"/>
    </xf>
    <xf numFmtId="0" fontId="4" fillId="0" borderId="19" xfId="0" applyFont="1" applyBorder="1" applyAlignment="1">
      <alignment horizontal="justify" vertical="center" wrapText="1" readingOrder="1"/>
    </xf>
    <xf numFmtId="0" fontId="4" fillId="3" borderId="1" xfId="0" applyFont="1" applyFill="1" applyBorder="1" applyAlignment="1">
      <alignment horizontal="center" vertical="center" wrapText="1" readingOrder="1"/>
    </xf>
    <xf numFmtId="3" fontId="2" fillId="0" borderId="0" xfId="0" applyNumberFormat="1" applyFont="1"/>
    <xf numFmtId="9" fontId="3" fillId="0" borderId="11" xfId="0" applyNumberFormat="1" applyFont="1" applyFill="1" applyBorder="1" applyAlignment="1">
      <alignment horizontal="center" vertical="center" textRotation="90" wrapText="1" readingOrder="1"/>
    </xf>
    <xf numFmtId="10" fontId="3" fillId="0" borderId="1" xfId="0" applyNumberFormat="1" applyFont="1" applyFill="1" applyBorder="1" applyAlignment="1">
      <alignment horizontal="center" vertical="center" textRotation="90" wrapText="1" readingOrder="1"/>
    </xf>
    <xf numFmtId="10" fontId="3" fillId="0" borderId="1" xfId="21" applyNumberFormat="1" applyFont="1" applyFill="1" applyBorder="1" applyAlignment="1">
      <alignment horizontal="center" vertical="center" textRotation="90" wrapText="1" readingOrder="1"/>
    </xf>
    <xf numFmtId="4" fontId="0" fillId="0" borderId="2" xfId="0" applyNumberFormat="1" applyFill="1" applyBorder="1" applyAlignment="1">
      <alignment horizontal="center" vertical="center"/>
    </xf>
    <xf numFmtId="3" fontId="14" fillId="0" borderId="2" xfId="0" applyNumberFormat="1" applyFont="1" applyFill="1" applyBorder="1" applyAlignment="1">
      <alignment horizontal="center" vertical="center" wrapText="1"/>
    </xf>
    <xf numFmtId="43" fontId="4" fillId="0" borderId="1" xfId="20" applyFont="1" applyFill="1" applyBorder="1" applyAlignment="1">
      <alignment horizontal="center" vertical="center" textRotation="90" wrapText="1" readingOrder="1"/>
    </xf>
    <xf numFmtId="10" fontId="4" fillId="0" borderId="1" xfId="0" applyNumberFormat="1" applyFont="1" applyFill="1" applyBorder="1" applyAlignment="1">
      <alignment horizontal="center" vertical="center" textRotation="90" wrapText="1" readingOrder="1"/>
    </xf>
    <xf numFmtId="0" fontId="14" fillId="0" borderId="2" xfId="0" applyFont="1" applyFill="1" applyBorder="1" applyAlignment="1">
      <alignment horizontal="justify" vertical="center" wrapText="1"/>
    </xf>
    <xf numFmtId="0" fontId="14" fillId="0" borderId="2" xfId="0" applyFont="1" applyFill="1" applyBorder="1" applyAlignment="1">
      <alignment horizontal="center" vertical="center" wrapText="1"/>
    </xf>
    <xf numFmtId="10" fontId="4" fillId="0" borderId="31" xfId="21" applyNumberFormat="1" applyFont="1" applyFill="1" applyBorder="1" applyAlignment="1">
      <alignment horizontal="center" vertical="center" wrapText="1" readingOrder="1"/>
    </xf>
    <xf numFmtId="9" fontId="3" fillId="0" borderId="1" xfId="0" applyNumberFormat="1" applyFont="1" applyFill="1" applyBorder="1" applyAlignment="1">
      <alignment horizontal="center" vertical="center" textRotation="90" wrapText="1" readingOrder="1"/>
    </xf>
    <xf numFmtId="9" fontId="3" fillId="0" borderId="1" xfId="21" applyFont="1" applyFill="1" applyBorder="1" applyAlignment="1">
      <alignment horizontal="center" vertical="center" textRotation="90" wrapText="1" readingOrder="1"/>
    </xf>
    <xf numFmtId="9" fontId="4" fillId="0" borderId="1" xfId="0" applyNumberFormat="1" applyFont="1" applyFill="1" applyBorder="1" applyAlignment="1">
      <alignment horizontal="center" vertical="center" textRotation="90" wrapText="1" readingOrder="1"/>
    </xf>
    <xf numFmtId="10" fontId="3" fillId="0" borderId="32" xfId="21" applyNumberFormat="1" applyFont="1" applyBorder="1" applyAlignment="1">
      <alignment horizontal="center" vertical="center" wrapText="1" readingOrder="1"/>
    </xf>
    <xf numFmtId="10" fontId="5" fillId="0" borderId="33" xfId="21" applyNumberFormat="1" applyFont="1" applyBorder="1" applyAlignment="1">
      <alignment horizontal="center" vertical="center" wrapText="1"/>
    </xf>
    <xf numFmtId="0" fontId="15" fillId="0" borderId="3" xfId="0" applyFont="1" applyBorder="1" applyAlignment="1">
      <alignment horizontal="justify" vertical="center" wrapText="1"/>
    </xf>
    <xf numFmtId="0" fontId="15" fillId="0" borderId="4" xfId="0" applyFont="1" applyBorder="1" applyAlignment="1">
      <alignment horizontal="justify" vertical="center" wrapText="1"/>
    </xf>
    <xf numFmtId="0" fontId="17" fillId="0" borderId="4" xfId="0" applyFont="1" applyFill="1" applyBorder="1" applyAlignment="1">
      <alignment horizontal="justify" vertical="center" wrapText="1" readingOrder="1"/>
    </xf>
    <xf numFmtId="0" fontId="17" fillId="0" borderId="3" xfId="0" applyFont="1" applyFill="1" applyBorder="1" applyAlignment="1">
      <alignment horizontal="justify" vertical="center" wrapText="1" readingOrder="1"/>
    </xf>
    <xf numFmtId="0" fontId="17" fillId="0" borderId="2" xfId="0" applyFont="1" applyBorder="1" applyAlignment="1">
      <alignment horizontal="justify" vertical="center" wrapText="1" readingOrder="1"/>
    </xf>
    <xf numFmtId="0" fontId="17" fillId="0" borderId="4" xfId="0" applyFont="1" applyBorder="1" applyAlignment="1">
      <alignment horizontal="justify" vertical="center" wrapText="1" readingOrder="1"/>
    </xf>
    <xf numFmtId="0" fontId="17" fillId="0" borderId="3" xfId="0" applyFont="1" applyBorder="1" applyAlignment="1">
      <alignment horizontal="justify" vertical="center" wrapText="1" readingOrder="1"/>
    </xf>
    <xf numFmtId="0" fontId="16" fillId="0" borderId="11" xfId="0" applyFont="1" applyFill="1" applyBorder="1" applyAlignment="1">
      <alignment horizontal="center" vertical="center" wrapText="1" readingOrder="1"/>
    </xf>
    <xf numFmtId="4" fontId="18" fillId="0" borderId="1" xfId="0" applyNumberFormat="1" applyFont="1" applyFill="1" applyBorder="1" applyAlignment="1">
      <alignment horizontal="center" vertical="center" textRotation="90" wrapText="1" readingOrder="1"/>
    </xf>
    <xf numFmtId="164" fontId="14" fillId="0" borderId="2" xfId="20" applyNumberFormat="1" applyFont="1" applyFill="1" applyBorder="1" applyAlignment="1">
      <alignment horizontal="center" vertical="center" wrapText="1"/>
    </xf>
    <xf numFmtId="3" fontId="0" fillId="0" borderId="2" xfId="0" applyNumberFormat="1" applyFill="1" applyBorder="1" applyAlignment="1">
      <alignment horizontal="center" vertical="center"/>
    </xf>
    <xf numFmtId="0" fontId="14" fillId="0" borderId="2" xfId="0" applyFont="1" applyFill="1" applyBorder="1" applyAlignment="1">
      <alignment horizontal="justify" vertical="justify" wrapText="1"/>
    </xf>
    <xf numFmtId="3" fontId="19" fillId="0" borderId="2" xfId="0" applyNumberFormat="1" applyFont="1" applyFill="1" applyBorder="1" applyAlignment="1">
      <alignment horizontal="center" vertical="center" wrapText="1"/>
    </xf>
    <xf numFmtId="10" fontId="2" fillId="0" borderId="0" xfId="21" applyNumberFormat="1" applyFont="1"/>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34" xfId="0" applyFont="1" applyBorder="1" applyAlignment="1">
      <alignment horizontal="center"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9" fontId="2" fillId="0" borderId="39" xfId="0" applyNumberFormat="1"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4" fillId="4" borderId="43" xfId="0" applyFont="1" applyFill="1" applyBorder="1" applyAlignment="1">
      <alignment horizontal="center" vertical="center" wrapText="1" readingOrder="1"/>
    </xf>
    <xf numFmtId="0" fontId="4" fillId="4" borderId="44" xfId="0" applyFont="1" applyFill="1" applyBorder="1" applyAlignment="1">
      <alignment horizontal="center" vertical="center" wrapText="1" readingOrder="1"/>
    </xf>
    <xf numFmtId="0" fontId="2" fillId="0" borderId="45" xfId="0" applyFont="1" applyBorder="1" applyAlignment="1">
      <alignment horizontal="justify" vertical="center" wrapText="1"/>
    </xf>
    <xf numFmtId="0" fontId="2" fillId="0" borderId="46"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4" fillId="3" borderId="2" xfId="0" applyFont="1" applyFill="1" applyBorder="1" applyAlignment="1">
      <alignment horizontal="center" vertical="center" wrapText="1" readingOrder="1"/>
    </xf>
    <xf numFmtId="0" fontId="4" fillId="3" borderId="47" xfId="0" applyFont="1" applyFill="1" applyBorder="1" applyAlignment="1">
      <alignment horizontal="center" vertical="center" wrapText="1" readingOrder="1"/>
    </xf>
    <xf numFmtId="0" fontId="4" fillId="3" borderId="48" xfId="0" applyFont="1" applyFill="1" applyBorder="1" applyAlignment="1">
      <alignment horizontal="center" vertical="center" wrapText="1" readingOrder="1"/>
    </xf>
    <xf numFmtId="0" fontId="4" fillId="3" borderId="49" xfId="0" applyFont="1" applyFill="1" applyBorder="1" applyAlignment="1">
      <alignment horizontal="center" vertical="center" wrapText="1" readingOrder="1"/>
    </xf>
    <xf numFmtId="0" fontId="4" fillId="3" borderId="50" xfId="0" applyFont="1" applyFill="1" applyBorder="1" applyAlignment="1">
      <alignment horizontal="center" vertical="center" wrapText="1" readingOrder="1"/>
    </xf>
    <xf numFmtId="0" fontId="4" fillId="3" borderId="51" xfId="0" applyFont="1" applyFill="1" applyBorder="1" applyAlignment="1">
      <alignment horizontal="center" vertical="center" wrapText="1" readingOrder="1"/>
    </xf>
    <xf numFmtId="0" fontId="4" fillId="3" borderId="52" xfId="0" applyFont="1" applyFill="1" applyBorder="1" applyAlignment="1">
      <alignment horizontal="center" vertical="center" wrapText="1" readingOrder="1"/>
    </xf>
    <xf numFmtId="0" fontId="4" fillId="4" borderId="2" xfId="0" applyFont="1" applyFill="1" applyBorder="1" applyAlignment="1">
      <alignment horizontal="center" vertical="center" wrapText="1" readingOrder="1"/>
    </xf>
    <xf numFmtId="0" fontId="4" fillId="4" borderId="47" xfId="0" applyFont="1" applyFill="1" applyBorder="1" applyAlignment="1">
      <alignment horizontal="center" vertical="center" wrapText="1" readingOrder="1"/>
    </xf>
    <xf numFmtId="0" fontId="4" fillId="4" borderId="52" xfId="0" applyFont="1" applyFill="1" applyBorder="1" applyAlignment="1">
      <alignment horizontal="center" vertical="center" wrapText="1" readingOrder="1"/>
    </xf>
    <xf numFmtId="0" fontId="5" fillId="0" borderId="3"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3" borderId="2" xfId="0" applyFont="1" applyFill="1" applyBorder="1" applyAlignment="1">
      <alignment horizontal="center" vertical="center" textRotation="90" wrapText="1" readingOrder="1"/>
    </xf>
    <xf numFmtId="0" fontId="4" fillId="3" borderId="47" xfId="0" applyFont="1" applyFill="1" applyBorder="1" applyAlignment="1">
      <alignment horizontal="center" vertical="center" textRotation="90" wrapText="1" readingOrder="1"/>
    </xf>
    <xf numFmtId="0" fontId="4" fillId="3" borderId="20" xfId="0" applyFont="1" applyFill="1" applyBorder="1" applyAlignment="1">
      <alignment horizontal="center" vertical="center" wrapText="1" readingOrder="1"/>
    </xf>
    <xf numFmtId="0" fontId="4" fillId="3" borderId="53" xfId="0" applyFont="1" applyFill="1" applyBorder="1" applyAlignment="1">
      <alignment horizontal="center" vertical="center" wrapText="1" readingOrder="1"/>
    </xf>
    <xf numFmtId="0" fontId="3" fillId="0" borderId="41" xfId="0" applyFont="1" applyFill="1" applyBorder="1" applyAlignment="1">
      <alignment horizontal="center" vertical="center" wrapText="1" readingOrder="1"/>
    </xf>
    <xf numFmtId="0" fontId="3" fillId="0" borderId="44" xfId="0" applyFont="1" applyFill="1" applyBorder="1" applyAlignment="1">
      <alignment horizontal="center" vertical="center" wrapText="1" readingOrder="1"/>
    </xf>
    <xf numFmtId="0" fontId="3" fillId="0" borderId="42" xfId="0" applyFont="1" applyFill="1" applyBorder="1" applyAlignment="1">
      <alignment horizontal="center" vertical="center" wrapText="1" readingOrder="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7" fillId="2" borderId="54"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3" fillId="0" borderId="35" xfId="0" applyFont="1" applyFill="1" applyBorder="1" applyAlignment="1">
      <alignment horizontal="center" vertical="center" wrapText="1" readingOrder="1"/>
    </xf>
    <xf numFmtId="0" fontId="3" fillId="0" borderId="36" xfId="0" applyFont="1" applyFill="1" applyBorder="1" applyAlignment="1">
      <alignment horizontal="center" vertical="center" wrapText="1" readingOrder="1"/>
    </xf>
    <xf numFmtId="0" fontId="3" fillId="0" borderId="50" xfId="0" applyFont="1" applyFill="1" applyBorder="1" applyAlignment="1">
      <alignment horizontal="center" vertical="center" wrapText="1" readingOrder="1"/>
    </xf>
    <xf numFmtId="0" fontId="3" fillId="0" borderId="51" xfId="0" applyFont="1" applyFill="1" applyBorder="1" applyAlignment="1">
      <alignment horizontal="center" vertical="center" wrapText="1" readingOrder="1"/>
    </xf>
    <xf numFmtId="0" fontId="3" fillId="0" borderId="37" xfId="0" applyFont="1" applyFill="1" applyBorder="1" applyAlignment="1">
      <alignment horizontal="center" vertical="center" wrapText="1" readingOrder="1"/>
    </xf>
    <xf numFmtId="0" fontId="3" fillId="0" borderId="38" xfId="0" applyFont="1" applyFill="1" applyBorder="1" applyAlignment="1">
      <alignment horizontal="center" vertical="center" wrapText="1" readingOrder="1"/>
    </xf>
    <xf numFmtId="0" fontId="3" fillId="0" borderId="35" xfId="0" applyFont="1" applyBorder="1" applyAlignment="1">
      <alignment horizontal="center" vertical="center" wrapText="1" readingOrder="1"/>
    </xf>
    <xf numFmtId="0" fontId="3" fillId="0" borderId="36" xfId="0" applyFont="1" applyBorder="1" applyAlignment="1">
      <alignment horizontal="center" vertical="center" wrapText="1" readingOrder="1"/>
    </xf>
    <xf numFmtId="0" fontId="3" fillId="0" borderId="37" xfId="0" applyFont="1" applyBorder="1" applyAlignment="1">
      <alignment horizontal="center" vertical="center" wrapText="1" readingOrder="1"/>
    </xf>
    <xf numFmtId="0" fontId="3" fillId="0" borderId="38" xfId="0" applyFont="1" applyBorder="1" applyAlignment="1">
      <alignment horizontal="center" vertical="center" wrapText="1" readingOrder="1"/>
    </xf>
    <xf numFmtId="0" fontId="3" fillId="0" borderId="39" xfId="0" applyFont="1" applyBorder="1" applyAlignment="1">
      <alignment horizontal="center" vertical="center" wrapText="1" readingOrder="1"/>
    </xf>
    <xf numFmtId="0" fontId="3" fillId="0" borderId="40" xfId="0" applyFont="1" applyBorder="1" applyAlignment="1">
      <alignment horizontal="center" vertical="center" wrapText="1" readingOrder="1"/>
    </xf>
    <xf numFmtId="9" fontId="2" fillId="0" borderId="39" xfId="0" applyNumberFormat="1"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0" xfId="0" applyFont="1" applyFill="1" applyBorder="1" applyAlignment="1">
      <alignment horizontal="center" vertical="center" wrapText="1"/>
    </xf>
    <xf numFmtId="9" fontId="3" fillId="0" borderId="39" xfId="0" applyNumberFormat="1" applyFont="1" applyBorder="1" applyAlignment="1">
      <alignment horizontal="center" vertical="center" wrapText="1" readingOrder="1"/>
    </xf>
    <xf numFmtId="0" fontId="3" fillId="0" borderId="3" xfId="0" applyFont="1" applyBorder="1" applyAlignment="1">
      <alignment horizontal="center" vertical="center" wrapText="1" readingOrder="1"/>
    </xf>
    <xf numFmtId="0" fontId="3" fillId="0" borderId="4" xfId="0" applyFont="1" applyBorder="1" applyAlignment="1">
      <alignment horizontal="center" vertical="center" wrapText="1" readingOrder="1"/>
    </xf>
    <xf numFmtId="0" fontId="3" fillId="0" borderId="3" xfId="0" applyFont="1" applyFill="1" applyBorder="1" applyAlignment="1">
      <alignment horizontal="center" vertical="center" wrapText="1" readingOrder="1"/>
    </xf>
    <xf numFmtId="0" fontId="3" fillId="0" borderId="2" xfId="0" applyFont="1" applyFill="1" applyBorder="1" applyAlignment="1">
      <alignment horizontal="center" vertical="center" wrapText="1" readingOrder="1"/>
    </xf>
    <xf numFmtId="0" fontId="3" fillId="0" borderId="4" xfId="0" applyFont="1" applyFill="1" applyBorder="1" applyAlignment="1">
      <alignment horizontal="center" vertical="center" wrapText="1" readingOrder="1"/>
    </xf>
    <xf numFmtId="0" fontId="3" fillId="0" borderId="3" xfId="0" applyFont="1" applyFill="1" applyBorder="1" applyAlignment="1">
      <alignment horizontal="center" vertical="center" textRotation="90" wrapText="1" readingOrder="1"/>
    </xf>
    <xf numFmtId="0" fontId="3" fillId="0" borderId="2" xfId="0" applyFont="1" applyFill="1" applyBorder="1" applyAlignment="1">
      <alignment horizontal="center" vertical="center" textRotation="90" wrapText="1" readingOrder="1"/>
    </xf>
    <xf numFmtId="0" fontId="3" fillId="0" borderId="4" xfId="0" applyFont="1" applyFill="1" applyBorder="1" applyAlignment="1">
      <alignment horizontal="center" vertical="center" textRotation="90" wrapText="1" readingOrder="1"/>
    </xf>
    <xf numFmtId="0" fontId="3" fillId="0" borderId="45" xfId="0" applyFont="1" applyFill="1" applyBorder="1" applyAlignment="1">
      <alignment horizontal="center" vertical="center" wrapText="1" readingOrder="1"/>
    </xf>
    <xf numFmtId="0" fontId="3" fillId="0" borderId="20" xfId="0" applyFont="1" applyFill="1" applyBorder="1" applyAlignment="1">
      <alignment horizontal="center" vertical="center" wrapText="1" readingOrder="1"/>
    </xf>
    <xf numFmtId="0" fontId="3" fillId="0" borderId="46" xfId="0" applyFont="1" applyFill="1" applyBorder="1" applyAlignment="1">
      <alignment horizontal="center" vertical="center" wrapText="1" readingOrder="1"/>
    </xf>
    <xf numFmtId="0" fontId="3" fillId="0" borderId="45" xfId="0" applyFont="1" applyBorder="1" applyAlignment="1">
      <alignment horizontal="center" vertical="center" wrapText="1" readingOrder="1"/>
    </xf>
    <xf numFmtId="0" fontId="3" fillId="0" borderId="46" xfId="0" applyFont="1" applyBorder="1" applyAlignment="1">
      <alignment horizontal="center" vertical="center" wrapText="1" readingOrder="1"/>
    </xf>
    <xf numFmtId="0" fontId="5" fillId="0" borderId="2" xfId="0" applyFont="1" applyFill="1" applyBorder="1" applyAlignment="1">
      <alignment horizontal="justify" vertical="center" wrapText="1"/>
    </xf>
    <xf numFmtId="0" fontId="9" fillId="5" borderId="19" xfId="0" applyFont="1" applyFill="1" applyBorder="1" applyAlignment="1">
      <alignment horizontal="center" vertical="center" wrapText="1" readingOrder="1"/>
    </xf>
    <xf numFmtId="0" fontId="9" fillId="5" borderId="0" xfId="0" applyFont="1" applyFill="1" applyBorder="1" applyAlignment="1">
      <alignment horizontal="center" vertical="center" wrapText="1" readingOrder="1"/>
    </xf>
    <xf numFmtId="0" fontId="9" fillId="5" borderId="0" xfId="0" applyFont="1" applyFill="1" applyBorder="1" applyAlignment="1">
      <alignment horizontal="left" vertical="center" wrapText="1" readingOrder="1"/>
    </xf>
    <xf numFmtId="0" fontId="9" fillId="5" borderId="18" xfId="0" applyFont="1" applyFill="1" applyBorder="1" applyAlignment="1">
      <alignment horizontal="left" vertical="center" wrapText="1" readingOrder="1"/>
    </xf>
    <xf numFmtId="0" fontId="4" fillId="6" borderId="19" xfId="0" applyFont="1" applyFill="1" applyBorder="1" applyAlignment="1">
      <alignment horizontal="center" vertical="center" wrapText="1" readingOrder="1"/>
    </xf>
    <xf numFmtId="0" fontId="4" fillId="6" borderId="0" xfId="0" applyFont="1" applyFill="1" applyBorder="1" applyAlignment="1">
      <alignment horizontal="center" vertical="center" wrapText="1" readingOrder="1"/>
    </xf>
    <xf numFmtId="0" fontId="4" fillId="6" borderId="0" xfId="0" applyFont="1" applyFill="1" applyBorder="1" applyAlignment="1">
      <alignment horizontal="left" vertical="center" wrapText="1" readingOrder="1"/>
    </xf>
    <xf numFmtId="0" fontId="4" fillId="6" borderId="18" xfId="0" applyFont="1" applyFill="1" applyBorder="1" applyAlignment="1">
      <alignment horizontal="left" vertical="center" wrapText="1" readingOrder="1"/>
    </xf>
    <xf numFmtId="0" fontId="4" fillId="0" borderId="55" xfId="0" applyFont="1" applyBorder="1" applyAlignment="1">
      <alignment horizontal="center" vertical="center" wrapText="1" readingOrder="1"/>
    </xf>
    <xf numFmtId="0" fontId="4" fillId="0" borderId="56" xfId="0" applyFont="1" applyBorder="1" applyAlignment="1">
      <alignment horizontal="center" vertical="center" wrapText="1" readingOrder="1"/>
    </xf>
    <xf numFmtId="0" fontId="4" fillId="0" borderId="57" xfId="0" applyFont="1" applyBorder="1" applyAlignment="1">
      <alignment horizontal="center" vertical="center" wrapText="1" readingOrder="1"/>
    </xf>
    <xf numFmtId="0" fontId="4" fillId="0" borderId="19" xfId="0" applyFont="1" applyBorder="1" applyAlignment="1">
      <alignment horizontal="center" vertical="center" wrapText="1" readingOrder="1"/>
    </xf>
    <xf numFmtId="0" fontId="4" fillId="0" borderId="0" xfId="0" applyFont="1" applyBorder="1" applyAlignment="1">
      <alignment horizontal="center" vertical="center" wrapText="1" readingOrder="1"/>
    </xf>
    <xf numFmtId="0" fontId="4" fillId="0" borderId="18" xfId="0" applyFont="1" applyBorder="1" applyAlignment="1">
      <alignment horizontal="center" vertical="center" wrapText="1" readingOrder="1"/>
    </xf>
    <xf numFmtId="0" fontId="4" fillId="0" borderId="58" xfId="0" applyFont="1" applyBorder="1" applyAlignment="1">
      <alignment horizontal="center" vertical="center" wrapText="1" readingOrder="1"/>
    </xf>
    <xf numFmtId="0" fontId="4" fillId="0" borderId="59" xfId="0" applyFont="1" applyBorder="1" applyAlignment="1">
      <alignment horizontal="center" vertical="center" wrapText="1" readingOrder="1"/>
    </xf>
    <xf numFmtId="0" fontId="4" fillId="0" borderId="60" xfId="0" applyFont="1" applyBorder="1" applyAlignment="1">
      <alignment horizontal="center" vertical="center" wrapText="1" readingOrder="1"/>
    </xf>
    <xf numFmtId="0" fontId="5" fillId="0" borderId="7" xfId="0" applyFont="1" applyBorder="1" applyAlignment="1">
      <alignment horizontal="justify" vertical="center" wrapText="1"/>
    </xf>
    <xf numFmtId="0" fontId="4" fillId="0" borderId="0" xfId="0" applyFont="1" applyBorder="1" applyAlignment="1">
      <alignment horizontal="justify" vertical="center" wrapText="1" readingOrder="1"/>
    </xf>
    <xf numFmtId="14" fontId="5" fillId="0" borderId="61" xfId="0" applyNumberFormat="1" applyFont="1" applyBorder="1" applyAlignment="1">
      <alignment horizontal="justify" vertical="center" wrapText="1"/>
    </xf>
    <xf numFmtId="0" fontId="5" fillId="0" borderId="61" xfId="0" applyFont="1" applyBorder="1" applyAlignment="1">
      <alignment horizontal="justify" vertical="center" wrapText="1"/>
    </xf>
    <xf numFmtId="0" fontId="5" fillId="0" borderId="0" xfId="0" applyFont="1" applyBorder="1" applyAlignment="1">
      <alignment horizontal="justify" vertical="center" wrapText="1"/>
    </xf>
    <xf numFmtId="0" fontId="3" fillId="0" borderId="14" xfId="0" applyFont="1" applyBorder="1" applyAlignment="1">
      <alignment horizontal="center" vertical="center" wrapText="1" readingOrder="1"/>
    </xf>
    <xf numFmtId="0" fontId="0" fillId="0" borderId="14" xfId="0" applyBorder="1" applyAlignment="1">
      <alignment horizontal="center" vertical="center" wrapText="1"/>
    </xf>
    <xf numFmtId="0" fontId="3" fillId="0" borderId="15" xfId="0" applyFont="1" applyBorder="1" applyAlignment="1">
      <alignment horizontal="center" vertical="center" wrapText="1" readingOrder="1"/>
    </xf>
    <xf numFmtId="0" fontId="0" fillId="0" borderId="15" xfId="0" applyBorder="1" applyAlignment="1">
      <alignment horizontal="center" vertical="center" wrapText="1"/>
    </xf>
    <xf numFmtId="0" fontId="7" fillId="0" borderId="62" xfId="0" applyFont="1" applyBorder="1" applyAlignment="1">
      <alignment horizontal="center" vertical="center" wrapText="1"/>
    </xf>
    <xf numFmtId="0" fontId="4" fillId="3" borderId="30" xfId="0" applyFont="1" applyFill="1" applyBorder="1" applyAlignment="1">
      <alignment horizontal="center" vertical="center" wrapText="1" readingOrder="1"/>
    </xf>
    <xf numFmtId="0" fontId="4" fillId="3" borderId="6" xfId="0" applyFont="1" applyFill="1" applyBorder="1" applyAlignment="1">
      <alignment horizontal="center" vertical="center" wrapText="1" readingOrder="1"/>
    </xf>
    <xf numFmtId="0" fontId="3" fillId="0" borderId="41" xfId="0" applyFont="1" applyBorder="1" applyAlignment="1">
      <alignment horizontal="center" vertical="center" wrapText="1" readingOrder="1"/>
    </xf>
    <xf numFmtId="0" fontId="3" fillId="0" borderId="42" xfId="0" applyFont="1" applyBorder="1" applyAlignment="1">
      <alignment horizontal="center" vertical="center" wrapText="1" readingOrder="1"/>
    </xf>
    <xf numFmtId="0" fontId="3" fillId="0" borderId="44" xfId="0" applyFont="1" applyBorder="1" applyAlignment="1">
      <alignment horizontal="center" vertical="center" wrapText="1" readingOrder="1"/>
    </xf>
    <xf numFmtId="0" fontId="3" fillId="0" borderId="63" xfId="0" applyFont="1" applyFill="1" applyBorder="1" applyAlignment="1">
      <alignment horizontal="center" vertical="center" wrapText="1" readingOrder="1"/>
    </xf>
    <xf numFmtId="0" fontId="3" fillId="0" borderId="64" xfId="0" applyFont="1" applyFill="1" applyBorder="1" applyAlignment="1">
      <alignment horizontal="center" vertical="center" wrapText="1" readingOrder="1"/>
    </xf>
    <xf numFmtId="0" fontId="3" fillId="0" borderId="28" xfId="0" applyFont="1" applyFill="1" applyBorder="1" applyAlignment="1">
      <alignment horizontal="center" vertical="center" wrapText="1" readingOrder="1"/>
    </xf>
    <xf numFmtId="0" fontId="8" fillId="0" borderId="4" xfId="0" applyFont="1" applyBorder="1" applyAlignment="1">
      <alignment horizontal="center" vertical="center" wrapText="1" readingOrder="1"/>
    </xf>
    <xf numFmtId="9" fontId="2" fillId="0" borderId="3"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3" borderId="65" xfId="0" applyFont="1" applyFill="1" applyBorder="1" applyAlignment="1">
      <alignment horizontal="center" vertical="center" wrapText="1" readingOrder="1"/>
    </xf>
    <xf numFmtId="0" fontId="4" fillId="3" borderId="8" xfId="0" applyFont="1" applyFill="1" applyBorder="1" applyAlignment="1">
      <alignment horizontal="center" vertical="center" wrapText="1" readingOrder="1"/>
    </xf>
    <xf numFmtId="0" fontId="4" fillId="3" borderId="66" xfId="0" applyFont="1" applyFill="1" applyBorder="1" applyAlignment="1">
      <alignment horizontal="center" vertical="center" wrapText="1" readingOrder="1"/>
    </xf>
    <xf numFmtId="0" fontId="4" fillId="3" borderId="67" xfId="0" applyFont="1" applyFill="1" applyBorder="1" applyAlignment="1">
      <alignment horizontal="center" vertical="center" wrapText="1" readingOrder="1"/>
    </xf>
    <xf numFmtId="0" fontId="4" fillId="3" borderId="61" xfId="0" applyFont="1" applyFill="1" applyBorder="1" applyAlignment="1">
      <alignment horizontal="center" vertical="center" wrapText="1" readingOrder="1"/>
    </xf>
    <xf numFmtId="0" fontId="4" fillId="3" borderId="68" xfId="0" applyFont="1" applyFill="1" applyBorder="1" applyAlignment="1">
      <alignment horizontal="center" vertical="center" wrapText="1" readingOrder="1"/>
    </xf>
    <xf numFmtId="0" fontId="4" fillId="3" borderId="69" xfId="0" applyFont="1" applyFill="1" applyBorder="1" applyAlignment="1">
      <alignment horizontal="center" vertical="center" wrapText="1" readingOrder="1"/>
    </xf>
    <xf numFmtId="0" fontId="4" fillId="4" borderId="65" xfId="0" applyFont="1" applyFill="1" applyBorder="1" applyAlignment="1">
      <alignment horizontal="center" vertical="center" wrapText="1" readingOrder="1"/>
    </xf>
    <xf numFmtId="0" fontId="4" fillId="4" borderId="66" xfId="0" applyFont="1" applyFill="1" applyBorder="1" applyAlignment="1">
      <alignment horizontal="center" vertical="center" wrapText="1" readingOrder="1"/>
    </xf>
    <xf numFmtId="0" fontId="4" fillId="4" borderId="70" xfId="0" applyFont="1" applyFill="1" applyBorder="1" applyAlignment="1">
      <alignment horizontal="center" vertical="center" wrapText="1" readingOrder="1"/>
    </xf>
    <xf numFmtId="0" fontId="4" fillId="4" borderId="71" xfId="0" applyFont="1" applyFill="1" applyBorder="1" applyAlignment="1">
      <alignment horizontal="center" vertical="center" wrapText="1" readingOrder="1"/>
    </xf>
    <xf numFmtId="0" fontId="3" fillId="0" borderId="52" xfId="0" applyFont="1" applyBorder="1" applyAlignment="1">
      <alignment horizontal="center" vertical="center" wrapText="1" readingOrder="1"/>
    </xf>
    <xf numFmtId="0" fontId="3" fillId="0" borderId="50" xfId="0" applyFont="1" applyBorder="1" applyAlignment="1">
      <alignment horizontal="center" vertical="center" wrapText="1" readingOrder="1"/>
    </xf>
    <xf numFmtId="0" fontId="3" fillId="0" borderId="51" xfId="0" applyFont="1" applyBorder="1" applyAlignment="1">
      <alignment horizontal="center" vertical="center" wrapText="1" readingOrder="1"/>
    </xf>
    <xf numFmtId="0" fontId="4" fillId="4" borderId="30" xfId="0" applyFont="1" applyFill="1" applyBorder="1" applyAlignment="1">
      <alignment horizontal="center" vertical="center" wrapText="1" readingOrder="1"/>
    </xf>
    <xf numFmtId="0" fontId="4" fillId="4" borderId="69" xfId="0" applyFont="1" applyFill="1" applyBorder="1" applyAlignment="1">
      <alignment horizontal="center" vertical="center" wrapText="1" readingOrder="1"/>
    </xf>
    <xf numFmtId="0" fontId="4" fillId="4" borderId="6" xfId="0" applyFont="1" applyFill="1" applyBorder="1" applyAlignment="1">
      <alignment horizontal="center" vertical="center" wrapText="1" readingOrder="1"/>
    </xf>
    <xf numFmtId="0" fontId="3" fillId="0" borderId="3" xfId="0" applyFont="1" applyFill="1" applyBorder="1" applyAlignment="1">
      <alignment horizontal="justify" vertical="center" wrapText="1" readingOrder="1"/>
    </xf>
    <xf numFmtId="0" fontId="3" fillId="0" borderId="2" xfId="0" applyFont="1" applyFill="1" applyBorder="1" applyAlignment="1">
      <alignment horizontal="justify" vertical="center" wrapText="1" readingOrder="1"/>
    </xf>
    <xf numFmtId="0" fontId="3" fillId="0" borderId="4" xfId="0" applyFont="1" applyFill="1" applyBorder="1" applyAlignment="1">
      <alignment horizontal="justify" vertical="center" wrapText="1" readingOrder="1"/>
    </xf>
    <xf numFmtId="0" fontId="3" fillId="0" borderId="45" xfId="0" applyFont="1" applyFill="1" applyBorder="1" applyAlignment="1">
      <alignment horizontal="justify" vertical="center" wrapText="1" readingOrder="1"/>
    </xf>
    <xf numFmtId="0" fontId="3" fillId="0" borderId="20" xfId="0" applyFont="1" applyFill="1" applyBorder="1" applyAlignment="1">
      <alignment horizontal="justify" vertical="center" wrapText="1" readingOrder="1"/>
    </xf>
    <xf numFmtId="0" fontId="3" fillId="0" borderId="46" xfId="0" applyFont="1" applyFill="1" applyBorder="1" applyAlignment="1">
      <alignment horizontal="justify" vertical="center" wrapText="1" readingOrder="1"/>
    </xf>
    <xf numFmtId="0" fontId="3" fillId="0" borderId="72" xfId="0" applyFont="1" applyFill="1" applyBorder="1" applyAlignment="1">
      <alignment horizontal="justify" vertical="center" wrapText="1" readingOrder="1"/>
    </xf>
    <xf numFmtId="0" fontId="3" fillId="0" borderId="73" xfId="0" applyFont="1" applyFill="1" applyBorder="1" applyAlignment="1">
      <alignment horizontal="justify" vertical="center" wrapText="1" readingOrder="1"/>
    </xf>
    <xf numFmtId="0" fontId="3" fillId="0" borderId="74" xfId="0" applyFont="1" applyFill="1" applyBorder="1" applyAlignment="1">
      <alignment horizontal="justify" vertical="center" wrapText="1" readingOrder="1"/>
    </xf>
    <xf numFmtId="0" fontId="3" fillId="0" borderId="75" xfId="0" applyFont="1" applyFill="1" applyBorder="1" applyAlignment="1">
      <alignment horizontal="justify" vertical="center" wrapText="1" readingOrder="1"/>
    </xf>
    <xf numFmtId="0" fontId="3" fillId="0" borderId="69" xfId="0" applyFont="1" applyFill="1" applyBorder="1" applyAlignment="1">
      <alignment horizontal="justify" vertical="center" wrapText="1" readingOrder="1"/>
    </xf>
    <xf numFmtId="0" fontId="3" fillId="0" borderId="6" xfId="0" applyFont="1" applyFill="1" applyBorder="1" applyAlignment="1">
      <alignment horizontal="justify" vertical="center" wrapText="1" readingOrder="1"/>
    </xf>
    <xf numFmtId="0" fontId="6" fillId="3" borderId="70" xfId="0" applyFont="1" applyFill="1" applyBorder="1" applyAlignment="1">
      <alignment horizontal="center" vertical="center" wrapText="1"/>
    </xf>
    <xf numFmtId="0" fontId="6" fillId="3" borderId="71" xfId="0" applyFont="1" applyFill="1" applyBorder="1" applyAlignment="1">
      <alignment horizontal="center" vertical="center" wrapText="1"/>
    </xf>
    <xf numFmtId="0" fontId="4" fillId="3" borderId="30" xfId="0" applyFont="1" applyFill="1" applyBorder="1" applyAlignment="1">
      <alignment horizontal="center" vertical="center" textRotation="90" wrapText="1" readingOrder="1"/>
    </xf>
    <xf numFmtId="0" fontId="4" fillId="3" borderId="69" xfId="0" applyFont="1" applyFill="1" applyBorder="1" applyAlignment="1">
      <alignment horizontal="center" vertical="center" textRotation="90" wrapText="1" readingOrder="1"/>
    </xf>
    <xf numFmtId="0" fontId="9" fillId="5" borderId="19" xfId="0" applyFont="1" applyFill="1" applyBorder="1" applyAlignment="1">
      <alignment horizontal="justify" vertical="center" wrapText="1" readingOrder="1"/>
    </xf>
    <xf numFmtId="0" fontId="9" fillId="5" borderId="0" xfId="0" applyFont="1" applyFill="1" applyBorder="1" applyAlignment="1">
      <alignment horizontal="justify" vertical="center" wrapText="1" readingOrder="1"/>
    </xf>
    <xf numFmtId="0" fontId="9" fillId="5" borderId="18" xfId="0" applyFont="1" applyFill="1" applyBorder="1" applyAlignment="1">
      <alignment horizontal="justify" vertical="center" wrapText="1" readingOrder="1"/>
    </xf>
    <xf numFmtId="0" fontId="4" fillId="6" borderId="76" xfId="0" applyFont="1" applyFill="1" applyBorder="1" applyAlignment="1">
      <alignment horizontal="justify" vertical="center" wrapText="1" readingOrder="1"/>
    </xf>
    <xf numFmtId="0" fontId="4" fillId="6" borderId="61" xfId="0" applyFont="1" applyFill="1" applyBorder="1" applyAlignment="1">
      <alignment horizontal="justify" vertical="center" wrapText="1" readingOrder="1"/>
    </xf>
    <xf numFmtId="0" fontId="4" fillId="6" borderId="77" xfId="0" applyFont="1" applyFill="1" applyBorder="1" applyAlignment="1">
      <alignment horizontal="justify" vertical="center" wrapText="1" readingOrder="1"/>
    </xf>
    <xf numFmtId="0" fontId="4" fillId="3" borderId="78" xfId="0" applyFont="1" applyFill="1" applyBorder="1" applyAlignment="1">
      <alignment horizontal="center" vertical="center" wrapText="1" readingOrder="1"/>
    </xf>
    <xf numFmtId="0" fontId="4" fillId="3" borderId="73" xfId="0" applyFont="1" applyFill="1" applyBorder="1" applyAlignment="1">
      <alignment horizontal="center" vertical="center" wrapText="1" readingOrder="1"/>
    </xf>
    <xf numFmtId="0" fontId="4" fillId="4" borderId="79" xfId="0" applyFont="1" applyFill="1" applyBorder="1" applyAlignment="1">
      <alignment horizontal="center" vertical="center" wrapText="1" readingOrder="1"/>
    </xf>
    <xf numFmtId="0" fontId="4" fillId="4" borderId="80" xfId="0" applyFont="1" applyFill="1" applyBorder="1" applyAlignment="1">
      <alignment horizontal="center" vertical="center" wrapText="1" readingOrder="1"/>
    </xf>
    <xf numFmtId="0" fontId="4" fillId="3" borderId="70" xfId="0" applyFont="1" applyFill="1" applyBorder="1" applyAlignment="1">
      <alignment horizontal="center" vertical="center" wrapText="1" readingOrder="1"/>
    </xf>
    <xf numFmtId="0" fontId="4" fillId="3" borderId="71" xfId="0" applyFont="1" applyFill="1" applyBorder="1" applyAlignment="1">
      <alignment horizontal="center" vertical="center" wrapText="1" readingOrder="1"/>
    </xf>
    <xf numFmtId="0" fontId="4" fillId="0" borderId="19" xfId="0" applyFont="1" applyBorder="1" applyAlignment="1">
      <alignment horizontal="justify" vertical="center" wrapText="1" readingOrder="1"/>
    </xf>
    <xf numFmtId="0" fontId="7" fillId="0" borderId="62" xfId="0" applyFont="1" applyBorder="1" applyAlignment="1">
      <alignment horizontal="justify"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81" xfId="0" applyFont="1" applyFill="1" applyBorder="1" applyAlignment="1">
      <alignment horizontal="center" vertical="center" wrapText="1" readingOrder="1"/>
    </xf>
    <xf numFmtId="0" fontId="3" fillId="0" borderId="82" xfId="0" applyFont="1" applyFill="1" applyBorder="1" applyAlignment="1">
      <alignment horizontal="center" vertical="center" wrapText="1" readingOrder="1"/>
    </xf>
    <xf numFmtId="0" fontId="4" fillId="0" borderId="83" xfId="0" applyFont="1" applyFill="1" applyBorder="1" applyAlignment="1">
      <alignment horizontal="center" vertical="center" wrapText="1" readingOrder="1"/>
    </xf>
    <xf numFmtId="0" fontId="4" fillId="0" borderId="27" xfId="0" applyFont="1" applyFill="1" applyBorder="1" applyAlignment="1">
      <alignment horizontal="center" vertical="center" wrapText="1" readingOrder="1"/>
    </xf>
    <xf numFmtId="0" fontId="4" fillId="0" borderId="80" xfId="0" applyFont="1" applyFill="1" applyBorder="1" applyAlignment="1">
      <alignment horizontal="center" vertical="center" wrapText="1" readingOrder="1"/>
    </xf>
    <xf numFmtId="0" fontId="4" fillId="0" borderId="84" xfId="0" applyFont="1" applyFill="1" applyBorder="1" applyAlignment="1">
      <alignment horizontal="center" vertical="center" wrapText="1" readingOrder="1"/>
    </xf>
    <xf numFmtId="0" fontId="4" fillId="0" borderId="85" xfId="0" applyFont="1" applyFill="1" applyBorder="1" applyAlignment="1">
      <alignment horizontal="center" vertical="center" wrapText="1" readingOrder="1"/>
    </xf>
    <xf numFmtId="0" fontId="4" fillId="0" borderId="86" xfId="0" applyFont="1" applyFill="1" applyBorder="1" applyAlignment="1">
      <alignment horizontal="center" vertical="center" wrapText="1" readingOrder="1"/>
    </xf>
    <xf numFmtId="0" fontId="4" fillId="0" borderId="26" xfId="0" applyFont="1" applyFill="1" applyBorder="1" applyAlignment="1">
      <alignment horizontal="center" vertical="center" wrapText="1" readingOrder="1"/>
    </xf>
    <xf numFmtId="9" fontId="2" fillId="0" borderId="75"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4" fillId="0" borderId="70" xfId="0" applyFont="1" applyFill="1" applyBorder="1" applyAlignment="1">
      <alignment horizontal="center" vertical="center" wrapText="1" readingOrder="1"/>
    </xf>
    <xf numFmtId="0" fontId="4" fillId="0" borderId="71" xfId="0" applyFont="1" applyFill="1" applyBorder="1" applyAlignment="1">
      <alignment horizontal="center" vertical="center" wrapText="1" readingOrder="1"/>
    </xf>
    <xf numFmtId="0" fontId="2" fillId="0" borderId="69" xfId="0" applyFont="1" applyFill="1" applyBorder="1" applyAlignment="1">
      <alignment horizontal="center" vertical="center" wrapText="1"/>
    </xf>
    <xf numFmtId="0" fontId="4" fillId="0" borderId="87" xfId="0" applyFont="1" applyFill="1" applyBorder="1" applyAlignment="1">
      <alignment horizontal="center" vertical="center" wrapText="1" readingOrder="1"/>
    </xf>
    <xf numFmtId="0" fontId="4" fillId="0" borderId="88" xfId="0" applyFont="1" applyFill="1" applyBorder="1" applyAlignment="1">
      <alignment horizontal="center" vertical="center" wrapText="1" readingOrder="1"/>
    </xf>
    <xf numFmtId="0" fontId="5" fillId="0" borderId="2" xfId="0" applyFont="1" applyFill="1" applyBorder="1" applyAlignment="1">
      <alignment horizontal="center" vertical="center" wrapText="1"/>
    </xf>
    <xf numFmtId="0" fontId="3" fillId="0" borderId="89" xfId="0" applyFont="1" applyFill="1" applyBorder="1" applyAlignment="1">
      <alignment horizontal="center" vertical="center" wrapText="1" readingOrder="1"/>
    </xf>
    <xf numFmtId="0" fontId="3" fillId="0" borderId="72" xfId="0" applyFont="1" applyFill="1" applyBorder="1" applyAlignment="1">
      <alignment horizontal="center" vertical="center" wrapText="1" readingOrder="1"/>
    </xf>
    <xf numFmtId="0" fontId="3" fillId="0" borderId="73" xfId="0" applyFont="1" applyFill="1" applyBorder="1" applyAlignment="1">
      <alignment horizontal="center" vertical="center" wrapText="1" readingOrder="1"/>
    </xf>
    <xf numFmtId="0" fontId="3" fillId="0" borderId="74" xfId="0" applyFont="1" applyFill="1" applyBorder="1" applyAlignment="1">
      <alignment horizontal="center" vertical="center" wrapText="1" readingOrder="1"/>
    </xf>
    <xf numFmtId="0" fontId="3" fillId="0" borderId="75" xfId="0" applyFont="1" applyFill="1" applyBorder="1" applyAlignment="1">
      <alignment horizontal="center" vertical="center" wrapText="1" readingOrder="1"/>
    </xf>
    <xf numFmtId="0" fontId="3" fillId="0" borderId="69" xfId="0" applyFont="1" applyFill="1" applyBorder="1" applyAlignment="1">
      <alignment horizontal="center" vertical="center" wrapText="1" readingOrder="1"/>
    </xf>
    <xf numFmtId="0" fontId="3" fillId="0" borderId="6" xfId="0" applyFont="1" applyFill="1" applyBorder="1" applyAlignment="1">
      <alignment horizontal="center" vertical="center" wrapText="1" readingOrder="1"/>
    </xf>
    <xf numFmtId="10" fontId="3" fillId="0" borderId="75" xfId="0" applyNumberFormat="1" applyFont="1" applyFill="1" applyBorder="1" applyAlignment="1">
      <alignment horizontal="center" vertical="center" textRotation="90" wrapText="1" readingOrder="1"/>
    </xf>
    <xf numFmtId="0" fontId="3" fillId="0" borderId="69" xfId="0" applyFont="1" applyFill="1" applyBorder="1" applyAlignment="1">
      <alignment horizontal="center" vertical="center" textRotation="90" wrapText="1" readingOrder="1"/>
    </xf>
    <xf numFmtId="0" fontId="3" fillId="0" borderId="6" xfId="0" applyFont="1" applyFill="1" applyBorder="1" applyAlignment="1">
      <alignment horizontal="center" vertical="center" textRotation="90" wrapText="1" readingOrder="1"/>
    </xf>
    <xf numFmtId="9" fontId="3" fillId="0" borderId="75" xfId="0" applyNumberFormat="1" applyFont="1" applyFill="1" applyBorder="1" applyAlignment="1">
      <alignment horizontal="center" vertical="center" textRotation="90" wrapText="1" readingOrder="1"/>
    </xf>
    <xf numFmtId="0" fontId="2" fillId="0" borderId="84"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86"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87" xfId="0" applyFont="1" applyBorder="1" applyAlignment="1">
      <alignment horizontal="center" vertical="center" wrapText="1" readingOrder="1"/>
    </xf>
    <xf numFmtId="0" fontId="8" fillId="0" borderId="90" xfId="0" applyFont="1" applyBorder="1" applyAlignment="1">
      <alignment horizontal="center" vertical="center" wrapText="1" readingOrder="1"/>
    </xf>
    <xf numFmtId="0" fontId="8" fillId="0" borderId="88" xfId="0" applyFont="1" applyBorder="1" applyAlignment="1">
      <alignment horizontal="center" vertical="center" wrapText="1" readingOrder="1"/>
    </xf>
    <xf numFmtId="0" fontId="4" fillId="6" borderId="76" xfId="0" applyFont="1" applyFill="1" applyBorder="1" applyAlignment="1">
      <alignment horizontal="center" vertical="center" wrapText="1" readingOrder="1"/>
    </xf>
    <xf numFmtId="0" fontId="4" fillId="6" borderId="61" xfId="0" applyFont="1" applyFill="1" applyBorder="1" applyAlignment="1">
      <alignment horizontal="center" vertical="center" wrapText="1" readingOrder="1"/>
    </xf>
    <xf numFmtId="0" fontId="4" fillId="6" borderId="61" xfId="0" applyFont="1" applyFill="1" applyBorder="1" applyAlignment="1">
      <alignment horizontal="left" vertical="center" wrapText="1" readingOrder="1"/>
    </xf>
    <xf numFmtId="0" fontId="4" fillId="6" borderId="77" xfId="0" applyFont="1" applyFill="1" applyBorder="1" applyAlignment="1">
      <alignment horizontal="left" vertical="center" wrapText="1" readingOrder="1"/>
    </xf>
    <xf numFmtId="0" fontId="3" fillId="3" borderId="78" xfId="0" applyFont="1" applyFill="1" applyBorder="1" applyAlignment="1">
      <alignment horizontal="center" vertical="center" wrapText="1" readingOrder="1"/>
    </xf>
    <xf numFmtId="0" fontId="3" fillId="3" borderId="73" xfId="0" applyFont="1" applyFill="1" applyBorder="1" applyAlignment="1">
      <alignment horizontal="center" vertical="center" wrapText="1" readingOrder="1"/>
    </xf>
    <xf numFmtId="0" fontId="4" fillId="3" borderId="86" xfId="0" applyFont="1" applyFill="1" applyBorder="1" applyAlignment="1">
      <alignment horizontal="center" vertical="center" wrapText="1" readingOrder="1"/>
    </xf>
    <xf numFmtId="0" fontId="4" fillId="3" borderId="26" xfId="0" applyFont="1" applyFill="1" applyBorder="1" applyAlignment="1">
      <alignment horizontal="center" vertical="center" wrapText="1" readingOrder="1"/>
    </xf>
    <xf numFmtId="0" fontId="4" fillId="0" borderId="91" xfId="0" applyFont="1" applyBorder="1" applyAlignment="1">
      <alignment horizontal="justify" vertical="center" wrapText="1" readingOrder="1"/>
    </xf>
    <xf numFmtId="0" fontId="4" fillId="0" borderId="22" xfId="0" applyFont="1" applyBorder="1" applyAlignment="1">
      <alignment horizontal="justify" vertical="center" wrapText="1" readingOrder="1"/>
    </xf>
    <xf numFmtId="0" fontId="4" fillId="0" borderId="23" xfId="0" applyFont="1" applyBorder="1" applyAlignment="1">
      <alignment horizontal="justify" vertical="center" wrapText="1" readingOrder="1"/>
    </xf>
    <xf numFmtId="9" fontId="4" fillId="0" borderId="92" xfId="0" applyNumberFormat="1" applyFont="1" applyFill="1" applyBorder="1" applyAlignment="1">
      <alignment horizontal="center" vertical="center" wrapText="1" readingOrder="1"/>
    </xf>
    <xf numFmtId="9" fontId="4" fillId="0" borderId="93" xfId="0" applyNumberFormat="1" applyFont="1" applyFill="1" applyBorder="1" applyAlignment="1">
      <alignment horizontal="center" vertical="center" wrapText="1" readingOrder="1"/>
    </xf>
    <xf numFmtId="9" fontId="4" fillId="0" borderId="92" xfId="21" applyNumberFormat="1" applyFont="1" applyFill="1" applyBorder="1" applyAlignment="1">
      <alignment horizontal="center" vertical="center" wrapText="1" readingOrder="1"/>
    </xf>
    <xf numFmtId="9" fontId="4" fillId="0" borderId="93" xfId="21" applyNumberFormat="1" applyFont="1" applyFill="1" applyBorder="1" applyAlignment="1">
      <alignment horizontal="center" vertical="center" wrapText="1" readingOrder="1"/>
    </xf>
    <xf numFmtId="0" fontId="4" fillId="4" borderId="67" xfId="0" applyFont="1" applyFill="1" applyBorder="1" applyAlignment="1">
      <alignment horizontal="center" vertical="center" wrapText="1" readingOrder="1"/>
    </xf>
    <xf numFmtId="0" fontId="4" fillId="4" borderId="68" xfId="0" applyFont="1" applyFill="1" applyBorder="1" applyAlignment="1">
      <alignment horizontal="center" vertical="center" wrapText="1" readingOrder="1"/>
    </xf>
    <xf numFmtId="0" fontId="4" fillId="3" borderId="1" xfId="0" applyFont="1" applyFill="1" applyBorder="1" applyAlignment="1">
      <alignment horizontal="center" vertical="center" textRotation="90" wrapText="1" readingOrder="1"/>
    </xf>
    <xf numFmtId="0" fontId="4" fillId="3" borderId="1" xfId="0" applyFont="1" applyFill="1" applyBorder="1" applyAlignment="1">
      <alignment horizontal="center" vertical="center" wrapText="1" readingOrder="1"/>
    </xf>
    <xf numFmtId="0" fontId="4" fillId="4" borderId="1" xfId="0" applyFont="1" applyFill="1" applyBorder="1" applyAlignment="1">
      <alignment horizontal="center" vertical="center" wrapText="1" readingOrder="1"/>
    </xf>
    <xf numFmtId="0" fontId="4" fillId="4" borderId="31" xfId="0" applyFont="1" applyFill="1" applyBorder="1" applyAlignment="1">
      <alignment horizontal="center" vertical="center" wrapText="1" readingOrder="1"/>
    </xf>
    <xf numFmtId="0" fontId="4" fillId="3" borderId="94" xfId="0" applyFont="1" applyFill="1" applyBorder="1" applyAlignment="1">
      <alignment horizontal="center" vertical="center" wrapText="1" readingOrder="1"/>
    </xf>
    <xf numFmtId="0" fontId="4" fillId="3" borderId="95" xfId="0" applyFont="1" applyFill="1" applyBorder="1" applyAlignment="1">
      <alignment horizontal="center" vertical="center" wrapText="1" readingOrder="1"/>
    </xf>
    <xf numFmtId="0" fontId="4" fillId="3" borderId="96" xfId="0" applyFont="1" applyFill="1" applyBorder="1" applyAlignment="1">
      <alignment horizontal="center" vertical="center" wrapText="1" readingOrder="1"/>
    </xf>
    <xf numFmtId="14" fontId="5" fillId="0" borderId="61" xfId="0" applyNumberFormat="1" applyFont="1" applyBorder="1" applyAlignment="1">
      <alignment horizontal="center" vertical="center" wrapText="1"/>
    </xf>
    <xf numFmtId="0" fontId="5" fillId="0" borderId="61" xfId="0" applyFont="1" applyBorder="1" applyAlignment="1">
      <alignment horizontal="center" vertical="center" wrapText="1"/>
    </xf>
    <xf numFmtId="9" fontId="3" fillId="0" borderId="1" xfId="21" applyNumberFormat="1" applyFont="1" applyFill="1" applyBorder="1" applyAlignment="1">
      <alignment horizontal="center" vertical="center" textRotation="90" wrapText="1" readingOrder="1"/>
    </xf>
    <xf numFmtId="0" fontId="16" fillId="0" borderId="2" xfId="0" applyFont="1" applyFill="1" applyBorder="1" applyAlignment="1">
      <alignment horizontal="justify" vertical="center" wrapText="1" readingOrder="1"/>
    </xf>
    <xf numFmtId="0" fontId="0" fillId="0" borderId="97" xfId="0" applyBorder="1" applyAlignment="1">
      <alignment horizontal="justify" vertical="center" wrapText="1" readingOrder="1"/>
    </xf>
    <xf numFmtId="0" fontId="2" fillId="0" borderId="97" xfId="0" applyFont="1" applyBorder="1" applyAlignment="1">
      <alignment horizontal="justify" vertical="center" wrapText="1" readingOrder="1"/>
    </xf>
    <xf numFmtId="0" fontId="17" fillId="0" borderId="39" xfId="0" applyFont="1" applyFill="1" applyBorder="1" applyAlignment="1">
      <alignment horizontal="justify" vertical="center" wrapText="1" readingOrder="1"/>
    </xf>
    <xf numFmtId="0" fontId="17" fillId="0" borderId="52" xfId="0" applyFont="1" applyFill="1" applyBorder="1" applyAlignment="1">
      <alignment horizontal="justify" vertical="center" wrapText="1" readingOrder="1"/>
    </xf>
    <xf numFmtId="0" fontId="16" fillId="0" borderId="5" xfId="0" applyFont="1" applyFill="1" applyBorder="1" applyAlignment="1">
      <alignment horizontal="justify" vertical="center" wrapText="1" readingOrder="1"/>
    </xf>
    <xf numFmtId="0" fontId="16" fillId="0" borderId="6" xfId="0" applyFont="1" applyFill="1" applyBorder="1" applyAlignment="1">
      <alignment horizontal="justify" vertical="center" wrapText="1" readingOrder="1"/>
    </xf>
    <xf numFmtId="0" fontId="2" fillId="0" borderId="0" xfId="0" applyFont="1" applyFill="1" applyAlignment="1">
      <alignment/>
    </xf>
    <xf numFmtId="0" fontId="2" fillId="0" borderId="75" xfId="0" applyFont="1" applyFill="1" applyBorder="1" applyAlignment="1">
      <alignment horizontal="justify" vertical="center" wrapText="1"/>
    </xf>
    <xf numFmtId="0" fontId="16" fillId="0" borderId="1" xfId="0" applyFont="1" applyFill="1" applyBorder="1" applyAlignment="1">
      <alignment horizontal="justify" vertical="center" wrapText="1" readingOrder="1"/>
    </xf>
    <xf numFmtId="0" fontId="0" fillId="0" borderId="6" xfId="0" applyFill="1" applyBorder="1" applyAlignment="1">
      <alignment horizontal="justify" vertical="center" wrapText="1"/>
    </xf>
    <xf numFmtId="9" fontId="3" fillId="0" borderId="98" xfId="0" applyNumberFormat="1" applyFont="1" applyFill="1" applyBorder="1" applyAlignment="1">
      <alignment horizontal="center" vertical="center" textRotation="90" wrapText="1" readingOrder="1"/>
    </xf>
    <xf numFmtId="9" fontId="3" fillId="0" borderId="99" xfId="0" applyNumberFormat="1" applyFont="1" applyFill="1" applyBorder="1" applyAlignment="1">
      <alignment horizontal="center" vertical="center" textRotation="90" wrapText="1" readingOrder="1"/>
    </xf>
    <xf numFmtId="9" fontId="3" fillId="0" borderId="100" xfId="0" applyNumberFormat="1" applyFont="1" applyFill="1" applyBorder="1" applyAlignment="1">
      <alignment horizontal="center" vertical="center" textRotation="90" wrapText="1" readingOrder="1"/>
    </xf>
    <xf numFmtId="9" fontId="3" fillId="0" borderId="6" xfId="0" applyNumberFormat="1" applyFont="1" applyFill="1" applyBorder="1" applyAlignment="1">
      <alignment horizontal="center" vertical="center" textRotation="90" wrapText="1" readingOrder="1"/>
    </xf>
    <xf numFmtId="9" fontId="3" fillId="0" borderId="69" xfId="0" applyNumberFormat="1" applyFont="1" applyFill="1" applyBorder="1" applyAlignment="1">
      <alignment horizontal="center" vertical="center" textRotation="90" wrapText="1" readingOrder="1"/>
    </xf>
    <xf numFmtId="9" fontId="3" fillId="0" borderId="75" xfId="0" applyNumberFormat="1" applyFont="1" applyFill="1" applyBorder="1" applyAlignment="1">
      <alignment horizontal="justify" vertical="center" textRotation="90" wrapText="1" readingOrder="1"/>
    </xf>
    <xf numFmtId="9" fontId="3" fillId="0" borderId="84" xfId="0" applyNumberFormat="1" applyFont="1" applyFill="1" applyBorder="1" applyAlignment="1">
      <alignment horizontal="justify" vertical="center" textRotation="90" wrapText="1" readingOrder="1"/>
    </xf>
    <xf numFmtId="9" fontId="3" fillId="0" borderId="3" xfId="0" applyNumberFormat="1" applyFont="1" applyFill="1" applyBorder="1" applyAlignment="1">
      <alignment horizontal="justify" vertical="center" textRotation="90" wrapText="1" readingOrder="1"/>
    </xf>
    <xf numFmtId="9" fontId="3" fillId="0" borderId="69" xfId="0" applyNumberFormat="1" applyFont="1" applyFill="1" applyBorder="1" applyAlignment="1">
      <alignment horizontal="justify" vertical="center" textRotation="90" wrapText="1" readingOrder="1"/>
    </xf>
    <xf numFmtId="9" fontId="3" fillId="0" borderId="70" xfId="0" applyNumberFormat="1" applyFont="1" applyFill="1" applyBorder="1" applyAlignment="1">
      <alignment horizontal="justify" vertical="center" textRotation="90" wrapText="1" readingOrder="1"/>
    </xf>
    <xf numFmtId="9" fontId="3" fillId="0" borderId="2" xfId="0" applyNumberFormat="1" applyFont="1" applyFill="1" applyBorder="1" applyAlignment="1">
      <alignment horizontal="justify" vertical="center" textRotation="90" wrapText="1" readingOrder="1"/>
    </xf>
    <xf numFmtId="9" fontId="3" fillId="0" borderId="6" xfId="0" applyNumberFormat="1" applyFont="1" applyFill="1" applyBorder="1" applyAlignment="1">
      <alignment horizontal="justify" vertical="center" textRotation="90" wrapText="1" readingOrder="1"/>
    </xf>
    <xf numFmtId="9" fontId="3" fillId="0" borderId="86" xfId="0" applyNumberFormat="1" applyFont="1" applyFill="1" applyBorder="1" applyAlignment="1">
      <alignment horizontal="justify" vertical="center" textRotation="90" wrapText="1" readingOrder="1"/>
    </xf>
    <xf numFmtId="9" fontId="3" fillId="0" borderId="4" xfId="0" applyNumberFormat="1" applyFont="1" applyFill="1" applyBorder="1" applyAlignment="1">
      <alignment horizontal="justify" vertical="center" textRotation="90" wrapText="1" readingOrder="1"/>
    </xf>
    <xf numFmtId="0" fontId="3" fillId="0" borderId="52" xfId="0" applyFont="1" applyFill="1" applyBorder="1" applyAlignment="1">
      <alignment horizontal="justify" vertical="center" wrapText="1" readingOrder="1"/>
    </xf>
    <xf numFmtId="0" fontId="16" fillId="0" borderId="4" xfId="0" applyFont="1" applyFill="1" applyBorder="1" applyAlignment="1">
      <alignment horizontal="justify" vertical="center" wrapText="1" readingOrder="1"/>
    </xf>
  </cellXfs>
  <cellStyles count="8">
    <cellStyle name="Normal" xfId="0"/>
    <cellStyle name="Percent" xfId="15"/>
    <cellStyle name="Currency" xfId="16"/>
    <cellStyle name="Currency [0]" xfId="17"/>
    <cellStyle name="Comma" xfId="18"/>
    <cellStyle name="Comma [0]" xfId="19"/>
    <cellStyle name="Millares" xfId="20"/>
    <cellStyle name="Porcentaje"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A32"/>
  <sheetViews>
    <sheetView zoomScale="90" zoomScaleNormal="90" workbookViewId="0" topLeftCell="C30">
      <selection activeCell="G37" sqref="G37"/>
    </sheetView>
  </sheetViews>
  <sheetFormatPr defaultColWidth="11.421875" defaultRowHeight="15"/>
  <cols>
    <col min="1" max="1" width="11.421875" style="1" customWidth="1"/>
    <col min="2" max="2" width="18.00390625" style="1" customWidth="1"/>
    <col min="3" max="3" width="17.28125" style="1" customWidth="1"/>
    <col min="4" max="4" width="7.00390625" style="1" customWidth="1"/>
    <col min="5" max="5" width="6.7109375" style="1" customWidth="1"/>
    <col min="6" max="6" width="7.28125" style="1" customWidth="1"/>
    <col min="7" max="7" width="6.7109375" style="1" customWidth="1"/>
    <col min="8" max="9" width="11.421875" style="1" customWidth="1"/>
    <col min="10" max="10" width="20.7109375" style="1" customWidth="1"/>
    <col min="11" max="12" width="11.421875" style="1" customWidth="1"/>
    <col min="13" max="13" width="18.00390625" style="1" customWidth="1"/>
    <col min="14" max="14" width="19.00390625" style="1" customWidth="1"/>
    <col min="15" max="15" width="19.8515625" style="1" customWidth="1"/>
    <col min="16" max="16" width="19.7109375" style="1" customWidth="1"/>
    <col min="17" max="17" width="19.421875" style="1" customWidth="1"/>
    <col min="18" max="18" width="24.421875" style="1" customWidth="1"/>
    <col min="19" max="19" width="18.57421875" style="1" customWidth="1"/>
    <col min="20" max="21" width="11.421875" style="1" customWidth="1"/>
    <col min="22" max="22" width="16.140625" style="1" customWidth="1"/>
    <col min="23" max="23" width="20.140625" style="1" customWidth="1"/>
    <col min="24" max="16384" width="11.421875" style="1" customWidth="1"/>
  </cols>
  <sheetData>
    <row r="2" ht="13.5" thickBot="1"/>
    <row r="3" spans="2:23" ht="15" customHeight="1">
      <c r="B3" s="200" t="s">
        <v>164</v>
      </c>
      <c r="C3" s="201"/>
      <c r="D3" s="201"/>
      <c r="E3" s="201"/>
      <c r="F3" s="201"/>
      <c r="G3" s="201"/>
      <c r="H3" s="201"/>
      <c r="I3" s="201"/>
      <c r="J3" s="201"/>
      <c r="K3" s="201"/>
      <c r="L3" s="201"/>
      <c r="M3" s="201"/>
      <c r="N3" s="201"/>
      <c r="O3" s="201"/>
      <c r="P3" s="201"/>
      <c r="Q3" s="201"/>
      <c r="R3" s="201"/>
      <c r="S3" s="201"/>
      <c r="T3" s="201"/>
      <c r="U3" s="201"/>
      <c r="V3" s="201"/>
      <c r="W3" s="202"/>
    </row>
    <row r="4" spans="2:23" ht="15">
      <c r="B4" s="203"/>
      <c r="C4" s="204"/>
      <c r="D4" s="204"/>
      <c r="E4" s="204"/>
      <c r="F4" s="204"/>
      <c r="G4" s="204"/>
      <c r="H4" s="204"/>
      <c r="I4" s="204"/>
      <c r="J4" s="204"/>
      <c r="K4" s="204"/>
      <c r="L4" s="204"/>
      <c r="M4" s="204"/>
      <c r="N4" s="204"/>
      <c r="O4" s="204"/>
      <c r="P4" s="204"/>
      <c r="Q4" s="204"/>
      <c r="R4" s="204"/>
      <c r="S4" s="204"/>
      <c r="T4" s="204"/>
      <c r="U4" s="204"/>
      <c r="V4" s="204"/>
      <c r="W4" s="205"/>
    </row>
    <row r="5" spans="2:23" ht="15">
      <c r="B5" s="203"/>
      <c r="C5" s="204"/>
      <c r="D5" s="204"/>
      <c r="E5" s="204"/>
      <c r="F5" s="204"/>
      <c r="G5" s="204"/>
      <c r="H5" s="204"/>
      <c r="I5" s="204"/>
      <c r="J5" s="204"/>
      <c r="K5" s="204"/>
      <c r="L5" s="204"/>
      <c r="M5" s="204"/>
      <c r="N5" s="204"/>
      <c r="O5" s="204"/>
      <c r="P5" s="204"/>
      <c r="Q5" s="204"/>
      <c r="R5" s="204"/>
      <c r="S5" s="204"/>
      <c r="T5" s="204"/>
      <c r="U5" s="204"/>
      <c r="V5" s="204"/>
      <c r="W5" s="205"/>
    </row>
    <row r="6" spans="2:23" ht="13.5" thickBot="1">
      <c r="B6" s="206"/>
      <c r="C6" s="207"/>
      <c r="D6" s="207"/>
      <c r="E6" s="207"/>
      <c r="F6" s="207"/>
      <c r="G6" s="207"/>
      <c r="H6" s="207"/>
      <c r="I6" s="207"/>
      <c r="J6" s="207"/>
      <c r="K6" s="207"/>
      <c r="L6" s="207"/>
      <c r="M6" s="207"/>
      <c r="N6" s="207"/>
      <c r="O6" s="207"/>
      <c r="P6" s="207"/>
      <c r="Q6" s="207"/>
      <c r="R6" s="207"/>
      <c r="S6" s="207"/>
      <c r="T6" s="207"/>
      <c r="U6" s="207"/>
      <c r="V6" s="207"/>
      <c r="W6" s="208"/>
    </row>
    <row r="7" spans="2:23" ht="15">
      <c r="B7" s="61"/>
      <c r="C7" s="24"/>
      <c r="D7" s="24"/>
      <c r="E7" s="24"/>
      <c r="F7" s="24"/>
      <c r="G7" s="24"/>
      <c r="H7" s="24"/>
      <c r="I7" s="24"/>
      <c r="J7" s="24"/>
      <c r="K7" s="24"/>
      <c r="L7" s="24"/>
      <c r="M7" s="24"/>
      <c r="N7" s="24"/>
      <c r="O7" s="24"/>
      <c r="P7" s="24"/>
      <c r="Q7" s="24"/>
      <c r="R7" s="24"/>
      <c r="S7" s="24"/>
      <c r="T7" s="24"/>
      <c r="U7" s="209"/>
      <c r="V7" s="209"/>
      <c r="W7" s="62"/>
    </row>
    <row r="8" spans="2:23" ht="33" customHeight="1">
      <c r="B8" s="203" t="s">
        <v>144</v>
      </c>
      <c r="C8" s="204"/>
      <c r="D8" s="214" t="s">
        <v>146</v>
      </c>
      <c r="E8" s="215"/>
      <c r="F8" s="215"/>
      <c r="G8" s="215"/>
      <c r="H8" s="215"/>
      <c r="I8" s="215"/>
      <c r="J8" s="215"/>
      <c r="K8" s="49"/>
      <c r="L8" s="49"/>
      <c r="M8" s="49"/>
      <c r="N8" s="48"/>
      <c r="O8" s="48"/>
      <c r="P8" s="210" t="s">
        <v>0</v>
      </c>
      <c r="Q8" s="210"/>
      <c r="R8" s="211">
        <v>42369</v>
      </c>
      <c r="S8" s="212"/>
      <c r="T8" s="48"/>
      <c r="U8" s="213"/>
      <c r="V8" s="213"/>
      <c r="W8" s="63"/>
    </row>
    <row r="9" spans="2:23" ht="30.75" customHeight="1">
      <c r="B9" s="203" t="s">
        <v>1</v>
      </c>
      <c r="C9" s="204"/>
      <c r="D9" s="216" t="s">
        <v>147</v>
      </c>
      <c r="E9" s="217"/>
      <c r="F9" s="217"/>
      <c r="G9" s="217"/>
      <c r="H9" s="217"/>
      <c r="I9" s="217"/>
      <c r="J9" s="217"/>
      <c r="K9" s="49"/>
      <c r="L9" s="49"/>
      <c r="M9" s="49"/>
      <c r="N9" s="48"/>
      <c r="O9" s="48"/>
      <c r="P9" s="210" t="s">
        <v>2</v>
      </c>
      <c r="Q9" s="210"/>
      <c r="R9" s="218">
        <v>2015</v>
      </c>
      <c r="S9" s="218"/>
      <c r="T9" s="48"/>
      <c r="U9" s="213"/>
      <c r="V9" s="213"/>
      <c r="W9" s="63"/>
    </row>
    <row r="10" spans="2:23" ht="15">
      <c r="B10" s="64"/>
      <c r="C10" s="48"/>
      <c r="D10" s="48"/>
      <c r="E10" s="48"/>
      <c r="F10" s="48"/>
      <c r="G10" s="48"/>
      <c r="H10" s="48"/>
      <c r="I10" s="48"/>
      <c r="J10" s="48"/>
      <c r="K10" s="48"/>
      <c r="L10" s="48"/>
      <c r="M10" s="48"/>
      <c r="N10" s="48"/>
      <c r="O10" s="48"/>
      <c r="P10" s="48"/>
      <c r="Q10" s="48"/>
      <c r="R10" s="25"/>
      <c r="S10" s="25"/>
      <c r="T10" s="48"/>
      <c r="U10" s="213"/>
      <c r="V10" s="213"/>
      <c r="W10" s="63"/>
    </row>
    <row r="11" spans="2:23" ht="27" customHeight="1">
      <c r="B11" s="192" t="s">
        <v>30</v>
      </c>
      <c r="C11" s="193"/>
      <c r="D11" s="194" t="s">
        <v>31</v>
      </c>
      <c r="E11" s="194"/>
      <c r="F11" s="194"/>
      <c r="G11" s="194"/>
      <c r="H11" s="194"/>
      <c r="I11" s="194"/>
      <c r="J11" s="194"/>
      <c r="K11" s="194"/>
      <c r="L11" s="194"/>
      <c r="M11" s="194"/>
      <c r="N11" s="194"/>
      <c r="O11" s="194"/>
      <c r="P11" s="194"/>
      <c r="Q11" s="194"/>
      <c r="R11" s="194"/>
      <c r="S11" s="194"/>
      <c r="T11" s="194"/>
      <c r="U11" s="194"/>
      <c r="V11" s="194"/>
      <c r="W11" s="195"/>
    </row>
    <row r="12" spans="2:23" ht="28.5" customHeight="1">
      <c r="B12" s="196" t="s">
        <v>3</v>
      </c>
      <c r="C12" s="197"/>
      <c r="D12" s="198" t="s">
        <v>32</v>
      </c>
      <c r="E12" s="198"/>
      <c r="F12" s="198"/>
      <c r="G12" s="198"/>
      <c r="H12" s="198"/>
      <c r="I12" s="198"/>
      <c r="J12" s="198"/>
      <c r="K12" s="198"/>
      <c r="L12" s="198"/>
      <c r="M12" s="198"/>
      <c r="N12" s="198"/>
      <c r="O12" s="198"/>
      <c r="P12" s="198"/>
      <c r="Q12" s="198"/>
      <c r="R12" s="198"/>
      <c r="S12" s="198"/>
      <c r="T12" s="198"/>
      <c r="U12" s="198"/>
      <c r="V12" s="198"/>
      <c r="W12" s="199"/>
    </row>
    <row r="13" spans="2:23" ht="15">
      <c r="B13" s="153" t="s">
        <v>4</v>
      </c>
      <c r="C13" s="137" t="s">
        <v>5</v>
      </c>
      <c r="D13" s="137" t="s">
        <v>6</v>
      </c>
      <c r="E13" s="137"/>
      <c r="F13" s="137"/>
      <c r="G13" s="137"/>
      <c r="H13" s="139" t="s">
        <v>7</v>
      </c>
      <c r="I13" s="140"/>
      <c r="J13" s="137" t="s">
        <v>9</v>
      </c>
      <c r="K13" s="137" t="s">
        <v>10</v>
      </c>
      <c r="L13" s="137"/>
      <c r="M13" s="137" t="s">
        <v>11</v>
      </c>
      <c r="N13" s="137"/>
      <c r="O13" s="137"/>
      <c r="P13" s="137"/>
      <c r="Q13" s="137"/>
      <c r="R13" s="137" t="s">
        <v>12</v>
      </c>
      <c r="S13" s="137" t="s">
        <v>13</v>
      </c>
      <c r="T13" s="144" t="s">
        <v>14</v>
      </c>
      <c r="U13" s="144"/>
      <c r="V13" s="145" t="s">
        <v>48</v>
      </c>
      <c r="W13" s="131" t="s">
        <v>15</v>
      </c>
    </row>
    <row r="14" spans="2:23" ht="25.5" customHeight="1">
      <c r="B14" s="153"/>
      <c r="C14" s="137"/>
      <c r="D14" s="137" t="s">
        <v>181</v>
      </c>
      <c r="E14" s="137"/>
      <c r="F14" s="137"/>
      <c r="G14" s="137"/>
      <c r="H14" s="141"/>
      <c r="I14" s="142"/>
      <c r="J14" s="137"/>
      <c r="K14" s="137"/>
      <c r="L14" s="137"/>
      <c r="M14" s="137"/>
      <c r="N14" s="137"/>
      <c r="O14" s="137"/>
      <c r="P14" s="137"/>
      <c r="Q14" s="137"/>
      <c r="R14" s="137"/>
      <c r="S14" s="137"/>
      <c r="T14" s="144"/>
      <c r="U14" s="144"/>
      <c r="V14" s="146"/>
      <c r="W14" s="132"/>
    </row>
    <row r="15" spans="2:23" ht="12.75" customHeight="1">
      <c r="B15" s="153"/>
      <c r="C15" s="137"/>
      <c r="D15" s="151" t="s">
        <v>16</v>
      </c>
      <c r="E15" s="151" t="s">
        <v>17</v>
      </c>
      <c r="F15" s="151" t="s">
        <v>18</v>
      </c>
      <c r="G15" s="151" t="s">
        <v>19</v>
      </c>
      <c r="H15" s="141"/>
      <c r="I15" s="142"/>
      <c r="J15" s="137"/>
      <c r="K15" s="137" t="s">
        <v>20</v>
      </c>
      <c r="L15" s="137" t="s">
        <v>21</v>
      </c>
      <c r="M15" s="137" t="s">
        <v>22</v>
      </c>
      <c r="N15" s="137" t="s">
        <v>23</v>
      </c>
      <c r="O15" s="138" t="s">
        <v>52</v>
      </c>
      <c r="P15" s="144" t="s">
        <v>26</v>
      </c>
      <c r="Q15" s="138" t="s">
        <v>51</v>
      </c>
      <c r="R15" s="137"/>
      <c r="S15" s="137"/>
      <c r="T15" s="144"/>
      <c r="U15" s="144"/>
      <c r="V15" s="146"/>
      <c r="W15" s="132"/>
    </row>
    <row r="16" spans="2:23" ht="57" customHeight="1" thickBot="1">
      <c r="B16" s="154"/>
      <c r="C16" s="138"/>
      <c r="D16" s="152"/>
      <c r="E16" s="152"/>
      <c r="F16" s="152"/>
      <c r="G16" s="152"/>
      <c r="H16" s="141"/>
      <c r="I16" s="142"/>
      <c r="J16" s="138"/>
      <c r="K16" s="138"/>
      <c r="L16" s="138"/>
      <c r="M16" s="138"/>
      <c r="N16" s="138"/>
      <c r="O16" s="143"/>
      <c r="P16" s="145"/>
      <c r="Q16" s="143"/>
      <c r="R16" s="138"/>
      <c r="S16" s="138"/>
      <c r="T16" s="145"/>
      <c r="U16" s="145"/>
      <c r="V16" s="146"/>
      <c r="W16" s="132"/>
    </row>
    <row r="17" spans="2:23" s="2" customFormat="1" ht="87.75" customHeight="1">
      <c r="B17" s="186" t="s">
        <v>33</v>
      </c>
      <c r="C17" s="180" t="s">
        <v>34</v>
      </c>
      <c r="D17" s="183">
        <v>18</v>
      </c>
      <c r="E17" s="183">
        <v>68</v>
      </c>
      <c r="F17" s="183">
        <v>75</v>
      </c>
      <c r="G17" s="183">
        <v>100</v>
      </c>
      <c r="H17" s="147" t="s">
        <v>35</v>
      </c>
      <c r="I17" s="147"/>
      <c r="J17" s="18" t="s">
        <v>39</v>
      </c>
      <c r="K17" s="15">
        <v>42005</v>
      </c>
      <c r="L17" s="15">
        <v>42339</v>
      </c>
      <c r="M17" s="46"/>
      <c r="N17" s="46"/>
      <c r="O17" s="46"/>
      <c r="P17" s="46"/>
      <c r="Q17" s="46"/>
      <c r="R17" s="345" t="s">
        <v>155</v>
      </c>
      <c r="S17" s="47"/>
      <c r="T17" s="162">
        <f>G17</f>
        <v>100</v>
      </c>
      <c r="U17" s="163"/>
      <c r="V17" s="174">
        <v>0.25</v>
      </c>
      <c r="W17" s="155">
        <f>+T17*V17</f>
        <v>25</v>
      </c>
    </row>
    <row r="18" spans="2:23" s="2" customFormat="1" ht="74.25" customHeight="1">
      <c r="B18" s="187"/>
      <c r="C18" s="181"/>
      <c r="D18" s="184"/>
      <c r="E18" s="184"/>
      <c r="F18" s="184"/>
      <c r="G18" s="184"/>
      <c r="H18" s="191" t="s">
        <v>36</v>
      </c>
      <c r="I18" s="191"/>
      <c r="J18" s="5" t="s">
        <v>40</v>
      </c>
      <c r="K18" s="14">
        <v>42005</v>
      </c>
      <c r="L18" s="14">
        <v>42339</v>
      </c>
      <c r="M18" s="6"/>
      <c r="N18" s="6"/>
      <c r="O18" s="6"/>
      <c r="P18" s="6"/>
      <c r="Q18" s="6"/>
      <c r="R18" s="345" t="s">
        <v>156</v>
      </c>
      <c r="S18" s="7"/>
      <c r="T18" s="164"/>
      <c r="U18" s="165"/>
      <c r="V18" s="175"/>
      <c r="W18" s="156"/>
    </row>
    <row r="19" spans="2:23" s="2" customFormat="1" ht="89.25" customHeight="1">
      <c r="B19" s="187"/>
      <c r="C19" s="181"/>
      <c r="D19" s="184"/>
      <c r="E19" s="184"/>
      <c r="F19" s="184"/>
      <c r="G19" s="184"/>
      <c r="H19" s="191" t="s">
        <v>37</v>
      </c>
      <c r="I19" s="191"/>
      <c r="J19" s="5" t="s">
        <v>41</v>
      </c>
      <c r="K19" s="14">
        <v>42005</v>
      </c>
      <c r="L19" s="14">
        <v>42339</v>
      </c>
      <c r="M19" s="6"/>
      <c r="N19" s="6"/>
      <c r="O19" s="6"/>
      <c r="P19" s="6"/>
      <c r="Q19" s="6"/>
      <c r="R19" s="345" t="s">
        <v>157</v>
      </c>
      <c r="S19" s="7"/>
      <c r="T19" s="164"/>
      <c r="U19" s="165"/>
      <c r="V19" s="175"/>
      <c r="W19" s="156"/>
    </row>
    <row r="20" spans="2:23" ht="95.25" customHeight="1" thickBot="1">
      <c r="B20" s="188"/>
      <c r="C20" s="182"/>
      <c r="D20" s="185"/>
      <c r="E20" s="185"/>
      <c r="F20" s="185"/>
      <c r="G20" s="185"/>
      <c r="H20" s="148" t="s">
        <v>38</v>
      </c>
      <c r="I20" s="148"/>
      <c r="J20" s="16" t="s">
        <v>42</v>
      </c>
      <c r="K20" s="17">
        <v>42005</v>
      </c>
      <c r="L20" s="17">
        <v>42339</v>
      </c>
      <c r="M20" s="21"/>
      <c r="N20" s="21"/>
      <c r="O20" s="21"/>
      <c r="P20" s="21"/>
      <c r="Q20" s="21"/>
      <c r="R20" s="371" t="s">
        <v>158</v>
      </c>
      <c r="S20" s="21"/>
      <c r="T20" s="166"/>
      <c r="U20" s="167"/>
      <c r="V20" s="176"/>
      <c r="W20" s="157"/>
    </row>
    <row r="21" spans="2:23" ht="105" customHeight="1">
      <c r="B21" s="189" t="s">
        <v>43</v>
      </c>
      <c r="C21" s="178" t="s">
        <v>44</v>
      </c>
      <c r="D21" s="172">
        <v>25</v>
      </c>
      <c r="E21" s="172">
        <v>37.5</v>
      </c>
      <c r="F21" s="172">
        <v>60</v>
      </c>
      <c r="G21" s="172">
        <v>100</v>
      </c>
      <c r="H21" s="147" t="s">
        <v>45</v>
      </c>
      <c r="I21" s="147"/>
      <c r="J21" s="147" t="s">
        <v>47</v>
      </c>
      <c r="K21" s="15">
        <v>42005</v>
      </c>
      <c r="L21" s="15">
        <v>42339</v>
      </c>
      <c r="M21" s="22"/>
      <c r="N21" s="22"/>
      <c r="O21" s="22"/>
      <c r="P21" s="22"/>
      <c r="Q21" s="22"/>
      <c r="R21" s="370" t="s">
        <v>159</v>
      </c>
      <c r="S21" s="22"/>
      <c r="T21" s="168">
        <f>G21</f>
        <v>100</v>
      </c>
      <c r="U21" s="169"/>
      <c r="V21" s="177">
        <v>0.25</v>
      </c>
      <c r="W21" s="158"/>
    </row>
    <row r="22" spans="2:23" ht="75" customHeight="1" thickBot="1">
      <c r="B22" s="190"/>
      <c r="C22" s="179"/>
      <c r="D22" s="173"/>
      <c r="E22" s="173"/>
      <c r="F22" s="173"/>
      <c r="G22" s="173"/>
      <c r="H22" s="148" t="s">
        <v>46</v>
      </c>
      <c r="I22" s="148"/>
      <c r="J22" s="148"/>
      <c r="K22" s="17">
        <v>42005</v>
      </c>
      <c r="L22" s="17">
        <v>42339</v>
      </c>
      <c r="M22" s="45"/>
      <c r="N22" s="45"/>
      <c r="O22" s="45"/>
      <c r="P22" s="45"/>
      <c r="Q22" s="45"/>
      <c r="R22" s="347"/>
      <c r="S22" s="45"/>
      <c r="T22" s="170"/>
      <c r="U22" s="171"/>
      <c r="V22" s="173"/>
      <c r="W22" s="159"/>
    </row>
    <row r="23" spans="2:23" ht="15">
      <c r="B23" s="79" t="s">
        <v>49</v>
      </c>
      <c r="C23" s="160" t="s">
        <v>50</v>
      </c>
      <c r="D23" s="161"/>
      <c r="E23" s="161"/>
      <c r="F23" s="161"/>
      <c r="G23" s="161"/>
      <c r="H23" s="161"/>
      <c r="I23" s="161"/>
      <c r="J23" s="161"/>
      <c r="K23" s="161"/>
      <c r="L23" s="161"/>
      <c r="M23" s="161"/>
      <c r="N23" s="161"/>
      <c r="O23" s="161"/>
      <c r="P23" s="161"/>
      <c r="Q23" s="80"/>
      <c r="R23" s="80"/>
      <c r="S23" s="80"/>
      <c r="T23" s="80"/>
      <c r="U23" s="80"/>
      <c r="V23" s="80"/>
      <c r="W23" s="81"/>
    </row>
    <row r="24" spans="2:23" ht="15">
      <c r="B24" s="153" t="s">
        <v>4</v>
      </c>
      <c r="C24" s="137" t="s">
        <v>5</v>
      </c>
      <c r="D24" s="137" t="s">
        <v>6</v>
      </c>
      <c r="E24" s="137"/>
      <c r="F24" s="137"/>
      <c r="G24" s="137"/>
      <c r="H24" s="139" t="s">
        <v>7</v>
      </c>
      <c r="I24" s="140"/>
      <c r="J24" s="137" t="s">
        <v>9</v>
      </c>
      <c r="K24" s="137" t="s">
        <v>10</v>
      </c>
      <c r="L24" s="137"/>
      <c r="M24" s="137" t="s">
        <v>11</v>
      </c>
      <c r="N24" s="137"/>
      <c r="O24" s="137"/>
      <c r="P24" s="137"/>
      <c r="Q24" s="137"/>
      <c r="R24" s="137" t="s">
        <v>12</v>
      </c>
      <c r="S24" s="137" t="s">
        <v>13</v>
      </c>
      <c r="T24" s="144" t="s">
        <v>14</v>
      </c>
      <c r="U24" s="144"/>
      <c r="V24" s="145" t="s">
        <v>48</v>
      </c>
      <c r="W24" s="131" t="s">
        <v>15</v>
      </c>
    </row>
    <row r="25" spans="2:25" ht="15">
      <c r="B25" s="153"/>
      <c r="C25" s="137"/>
      <c r="D25" s="137" t="s">
        <v>29</v>
      </c>
      <c r="E25" s="137"/>
      <c r="F25" s="137"/>
      <c r="G25" s="137"/>
      <c r="H25" s="141"/>
      <c r="I25" s="142"/>
      <c r="J25" s="137"/>
      <c r="K25" s="137"/>
      <c r="L25" s="137"/>
      <c r="M25" s="137"/>
      <c r="N25" s="137"/>
      <c r="O25" s="137"/>
      <c r="P25" s="137"/>
      <c r="Q25" s="137"/>
      <c r="R25" s="137"/>
      <c r="S25" s="137"/>
      <c r="T25" s="144"/>
      <c r="U25" s="144"/>
      <c r="V25" s="146"/>
      <c r="W25" s="132"/>
      <c r="X25" s="90"/>
      <c r="Y25" s="90"/>
    </row>
    <row r="26" spans="2:27" ht="51" customHeight="1">
      <c r="B26" s="153"/>
      <c r="C26" s="137"/>
      <c r="D26" s="151" t="s">
        <v>16</v>
      </c>
      <c r="E26" s="151" t="s">
        <v>17</v>
      </c>
      <c r="F26" s="151" t="s">
        <v>18</v>
      </c>
      <c r="G26" s="151" t="s">
        <v>19</v>
      </c>
      <c r="H26" s="141"/>
      <c r="I26" s="142"/>
      <c r="J26" s="137"/>
      <c r="K26" s="137" t="s">
        <v>20</v>
      </c>
      <c r="L26" s="137" t="s">
        <v>21</v>
      </c>
      <c r="M26" s="137" t="s">
        <v>22</v>
      </c>
      <c r="N26" s="137" t="s">
        <v>23</v>
      </c>
      <c r="O26" s="138" t="s">
        <v>52</v>
      </c>
      <c r="P26" s="144" t="s">
        <v>26</v>
      </c>
      <c r="Q26" s="138" t="s">
        <v>51</v>
      </c>
      <c r="R26" s="137"/>
      <c r="S26" s="137"/>
      <c r="T26" s="144"/>
      <c r="U26" s="144"/>
      <c r="V26" s="146"/>
      <c r="W26" s="132"/>
      <c r="X26" s="90"/>
      <c r="Y26" s="90"/>
      <c r="Z26" s="90"/>
      <c r="AA26" s="90"/>
    </row>
    <row r="27" spans="2:23" ht="13.5" thickBot="1">
      <c r="B27" s="154"/>
      <c r="C27" s="138"/>
      <c r="D27" s="152"/>
      <c r="E27" s="152"/>
      <c r="F27" s="152"/>
      <c r="G27" s="152"/>
      <c r="H27" s="141"/>
      <c r="I27" s="142"/>
      <c r="J27" s="138"/>
      <c r="K27" s="138"/>
      <c r="L27" s="138"/>
      <c r="M27" s="138"/>
      <c r="N27" s="138"/>
      <c r="O27" s="143"/>
      <c r="P27" s="145"/>
      <c r="Q27" s="143"/>
      <c r="R27" s="138"/>
      <c r="S27" s="138"/>
      <c r="T27" s="145"/>
      <c r="U27" s="145"/>
      <c r="V27" s="146"/>
      <c r="W27" s="132"/>
    </row>
    <row r="28" spans="2:23" ht="100.5" customHeight="1">
      <c r="B28" s="133" t="s">
        <v>53</v>
      </c>
      <c r="C28" s="135" t="s">
        <v>54</v>
      </c>
      <c r="D28" s="135">
        <v>20</v>
      </c>
      <c r="E28" s="135">
        <v>25</v>
      </c>
      <c r="F28" s="135">
        <v>60</v>
      </c>
      <c r="G28" s="135">
        <v>90</v>
      </c>
      <c r="H28" s="135" t="s">
        <v>55</v>
      </c>
      <c r="I28" s="135"/>
      <c r="J28" s="18" t="s">
        <v>56</v>
      </c>
      <c r="K28" s="15">
        <v>42005</v>
      </c>
      <c r="L28" s="15">
        <v>42339</v>
      </c>
      <c r="M28" s="42"/>
      <c r="N28" s="42"/>
      <c r="O28" s="42"/>
      <c r="P28" s="42"/>
      <c r="Q28" s="42"/>
      <c r="R28" s="106" t="s">
        <v>160</v>
      </c>
      <c r="S28" s="42"/>
      <c r="T28" s="123">
        <f>G28</f>
        <v>90</v>
      </c>
      <c r="U28" s="124"/>
      <c r="V28" s="127">
        <v>0.25</v>
      </c>
      <c r="W28" s="129">
        <f>T28*V28</f>
        <v>22.5</v>
      </c>
    </row>
    <row r="29" spans="2:23" ht="105" customHeight="1" thickBot="1">
      <c r="B29" s="134"/>
      <c r="C29" s="136"/>
      <c r="D29" s="136"/>
      <c r="E29" s="136"/>
      <c r="F29" s="136"/>
      <c r="G29" s="136"/>
      <c r="H29" s="136"/>
      <c r="I29" s="136"/>
      <c r="J29" s="16" t="s">
        <v>57</v>
      </c>
      <c r="K29" s="17">
        <v>42005</v>
      </c>
      <c r="L29" s="17">
        <v>42339</v>
      </c>
      <c r="M29" s="43"/>
      <c r="N29" s="43"/>
      <c r="O29" s="43"/>
      <c r="P29" s="43"/>
      <c r="Q29" s="43"/>
      <c r="R29" s="107" t="s">
        <v>161</v>
      </c>
      <c r="S29" s="43"/>
      <c r="T29" s="125"/>
      <c r="U29" s="126"/>
      <c r="V29" s="128"/>
      <c r="W29" s="130"/>
    </row>
    <row r="30" spans="2:23" ht="114.75" customHeight="1">
      <c r="B30" s="133" t="s">
        <v>58</v>
      </c>
      <c r="C30" s="149" t="s">
        <v>34</v>
      </c>
      <c r="D30" s="149">
        <v>12.5</v>
      </c>
      <c r="E30" s="149">
        <v>67</v>
      </c>
      <c r="F30" s="149">
        <v>75</v>
      </c>
      <c r="G30" s="149">
        <v>90</v>
      </c>
      <c r="H30" s="147" t="s">
        <v>59</v>
      </c>
      <c r="I30" s="147"/>
      <c r="J30" s="44" t="s">
        <v>61</v>
      </c>
      <c r="K30" s="15">
        <v>42005</v>
      </c>
      <c r="L30" s="15">
        <v>42339</v>
      </c>
      <c r="M30" s="42"/>
      <c r="N30" s="42"/>
      <c r="O30" s="42"/>
      <c r="P30" s="42"/>
      <c r="Q30" s="42"/>
      <c r="R30" s="106" t="s">
        <v>162</v>
      </c>
      <c r="S30" s="42"/>
      <c r="T30" s="123">
        <f>G30</f>
        <v>90</v>
      </c>
      <c r="U30" s="124"/>
      <c r="V30" s="127">
        <v>0.25</v>
      </c>
      <c r="W30" s="129">
        <f>T30*V30</f>
        <v>22.5</v>
      </c>
    </row>
    <row r="31" spans="2:23" ht="74.25" customHeight="1" thickBot="1">
      <c r="B31" s="134"/>
      <c r="C31" s="150"/>
      <c r="D31" s="150"/>
      <c r="E31" s="150"/>
      <c r="F31" s="150"/>
      <c r="G31" s="150"/>
      <c r="H31" s="148" t="s">
        <v>60</v>
      </c>
      <c r="I31" s="148"/>
      <c r="J31" s="16" t="s">
        <v>62</v>
      </c>
      <c r="K31" s="17">
        <v>42005</v>
      </c>
      <c r="L31" s="17">
        <v>42339</v>
      </c>
      <c r="M31" s="43"/>
      <c r="N31" s="43"/>
      <c r="O31" s="43"/>
      <c r="P31" s="43"/>
      <c r="Q31" s="43"/>
      <c r="R31" s="107" t="s">
        <v>163</v>
      </c>
      <c r="S31" s="43"/>
      <c r="T31" s="125"/>
      <c r="U31" s="126"/>
      <c r="V31" s="128"/>
      <c r="W31" s="130"/>
    </row>
    <row r="32" spans="2:23" ht="35.25" customHeight="1" thickBot="1">
      <c r="B32" s="82"/>
      <c r="C32" s="83"/>
      <c r="D32" s="83"/>
      <c r="E32" s="83"/>
      <c r="F32" s="83"/>
      <c r="G32" s="83"/>
      <c r="H32" s="83"/>
      <c r="I32" s="83"/>
      <c r="J32" s="83"/>
      <c r="K32" s="83"/>
      <c r="L32" s="83"/>
      <c r="M32" s="83"/>
      <c r="N32" s="83"/>
      <c r="O32" s="83"/>
      <c r="P32" s="83"/>
      <c r="Q32" s="83"/>
      <c r="R32" s="83"/>
      <c r="S32" s="83"/>
      <c r="T32" s="120" t="s">
        <v>63</v>
      </c>
      <c r="U32" s="121"/>
      <c r="V32" s="121">
        <f>W17+W21+W28+W30</f>
        <v>70</v>
      </c>
      <c r="W32" s="122"/>
    </row>
  </sheetData>
  <mergeCells count="115">
    <mergeCell ref="B3:W6"/>
    <mergeCell ref="U7:V7"/>
    <mergeCell ref="B8:C8"/>
    <mergeCell ref="P8:Q8"/>
    <mergeCell ref="R8:S8"/>
    <mergeCell ref="U8:V8"/>
    <mergeCell ref="D8:J8"/>
    <mergeCell ref="D9:J9"/>
    <mergeCell ref="T13:U16"/>
    <mergeCell ref="D14:G14"/>
    <mergeCell ref="D15:D16"/>
    <mergeCell ref="E15:E16"/>
    <mergeCell ref="F15:F16"/>
    <mergeCell ref="B9:C9"/>
    <mergeCell ref="P9:Q9"/>
    <mergeCell ref="R9:S9"/>
    <mergeCell ref="U9:V9"/>
    <mergeCell ref="U10:V10"/>
    <mergeCell ref="W13:W16"/>
    <mergeCell ref="H20:I20"/>
    <mergeCell ref="B17:B20"/>
    <mergeCell ref="B21:B22"/>
    <mergeCell ref="H17:I17"/>
    <mergeCell ref="H18:I18"/>
    <mergeCell ref="H19:I19"/>
    <mergeCell ref="B11:C11"/>
    <mergeCell ref="D11:W11"/>
    <mergeCell ref="B12:C12"/>
    <mergeCell ref="D12:W12"/>
    <mergeCell ref="B13:B16"/>
    <mergeCell ref="C13:C16"/>
    <mergeCell ref="D13:G13"/>
    <mergeCell ref="J13:J16"/>
    <mergeCell ref="K13:L14"/>
    <mergeCell ref="P15:P16"/>
    <mergeCell ref="M15:M16"/>
    <mergeCell ref="N15:N16"/>
    <mergeCell ref="G15:G16"/>
    <mergeCell ref="K15:K16"/>
    <mergeCell ref="L15:L16"/>
    <mergeCell ref="M13:Q14"/>
    <mergeCell ref="R13:R16"/>
    <mergeCell ref="S13:S16"/>
    <mergeCell ref="W17:W20"/>
    <mergeCell ref="W21:W22"/>
    <mergeCell ref="C23:P23"/>
    <mergeCell ref="H13:I16"/>
    <mergeCell ref="Q15:Q16"/>
    <mergeCell ref="O15:O16"/>
    <mergeCell ref="V13:V16"/>
    <mergeCell ref="T17:U20"/>
    <mergeCell ref="T21:U22"/>
    <mergeCell ref="D21:D22"/>
    <mergeCell ref="E21:E22"/>
    <mergeCell ref="F21:F22"/>
    <mergeCell ref="G21:G22"/>
    <mergeCell ref="V17:V20"/>
    <mergeCell ref="V21:V22"/>
    <mergeCell ref="H21:I21"/>
    <mergeCell ref="H22:I22"/>
    <mergeCell ref="J21:J22"/>
    <mergeCell ref="C21:C22"/>
    <mergeCell ref="C17:C20"/>
    <mergeCell ref="D17:D20"/>
    <mergeCell ref="E17:E20"/>
    <mergeCell ref="F17:F20"/>
    <mergeCell ref="G17:G20"/>
    <mergeCell ref="O26:O27"/>
    <mergeCell ref="P26:P27"/>
    <mergeCell ref="Q26:Q27"/>
    <mergeCell ref="T24:U27"/>
    <mergeCell ref="V24:V27"/>
    <mergeCell ref="H30:I30"/>
    <mergeCell ref="H31:I31"/>
    <mergeCell ref="B30:B31"/>
    <mergeCell ref="C30:C31"/>
    <mergeCell ref="D30:D31"/>
    <mergeCell ref="E30:E31"/>
    <mergeCell ref="F30:F31"/>
    <mergeCell ref="G30:G31"/>
    <mergeCell ref="M24:Q25"/>
    <mergeCell ref="R24:R27"/>
    <mergeCell ref="S24:S27"/>
    <mergeCell ref="D25:G25"/>
    <mergeCell ref="D26:D27"/>
    <mergeCell ref="E26:E27"/>
    <mergeCell ref="F26:F27"/>
    <mergeCell ref="G26:G27"/>
    <mergeCell ref="B24:B27"/>
    <mergeCell ref="C24:C27"/>
    <mergeCell ref="D24:G24"/>
    <mergeCell ref="B28:B29"/>
    <mergeCell ref="C28:C29"/>
    <mergeCell ref="H28:I29"/>
    <mergeCell ref="D28:D29"/>
    <mergeCell ref="E28:E29"/>
    <mergeCell ref="F28:F29"/>
    <mergeCell ref="G28:G29"/>
    <mergeCell ref="M26:M27"/>
    <mergeCell ref="N26:N27"/>
    <mergeCell ref="H24:I27"/>
    <mergeCell ref="J24:J27"/>
    <mergeCell ref="K24:L25"/>
    <mergeCell ref="K26:K27"/>
    <mergeCell ref="L26:L27"/>
    <mergeCell ref="R21:R22"/>
    <mergeCell ref="T32:U32"/>
    <mergeCell ref="V32:W32"/>
    <mergeCell ref="T28:U29"/>
    <mergeCell ref="T30:U31"/>
    <mergeCell ref="V28:V29"/>
    <mergeCell ref="V30:V31"/>
    <mergeCell ref="W28:W29"/>
    <mergeCell ref="W30:W31"/>
    <mergeCell ref="W24:W2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W31"/>
  <sheetViews>
    <sheetView workbookViewId="0" topLeftCell="K24">
      <selection activeCell="Y29" sqref="Y29"/>
    </sheetView>
  </sheetViews>
  <sheetFormatPr defaultColWidth="11.421875" defaultRowHeight="15"/>
  <cols>
    <col min="1" max="1" width="5.140625" style="37" customWidth="1"/>
    <col min="2" max="2" width="21.421875" style="37" customWidth="1"/>
    <col min="3" max="3" width="22.421875" style="37" customWidth="1"/>
    <col min="4" max="4" width="5.57421875" style="37" customWidth="1"/>
    <col min="5" max="5" width="5.140625" style="37" customWidth="1"/>
    <col min="6" max="6" width="4.421875" style="37" customWidth="1"/>
    <col min="7" max="7" width="4.00390625" style="37" customWidth="1"/>
    <col min="8" max="8" width="11.421875" style="37" customWidth="1"/>
    <col min="9" max="9" width="13.8515625" style="37" customWidth="1"/>
    <col min="10" max="10" width="17.421875" style="37" customWidth="1"/>
    <col min="11" max="12" width="11.421875" style="37" customWidth="1"/>
    <col min="13" max="13" width="13.8515625" style="37" customWidth="1"/>
    <col min="14" max="14" width="11.421875" style="37" customWidth="1"/>
    <col min="15" max="15" width="13.57421875" style="37" customWidth="1"/>
    <col min="16" max="16" width="13.00390625" style="37" customWidth="1"/>
    <col min="17" max="17" width="11.421875" style="37" customWidth="1"/>
    <col min="18" max="18" width="23.28125" style="37" customWidth="1"/>
    <col min="19" max="20" width="11.421875" style="37" customWidth="1"/>
    <col min="21" max="21" width="3.57421875" style="37" customWidth="1"/>
    <col min="22" max="22" width="11.421875" style="37" customWidth="1"/>
    <col min="23" max="23" width="14.421875" style="37" customWidth="1"/>
    <col min="24" max="16384" width="11.421875" style="37" customWidth="1"/>
  </cols>
  <sheetData>
    <row r="2" ht="13.5" thickBot="1"/>
    <row r="3" spans="2:23" ht="15" customHeight="1">
      <c r="B3" s="200" t="s">
        <v>165</v>
      </c>
      <c r="C3" s="201"/>
      <c r="D3" s="201"/>
      <c r="E3" s="201"/>
      <c r="F3" s="201"/>
      <c r="G3" s="201"/>
      <c r="H3" s="201"/>
      <c r="I3" s="201"/>
      <c r="J3" s="201"/>
      <c r="K3" s="201"/>
      <c r="L3" s="201"/>
      <c r="M3" s="201"/>
      <c r="N3" s="201"/>
      <c r="O3" s="201"/>
      <c r="P3" s="201"/>
      <c r="Q3" s="201"/>
      <c r="R3" s="201"/>
      <c r="S3" s="201"/>
      <c r="T3" s="201"/>
      <c r="U3" s="201"/>
      <c r="V3" s="201"/>
      <c r="W3" s="202"/>
    </row>
    <row r="4" spans="2:23" ht="15">
      <c r="B4" s="203"/>
      <c r="C4" s="204"/>
      <c r="D4" s="204"/>
      <c r="E4" s="204"/>
      <c r="F4" s="204"/>
      <c r="G4" s="204"/>
      <c r="H4" s="204"/>
      <c r="I4" s="204"/>
      <c r="J4" s="204"/>
      <c r="K4" s="204"/>
      <c r="L4" s="204"/>
      <c r="M4" s="204"/>
      <c r="N4" s="204"/>
      <c r="O4" s="204"/>
      <c r="P4" s="204"/>
      <c r="Q4" s="204"/>
      <c r="R4" s="204"/>
      <c r="S4" s="204"/>
      <c r="T4" s="204"/>
      <c r="U4" s="204"/>
      <c r="V4" s="204"/>
      <c r="W4" s="205"/>
    </row>
    <row r="5" spans="2:23" ht="15">
      <c r="B5" s="203"/>
      <c r="C5" s="204"/>
      <c r="D5" s="204"/>
      <c r="E5" s="204"/>
      <c r="F5" s="204"/>
      <c r="G5" s="204"/>
      <c r="H5" s="204"/>
      <c r="I5" s="204"/>
      <c r="J5" s="204"/>
      <c r="K5" s="204"/>
      <c r="L5" s="204"/>
      <c r="M5" s="204"/>
      <c r="N5" s="204"/>
      <c r="O5" s="204"/>
      <c r="P5" s="204"/>
      <c r="Q5" s="204"/>
      <c r="R5" s="204"/>
      <c r="S5" s="204"/>
      <c r="T5" s="204"/>
      <c r="U5" s="204"/>
      <c r="V5" s="204"/>
      <c r="W5" s="205"/>
    </row>
    <row r="6" spans="2:23" ht="13.5" thickBot="1">
      <c r="B6" s="206"/>
      <c r="C6" s="207"/>
      <c r="D6" s="207"/>
      <c r="E6" s="207"/>
      <c r="F6" s="207"/>
      <c r="G6" s="207"/>
      <c r="H6" s="207"/>
      <c r="I6" s="207"/>
      <c r="J6" s="207"/>
      <c r="K6" s="207"/>
      <c r="L6" s="207"/>
      <c r="M6" s="207"/>
      <c r="N6" s="207"/>
      <c r="O6" s="207"/>
      <c r="P6" s="207"/>
      <c r="Q6" s="207"/>
      <c r="R6" s="207"/>
      <c r="S6" s="207"/>
      <c r="T6" s="207"/>
      <c r="U6" s="207"/>
      <c r="V6" s="207"/>
      <c r="W6" s="208"/>
    </row>
    <row r="7" spans="2:23" ht="15">
      <c r="B7" s="61"/>
      <c r="C7" s="24"/>
      <c r="D7" s="24"/>
      <c r="E7" s="24"/>
      <c r="F7" s="24"/>
      <c r="G7" s="24"/>
      <c r="H7" s="24"/>
      <c r="I7" s="24"/>
      <c r="J7" s="24"/>
      <c r="K7" s="24"/>
      <c r="L7" s="24"/>
      <c r="M7" s="24"/>
      <c r="N7" s="24"/>
      <c r="O7" s="24"/>
      <c r="P7" s="24"/>
      <c r="Q7" s="24"/>
      <c r="R7" s="24"/>
      <c r="S7" s="24"/>
      <c r="T7" s="24"/>
      <c r="U7" s="209"/>
      <c r="V7" s="209"/>
      <c r="W7" s="62"/>
    </row>
    <row r="8" spans="2:23" ht="27" customHeight="1">
      <c r="B8" s="276" t="s">
        <v>144</v>
      </c>
      <c r="C8" s="210"/>
      <c r="D8" s="214" t="s">
        <v>146</v>
      </c>
      <c r="E8" s="215"/>
      <c r="F8" s="215"/>
      <c r="G8" s="215"/>
      <c r="H8" s="215"/>
      <c r="I8" s="215"/>
      <c r="J8" s="215"/>
      <c r="K8" s="11"/>
      <c r="L8" s="11"/>
      <c r="M8" s="11"/>
      <c r="N8" s="48"/>
      <c r="O8" s="48"/>
      <c r="P8" s="210" t="s">
        <v>0</v>
      </c>
      <c r="Q8" s="210"/>
      <c r="R8" s="211">
        <v>42369</v>
      </c>
      <c r="S8" s="212"/>
      <c r="T8" s="48"/>
      <c r="U8" s="213"/>
      <c r="V8" s="213"/>
      <c r="W8" s="63"/>
    </row>
    <row r="9" spans="2:23" ht="31.5" customHeight="1">
      <c r="B9" s="276" t="s">
        <v>1</v>
      </c>
      <c r="C9" s="210"/>
      <c r="D9" s="216" t="s">
        <v>147</v>
      </c>
      <c r="E9" s="217"/>
      <c r="F9" s="217"/>
      <c r="G9" s="217"/>
      <c r="H9" s="217"/>
      <c r="I9" s="217"/>
      <c r="J9" s="217"/>
      <c r="K9" s="11"/>
      <c r="L9" s="11"/>
      <c r="M9" s="11"/>
      <c r="N9" s="48"/>
      <c r="O9" s="48"/>
      <c r="P9" s="210" t="s">
        <v>2</v>
      </c>
      <c r="Q9" s="210"/>
      <c r="R9" s="277">
        <v>2015</v>
      </c>
      <c r="S9" s="277"/>
      <c r="T9" s="48"/>
      <c r="U9" s="213"/>
      <c r="V9" s="213"/>
      <c r="W9" s="63"/>
    </row>
    <row r="10" spans="2:23" ht="15">
      <c r="B10" s="64"/>
      <c r="C10" s="48"/>
      <c r="D10" s="48"/>
      <c r="E10" s="48"/>
      <c r="F10" s="48"/>
      <c r="G10" s="48"/>
      <c r="H10" s="48"/>
      <c r="I10" s="48"/>
      <c r="J10" s="48"/>
      <c r="K10" s="48"/>
      <c r="L10" s="48"/>
      <c r="M10" s="48"/>
      <c r="N10" s="48"/>
      <c r="O10" s="48"/>
      <c r="P10" s="48"/>
      <c r="Q10" s="48"/>
      <c r="R10" s="25"/>
      <c r="S10" s="25"/>
      <c r="T10" s="48"/>
      <c r="U10" s="213"/>
      <c r="V10" s="213"/>
      <c r="W10" s="63"/>
    </row>
    <row r="11" spans="2:23" ht="33" customHeight="1">
      <c r="B11" s="264" t="s">
        <v>30</v>
      </c>
      <c r="C11" s="265"/>
      <c r="D11" s="265" t="s">
        <v>64</v>
      </c>
      <c r="E11" s="265"/>
      <c r="F11" s="265"/>
      <c r="G11" s="265"/>
      <c r="H11" s="265"/>
      <c r="I11" s="265"/>
      <c r="J11" s="265"/>
      <c r="K11" s="265"/>
      <c r="L11" s="265"/>
      <c r="M11" s="265"/>
      <c r="N11" s="265"/>
      <c r="O11" s="265"/>
      <c r="P11" s="265"/>
      <c r="Q11" s="265"/>
      <c r="R11" s="265"/>
      <c r="S11" s="265"/>
      <c r="T11" s="265"/>
      <c r="U11" s="265"/>
      <c r="V11" s="265"/>
      <c r="W11" s="266"/>
    </row>
    <row r="12" spans="2:23" ht="37.5" customHeight="1">
      <c r="B12" s="267" t="s">
        <v>3</v>
      </c>
      <c r="C12" s="268"/>
      <c r="D12" s="268" t="s">
        <v>65</v>
      </c>
      <c r="E12" s="268"/>
      <c r="F12" s="268"/>
      <c r="G12" s="268"/>
      <c r="H12" s="268"/>
      <c r="I12" s="268"/>
      <c r="J12" s="268"/>
      <c r="K12" s="268"/>
      <c r="L12" s="268"/>
      <c r="M12" s="268"/>
      <c r="N12" s="268"/>
      <c r="O12" s="268"/>
      <c r="P12" s="268"/>
      <c r="Q12" s="268"/>
      <c r="R12" s="268"/>
      <c r="S12" s="268"/>
      <c r="T12" s="268"/>
      <c r="U12" s="268"/>
      <c r="V12" s="268"/>
      <c r="W12" s="269"/>
    </row>
    <row r="13" spans="2:23" ht="25.5" customHeight="1">
      <c r="B13" s="270" t="s">
        <v>4</v>
      </c>
      <c r="C13" s="219" t="s">
        <v>5</v>
      </c>
      <c r="D13" s="231" t="s">
        <v>6</v>
      </c>
      <c r="E13" s="232"/>
      <c r="F13" s="232"/>
      <c r="G13" s="233"/>
      <c r="H13" s="231" t="s">
        <v>7</v>
      </c>
      <c r="I13" s="233"/>
      <c r="J13" s="219" t="s">
        <v>9</v>
      </c>
      <c r="K13" s="231" t="s">
        <v>10</v>
      </c>
      <c r="L13" s="233"/>
      <c r="M13" s="231" t="s">
        <v>11</v>
      </c>
      <c r="N13" s="232"/>
      <c r="O13" s="232"/>
      <c r="P13" s="232"/>
      <c r="Q13" s="233"/>
      <c r="R13" s="219" t="s">
        <v>12</v>
      </c>
      <c r="S13" s="219" t="s">
        <v>13</v>
      </c>
      <c r="T13" s="238" t="s">
        <v>14</v>
      </c>
      <c r="U13" s="239"/>
      <c r="V13" s="245" t="s">
        <v>143</v>
      </c>
      <c r="W13" s="272" t="s">
        <v>15</v>
      </c>
    </row>
    <row r="14" spans="2:23" ht="12.75" customHeight="1">
      <c r="B14" s="271"/>
      <c r="C14" s="237"/>
      <c r="D14" s="234" t="s">
        <v>181</v>
      </c>
      <c r="E14" s="235"/>
      <c r="F14" s="235"/>
      <c r="G14" s="236"/>
      <c r="H14" s="274" t="s">
        <v>8</v>
      </c>
      <c r="I14" s="275"/>
      <c r="J14" s="237"/>
      <c r="K14" s="234"/>
      <c r="L14" s="236"/>
      <c r="M14" s="234"/>
      <c r="N14" s="235"/>
      <c r="O14" s="235"/>
      <c r="P14" s="235"/>
      <c r="Q14" s="236"/>
      <c r="R14" s="237"/>
      <c r="S14" s="237"/>
      <c r="T14" s="240"/>
      <c r="U14" s="241"/>
      <c r="V14" s="246"/>
      <c r="W14" s="273"/>
    </row>
    <row r="15" spans="2:23" ht="60" customHeight="1">
      <c r="B15" s="271"/>
      <c r="C15" s="237"/>
      <c r="D15" s="262" t="s">
        <v>16</v>
      </c>
      <c r="E15" s="262" t="s">
        <v>17</v>
      </c>
      <c r="F15" s="262" t="s">
        <v>18</v>
      </c>
      <c r="G15" s="262" t="s">
        <v>19</v>
      </c>
      <c r="H15" s="260"/>
      <c r="I15" s="261"/>
      <c r="J15" s="237"/>
      <c r="K15" s="219" t="s">
        <v>20</v>
      </c>
      <c r="L15" s="219" t="s">
        <v>21</v>
      </c>
      <c r="M15" s="219" t="s">
        <v>22</v>
      </c>
      <c r="N15" s="219" t="s">
        <v>23</v>
      </c>
      <c r="O15" s="219" t="s">
        <v>122</v>
      </c>
      <c r="P15" s="245" t="s">
        <v>26</v>
      </c>
      <c r="Q15" s="219" t="s">
        <v>27</v>
      </c>
      <c r="R15" s="237"/>
      <c r="S15" s="237"/>
      <c r="T15" s="240"/>
      <c r="U15" s="241"/>
      <c r="V15" s="246"/>
      <c r="W15" s="273"/>
    </row>
    <row r="16" spans="2:23" ht="13.5" customHeight="1" thickBot="1">
      <c r="B16" s="271"/>
      <c r="C16" s="237"/>
      <c r="D16" s="263"/>
      <c r="E16" s="263"/>
      <c r="F16" s="263"/>
      <c r="G16" s="263"/>
      <c r="H16" s="260"/>
      <c r="I16" s="261"/>
      <c r="J16" s="237"/>
      <c r="K16" s="237"/>
      <c r="L16" s="237"/>
      <c r="M16" s="237"/>
      <c r="N16" s="237"/>
      <c r="O16" s="220"/>
      <c r="P16" s="246"/>
      <c r="Q16" s="220"/>
      <c r="R16" s="237"/>
      <c r="S16" s="237"/>
      <c r="T16" s="240"/>
      <c r="U16" s="241"/>
      <c r="V16" s="247"/>
      <c r="W16" s="273"/>
    </row>
    <row r="17" spans="2:23" s="52" customFormat="1" ht="55.5" customHeight="1">
      <c r="B17" s="254" t="s">
        <v>66</v>
      </c>
      <c r="C17" s="257" t="s">
        <v>67</v>
      </c>
      <c r="D17" s="361">
        <v>0.13</v>
      </c>
      <c r="E17" s="361">
        <v>0.28</v>
      </c>
      <c r="F17" s="362">
        <v>0.75</v>
      </c>
      <c r="G17" s="363">
        <v>0.9</v>
      </c>
      <c r="H17" s="147" t="s">
        <v>68</v>
      </c>
      <c r="I17" s="147"/>
      <c r="J17" s="147" t="s">
        <v>72</v>
      </c>
      <c r="K17" s="15">
        <v>42005</v>
      </c>
      <c r="L17" s="15">
        <v>42339</v>
      </c>
      <c r="M17" s="50"/>
      <c r="N17" s="50"/>
      <c r="O17" s="50"/>
      <c r="P17" s="50"/>
      <c r="Q17" s="50"/>
      <c r="R17" s="348" t="s">
        <v>183</v>
      </c>
      <c r="S17" s="51"/>
      <c r="T17" s="162">
        <v>90</v>
      </c>
      <c r="U17" s="163"/>
      <c r="V17" s="228">
        <v>0.25</v>
      </c>
      <c r="W17" s="224">
        <f>T17*V17</f>
        <v>22.5</v>
      </c>
    </row>
    <row r="18" spans="2:23" s="52" customFormat="1" ht="28.5" customHeight="1">
      <c r="B18" s="255"/>
      <c r="C18" s="258"/>
      <c r="D18" s="364"/>
      <c r="E18" s="364"/>
      <c r="F18" s="365"/>
      <c r="G18" s="366"/>
      <c r="H18" s="191" t="s">
        <v>69</v>
      </c>
      <c r="I18" s="191"/>
      <c r="J18" s="191"/>
      <c r="K18" s="14">
        <v>42005</v>
      </c>
      <c r="L18" s="14">
        <v>42339</v>
      </c>
      <c r="M18" s="53"/>
      <c r="N18" s="53"/>
      <c r="O18" s="53"/>
      <c r="P18" s="53"/>
      <c r="Q18" s="53"/>
      <c r="R18" s="349"/>
      <c r="S18" s="54"/>
      <c r="T18" s="164"/>
      <c r="U18" s="165"/>
      <c r="V18" s="229"/>
      <c r="W18" s="225"/>
    </row>
    <row r="19" spans="2:23" s="52" customFormat="1" ht="25.5">
      <c r="B19" s="255"/>
      <c r="C19" s="258"/>
      <c r="D19" s="364"/>
      <c r="E19" s="364"/>
      <c r="F19" s="365"/>
      <c r="G19" s="366"/>
      <c r="H19" s="191" t="s">
        <v>70</v>
      </c>
      <c r="I19" s="191"/>
      <c r="J19" s="5" t="s">
        <v>73</v>
      </c>
      <c r="K19" s="14">
        <v>42005</v>
      </c>
      <c r="L19" s="14">
        <v>42339</v>
      </c>
      <c r="M19" s="53"/>
      <c r="N19" s="53"/>
      <c r="O19" s="53"/>
      <c r="P19" s="53"/>
      <c r="Q19" s="53"/>
      <c r="R19" s="346"/>
      <c r="S19" s="54"/>
      <c r="T19" s="164"/>
      <c r="U19" s="165"/>
      <c r="V19" s="229"/>
      <c r="W19" s="225"/>
    </row>
    <row r="20" spans="2:23" s="52" customFormat="1" ht="60.75" customHeight="1" thickBot="1">
      <c r="B20" s="256"/>
      <c r="C20" s="259"/>
      <c r="D20" s="367"/>
      <c r="E20" s="367"/>
      <c r="F20" s="368"/>
      <c r="G20" s="369"/>
      <c r="H20" s="148" t="s">
        <v>71</v>
      </c>
      <c r="I20" s="148"/>
      <c r="J20" s="16" t="s">
        <v>74</v>
      </c>
      <c r="K20" s="17">
        <v>42005</v>
      </c>
      <c r="L20" s="17">
        <v>42339</v>
      </c>
      <c r="M20" s="55"/>
      <c r="N20" s="55"/>
      <c r="O20" s="55"/>
      <c r="P20" s="55"/>
      <c r="Q20" s="55"/>
      <c r="R20" s="108" t="s">
        <v>166</v>
      </c>
      <c r="S20" s="56"/>
      <c r="T20" s="166"/>
      <c r="U20" s="167"/>
      <c r="V20" s="230"/>
      <c r="W20" s="226"/>
    </row>
    <row r="21" spans="2:23" s="52" customFormat="1" ht="46.5" customHeight="1">
      <c r="B21" s="251" t="s">
        <v>75</v>
      </c>
      <c r="C21" s="248" t="s">
        <v>76</v>
      </c>
      <c r="D21" s="363">
        <v>0.25</v>
      </c>
      <c r="E21" s="363">
        <v>0.766</v>
      </c>
      <c r="F21" s="363">
        <v>0.8</v>
      </c>
      <c r="G21" s="363">
        <v>0.9</v>
      </c>
      <c r="H21" s="147" t="s">
        <v>77</v>
      </c>
      <c r="I21" s="147"/>
      <c r="J21" s="18" t="s">
        <v>148</v>
      </c>
      <c r="K21" s="19">
        <v>42005</v>
      </c>
      <c r="L21" s="19">
        <v>42339</v>
      </c>
      <c r="M21" s="50"/>
      <c r="N21" s="50"/>
      <c r="O21" s="50"/>
      <c r="P21" s="50"/>
      <c r="Q21" s="50"/>
      <c r="R21" s="109" t="s">
        <v>184</v>
      </c>
      <c r="S21" s="51"/>
      <c r="T21" s="162">
        <v>90</v>
      </c>
      <c r="U21" s="163"/>
      <c r="V21" s="228">
        <v>0.25</v>
      </c>
      <c r="W21" s="224">
        <f>T21*V21</f>
        <v>22.5</v>
      </c>
    </row>
    <row r="22" spans="2:23" ht="51.75" customHeight="1">
      <c r="B22" s="252"/>
      <c r="C22" s="249"/>
      <c r="D22" s="366"/>
      <c r="E22" s="366"/>
      <c r="F22" s="366"/>
      <c r="G22" s="366"/>
      <c r="H22" s="191" t="s">
        <v>78</v>
      </c>
      <c r="I22" s="191"/>
      <c r="J22" s="5" t="s">
        <v>80</v>
      </c>
      <c r="K22" s="13">
        <v>42005</v>
      </c>
      <c r="L22" s="13">
        <v>42339</v>
      </c>
      <c r="M22" s="8"/>
      <c r="N22" s="8"/>
      <c r="O22" s="8"/>
      <c r="P22" s="8"/>
      <c r="Q22" s="8"/>
      <c r="R22" s="110" t="s">
        <v>150</v>
      </c>
      <c r="S22" s="8"/>
      <c r="T22" s="164"/>
      <c r="U22" s="165"/>
      <c r="V22" s="229"/>
      <c r="W22" s="225"/>
    </row>
    <row r="23" spans="2:23" ht="39" thickBot="1">
      <c r="B23" s="253"/>
      <c r="C23" s="250"/>
      <c r="D23" s="369"/>
      <c r="E23" s="369"/>
      <c r="F23" s="369"/>
      <c r="G23" s="369"/>
      <c r="H23" s="148" t="s">
        <v>79</v>
      </c>
      <c r="I23" s="148"/>
      <c r="J23" s="16" t="s">
        <v>81</v>
      </c>
      <c r="K23" s="20">
        <v>42005</v>
      </c>
      <c r="L23" s="20">
        <v>42339</v>
      </c>
      <c r="M23" s="21"/>
      <c r="N23" s="21"/>
      <c r="O23" s="21"/>
      <c r="P23" s="21"/>
      <c r="Q23" s="21"/>
      <c r="R23" s="108" t="s">
        <v>167</v>
      </c>
      <c r="S23" s="21"/>
      <c r="T23" s="166"/>
      <c r="U23" s="167"/>
      <c r="V23" s="230"/>
      <c r="W23" s="226"/>
    </row>
    <row r="24" spans="2:23" ht="54" customHeight="1">
      <c r="B24" s="251" t="s">
        <v>82</v>
      </c>
      <c r="C24" s="248" t="s">
        <v>83</v>
      </c>
      <c r="D24" s="363">
        <v>0.23</v>
      </c>
      <c r="E24" s="363">
        <v>0.6</v>
      </c>
      <c r="F24" s="363">
        <v>0.75</v>
      </c>
      <c r="G24" s="363">
        <v>1</v>
      </c>
      <c r="H24" s="147" t="s">
        <v>84</v>
      </c>
      <c r="I24" s="147"/>
      <c r="J24" s="18" t="s">
        <v>85</v>
      </c>
      <c r="K24" s="19">
        <v>42005</v>
      </c>
      <c r="L24" s="19">
        <v>42339</v>
      </c>
      <c r="M24" s="22"/>
      <c r="N24" s="22"/>
      <c r="O24" s="22"/>
      <c r="P24" s="22"/>
      <c r="Q24" s="22"/>
      <c r="R24" s="112" t="s">
        <v>168</v>
      </c>
      <c r="S24" s="22"/>
      <c r="T24" s="168">
        <v>100</v>
      </c>
      <c r="U24" s="169"/>
      <c r="V24" s="177">
        <v>0.25</v>
      </c>
      <c r="W24" s="221">
        <f>T24*V24</f>
        <v>25</v>
      </c>
    </row>
    <row r="25" spans="2:23" ht="50.25" customHeight="1" thickBot="1">
      <c r="B25" s="253"/>
      <c r="C25" s="250"/>
      <c r="D25" s="369"/>
      <c r="E25" s="369"/>
      <c r="F25" s="369"/>
      <c r="G25" s="369"/>
      <c r="H25" s="148" t="s">
        <v>86</v>
      </c>
      <c r="I25" s="148"/>
      <c r="J25" s="16" t="s">
        <v>87</v>
      </c>
      <c r="K25" s="20">
        <v>42005</v>
      </c>
      <c r="L25" s="20">
        <v>42339</v>
      </c>
      <c r="M25" s="21"/>
      <c r="N25" s="21"/>
      <c r="O25" s="21"/>
      <c r="P25" s="21"/>
      <c r="Q25" s="21"/>
      <c r="R25" s="111" t="s">
        <v>169</v>
      </c>
      <c r="S25" s="21"/>
      <c r="T25" s="170"/>
      <c r="U25" s="171"/>
      <c r="V25" s="173"/>
      <c r="W25" s="222"/>
    </row>
    <row r="26" spans="2:23" ht="74.25" customHeight="1">
      <c r="B26" s="251" t="s">
        <v>88</v>
      </c>
      <c r="C26" s="248" t="s">
        <v>89</v>
      </c>
      <c r="D26" s="363">
        <v>1</v>
      </c>
      <c r="E26" s="363">
        <v>1</v>
      </c>
      <c r="F26" s="363">
        <v>1</v>
      </c>
      <c r="G26" s="363">
        <v>1</v>
      </c>
      <c r="H26" s="147" t="s">
        <v>90</v>
      </c>
      <c r="I26" s="147"/>
      <c r="J26" s="18" t="s">
        <v>91</v>
      </c>
      <c r="K26" s="19">
        <v>42005</v>
      </c>
      <c r="L26" s="19">
        <v>42064</v>
      </c>
      <c r="M26" s="22"/>
      <c r="N26" s="22"/>
      <c r="O26" s="22"/>
      <c r="P26" s="22"/>
      <c r="Q26" s="22"/>
      <c r="R26" s="112" t="s">
        <v>170</v>
      </c>
      <c r="S26" s="22"/>
      <c r="T26" s="168">
        <v>100</v>
      </c>
      <c r="U26" s="169"/>
      <c r="V26" s="177">
        <v>0.25</v>
      </c>
      <c r="W26" s="221">
        <f>T26*V26</f>
        <v>25</v>
      </c>
    </row>
    <row r="27" spans="2:23" ht="67.5" customHeight="1" thickBot="1">
      <c r="B27" s="253"/>
      <c r="C27" s="250"/>
      <c r="D27" s="369"/>
      <c r="E27" s="369"/>
      <c r="F27" s="369"/>
      <c r="G27" s="369"/>
      <c r="H27" s="148" t="s">
        <v>92</v>
      </c>
      <c r="I27" s="148"/>
      <c r="J27" s="16" t="s">
        <v>93</v>
      </c>
      <c r="K27" s="20">
        <v>42005</v>
      </c>
      <c r="L27" s="20">
        <v>42248</v>
      </c>
      <c r="M27" s="21"/>
      <c r="N27" s="21"/>
      <c r="O27" s="21"/>
      <c r="P27" s="21"/>
      <c r="Q27" s="21"/>
      <c r="R27" s="111" t="s">
        <v>185</v>
      </c>
      <c r="S27" s="21"/>
      <c r="T27" s="243"/>
      <c r="U27" s="244"/>
      <c r="V27" s="242"/>
      <c r="W27" s="223"/>
    </row>
    <row r="28" spans="2:23" ht="46.5" customHeight="1" thickBot="1">
      <c r="B28" s="74"/>
      <c r="C28" s="75"/>
      <c r="D28" s="76"/>
      <c r="E28" s="76"/>
      <c r="F28" s="76"/>
      <c r="G28" s="76"/>
      <c r="H28" s="77"/>
      <c r="I28" s="77"/>
      <c r="J28" s="77"/>
      <c r="K28" s="71"/>
      <c r="L28" s="71"/>
      <c r="M28" s="71"/>
      <c r="N28" s="71"/>
      <c r="O28" s="71"/>
      <c r="P28" s="71"/>
      <c r="Q28" s="71"/>
      <c r="R28" s="71"/>
      <c r="S28" s="71"/>
      <c r="T28" s="227" t="s">
        <v>63</v>
      </c>
      <c r="U28" s="227"/>
      <c r="V28" s="227"/>
      <c r="W28" s="78">
        <f>W17+W21+W24+W26</f>
        <v>95</v>
      </c>
    </row>
    <row r="29" spans="2:23" ht="15">
      <c r="B29" s="57"/>
      <c r="C29" s="57"/>
      <c r="D29" s="58"/>
      <c r="E29" s="58"/>
      <c r="F29" s="58"/>
      <c r="G29" s="58"/>
      <c r="H29" s="9"/>
      <c r="I29" s="9"/>
      <c r="J29" s="9"/>
      <c r="K29" s="10"/>
      <c r="L29" s="10"/>
      <c r="M29" s="10"/>
      <c r="N29" s="10"/>
      <c r="O29" s="10"/>
      <c r="P29" s="10"/>
      <c r="Q29" s="10"/>
      <c r="R29" s="10"/>
      <c r="S29" s="10"/>
      <c r="T29" s="10"/>
      <c r="U29" s="10"/>
      <c r="V29" s="10"/>
      <c r="W29" s="10"/>
    </row>
    <row r="30" spans="2:23" ht="15">
      <c r="B30" s="57"/>
      <c r="C30" s="57"/>
      <c r="D30" s="58"/>
      <c r="E30" s="58"/>
      <c r="F30" s="58"/>
      <c r="G30" s="58"/>
      <c r="H30" s="9"/>
      <c r="I30" s="9"/>
      <c r="J30" s="9"/>
      <c r="K30" s="10"/>
      <c r="L30" s="10"/>
      <c r="M30" s="10"/>
      <c r="N30" s="10"/>
      <c r="O30" s="10"/>
      <c r="P30" s="10"/>
      <c r="Q30" s="10"/>
      <c r="R30" s="10"/>
      <c r="S30" s="10"/>
      <c r="T30" s="10"/>
      <c r="U30" s="10"/>
      <c r="V30" s="10"/>
      <c r="W30" s="10"/>
    </row>
    <row r="31" spans="2:23" ht="15">
      <c r="B31" s="57"/>
      <c r="C31" s="57"/>
      <c r="D31" s="58"/>
      <c r="E31" s="58"/>
      <c r="F31" s="58"/>
      <c r="G31" s="58"/>
      <c r="H31" s="9"/>
      <c r="I31" s="9"/>
      <c r="J31" s="9"/>
      <c r="K31" s="10"/>
      <c r="L31" s="10"/>
      <c r="M31" s="10"/>
      <c r="N31" s="10"/>
      <c r="O31" s="10"/>
      <c r="P31" s="10"/>
      <c r="Q31" s="10"/>
      <c r="R31" s="10"/>
      <c r="S31" s="10"/>
      <c r="T31" s="10"/>
      <c r="U31" s="10"/>
      <c r="V31" s="10"/>
      <c r="W31" s="10"/>
    </row>
  </sheetData>
  <mergeCells count="94">
    <mergeCell ref="U10:V10"/>
    <mergeCell ref="B3:W6"/>
    <mergeCell ref="U7:V7"/>
    <mergeCell ref="B8:C8"/>
    <mergeCell ref="P8:Q8"/>
    <mergeCell ref="R8:S8"/>
    <mergeCell ref="U8:V8"/>
    <mergeCell ref="B9:C9"/>
    <mergeCell ref="P9:Q9"/>
    <mergeCell ref="R9:S9"/>
    <mergeCell ref="U9:V9"/>
    <mergeCell ref="D8:J8"/>
    <mergeCell ref="D9:J9"/>
    <mergeCell ref="B11:C11"/>
    <mergeCell ref="D11:W11"/>
    <mergeCell ref="B12:C12"/>
    <mergeCell ref="D12:W12"/>
    <mergeCell ref="B13:B16"/>
    <mergeCell ref="C13:C16"/>
    <mergeCell ref="D13:G13"/>
    <mergeCell ref="H13:I13"/>
    <mergeCell ref="J13:J16"/>
    <mergeCell ref="K13:L14"/>
    <mergeCell ref="W13:W16"/>
    <mergeCell ref="D14:G14"/>
    <mergeCell ref="H14:I14"/>
    <mergeCell ref="D15:D16"/>
    <mergeCell ref="E15:E16"/>
    <mergeCell ref="F15:F16"/>
    <mergeCell ref="G17:G20"/>
    <mergeCell ref="P15:P16"/>
    <mergeCell ref="H16:I16"/>
    <mergeCell ref="H22:I22"/>
    <mergeCell ref="H17:I17"/>
    <mergeCell ref="H18:I18"/>
    <mergeCell ref="H19:I19"/>
    <mergeCell ref="H20:I20"/>
    <mergeCell ref="J17:J18"/>
    <mergeCell ref="G15:G16"/>
    <mergeCell ref="H15:I15"/>
    <mergeCell ref="K15:K16"/>
    <mergeCell ref="L15:L16"/>
    <mergeCell ref="M15:M16"/>
    <mergeCell ref="N15:N16"/>
    <mergeCell ref="H21:I21"/>
    <mergeCell ref="B17:B20"/>
    <mergeCell ref="C17:C20"/>
    <mergeCell ref="D17:D20"/>
    <mergeCell ref="E17:E20"/>
    <mergeCell ref="F17:F20"/>
    <mergeCell ref="G26:G27"/>
    <mergeCell ref="F26:F27"/>
    <mergeCell ref="H23:I23"/>
    <mergeCell ref="G21:G23"/>
    <mergeCell ref="F21:F23"/>
    <mergeCell ref="F24:F25"/>
    <mergeCell ref="G24:G25"/>
    <mergeCell ref="H25:I25"/>
    <mergeCell ref="H24:I24"/>
    <mergeCell ref="H26:I26"/>
    <mergeCell ref="H27:I27"/>
    <mergeCell ref="E21:E23"/>
    <mergeCell ref="D21:D23"/>
    <mergeCell ref="C21:C23"/>
    <mergeCell ref="B21:B23"/>
    <mergeCell ref="B26:B27"/>
    <mergeCell ref="C26:C27"/>
    <mergeCell ref="D26:D27"/>
    <mergeCell ref="E26:E27"/>
    <mergeCell ref="B24:B25"/>
    <mergeCell ref="C24:C25"/>
    <mergeCell ref="D24:D25"/>
    <mergeCell ref="E24:E25"/>
    <mergeCell ref="T28:V28"/>
    <mergeCell ref="V24:V25"/>
    <mergeCell ref="V17:V20"/>
    <mergeCell ref="M13:Q14"/>
    <mergeCell ref="R13:R16"/>
    <mergeCell ref="S13:S16"/>
    <mergeCell ref="T13:U16"/>
    <mergeCell ref="V26:V27"/>
    <mergeCell ref="T24:U25"/>
    <mergeCell ref="T26:U27"/>
    <mergeCell ref="V21:V23"/>
    <mergeCell ref="T17:U20"/>
    <mergeCell ref="T21:U23"/>
    <mergeCell ref="V13:V16"/>
    <mergeCell ref="Q15:Q16"/>
    <mergeCell ref="O15:O16"/>
    <mergeCell ref="W24:W25"/>
    <mergeCell ref="W26:W27"/>
    <mergeCell ref="W17:W20"/>
    <mergeCell ref="W21:W23"/>
    <mergeCell ref="R17:R1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W38"/>
  <sheetViews>
    <sheetView workbookViewId="0" topLeftCell="M24">
      <selection activeCell="X28" sqref="X28"/>
    </sheetView>
  </sheetViews>
  <sheetFormatPr defaultColWidth="11.421875" defaultRowHeight="15"/>
  <cols>
    <col min="1" max="1" width="11.421875" style="1" customWidth="1"/>
    <col min="2" max="2" width="20.00390625" style="1" customWidth="1"/>
    <col min="3" max="3" width="26.00390625" style="1" customWidth="1"/>
    <col min="4" max="4" width="7.00390625" style="1" customWidth="1"/>
    <col min="5" max="5" width="6.7109375" style="1" customWidth="1"/>
    <col min="6" max="6" width="6.140625" style="1" customWidth="1"/>
    <col min="7" max="7" width="6.8515625" style="1" customWidth="1"/>
    <col min="8" max="9" width="11.421875" style="1" customWidth="1"/>
    <col min="10" max="10" width="20.28125" style="1" customWidth="1"/>
    <col min="11" max="12" width="11.421875" style="1" customWidth="1"/>
    <col min="13" max="13" width="14.8515625" style="1" customWidth="1"/>
    <col min="14" max="14" width="13.00390625" style="1" customWidth="1"/>
    <col min="15" max="15" width="13.57421875" style="1" customWidth="1"/>
    <col min="16" max="16" width="12.8515625" style="1" customWidth="1"/>
    <col min="17" max="17" width="11.421875" style="1" customWidth="1"/>
    <col min="18" max="18" width="43.00390625" style="1" customWidth="1"/>
    <col min="19" max="22" width="11.421875" style="1" customWidth="1"/>
    <col min="23" max="23" width="13.7109375" style="23" customWidth="1"/>
    <col min="24" max="16384" width="11.421875" style="1" customWidth="1"/>
  </cols>
  <sheetData>
    <row r="2" ht="13.5" thickBot="1"/>
    <row r="3" spans="2:23" ht="15" customHeight="1">
      <c r="B3" s="200" t="s">
        <v>164</v>
      </c>
      <c r="C3" s="201"/>
      <c r="D3" s="201"/>
      <c r="E3" s="201"/>
      <c r="F3" s="201"/>
      <c r="G3" s="201"/>
      <c r="H3" s="201"/>
      <c r="I3" s="201"/>
      <c r="J3" s="201"/>
      <c r="K3" s="201"/>
      <c r="L3" s="201"/>
      <c r="M3" s="201"/>
      <c r="N3" s="201"/>
      <c r="O3" s="201"/>
      <c r="P3" s="201"/>
      <c r="Q3" s="201"/>
      <c r="R3" s="201"/>
      <c r="S3" s="201"/>
      <c r="T3" s="201"/>
      <c r="U3" s="201"/>
      <c r="V3" s="201"/>
      <c r="W3" s="202"/>
    </row>
    <row r="4" spans="2:23" ht="15">
      <c r="B4" s="203"/>
      <c r="C4" s="204"/>
      <c r="D4" s="204"/>
      <c r="E4" s="204"/>
      <c r="F4" s="204"/>
      <c r="G4" s="204"/>
      <c r="H4" s="204"/>
      <c r="I4" s="204"/>
      <c r="J4" s="204"/>
      <c r="K4" s="204"/>
      <c r="L4" s="204"/>
      <c r="M4" s="204"/>
      <c r="N4" s="204"/>
      <c r="O4" s="204"/>
      <c r="P4" s="204"/>
      <c r="Q4" s="204"/>
      <c r="R4" s="204"/>
      <c r="S4" s="204"/>
      <c r="T4" s="204"/>
      <c r="U4" s="204"/>
      <c r="V4" s="204"/>
      <c r="W4" s="205"/>
    </row>
    <row r="5" spans="2:23" ht="15">
      <c r="B5" s="203"/>
      <c r="C5" s="204"/>
      <c r="D5" s="204"/>
      <c r="E5" s="204"/>
      <c r="F5" s="204"/>
      <c r="G5" s="204"/>
      <c r="H5" s="204"/>
      <c r="I5" s="204"/>
      <c r="J5" s="204"/>
      <c r="K5" s="204"/>
      <c r="L5" s="204"/>
      <c r="M5" s="204"/>
      <c r="N5" s="204"/>
      <c r="O5" s="204"/>
      <c r="P5" s="204"/>
      <c r="Q5" s="204"/>
      <c r="R5" s="204"/>
      <c r="S5" s="204"/>
      <c r="T5" s="204"/>
      <c r="U5" s="204"/>
      <c r="V5" s="204"/>
      <c r="W5" s="205"/>
    </row>
    <row r="6" spans="2:23" ht="13.5" thickBot="1">
      <c r="B6" s="206"/>
      <c r="C6" s="207"/>
      <c r="D6" s="207"/>
      <c r="E6" s="207"/>
      <c r="F6" s="207"/>
      <c r="G6" s="207"/>
      <c r="H6" s="207"/>
      <c r="I6" s="207"/>
      <c r="J6" s="207"/>
      <c r="K6" s="207"/>
      <c r="L6" s="207"/>
      <c r="M6" s="207"/>
      <c r="N6" s="207"/>
      <c r="O6" s="207"/>
      <c r="P6" s="207"/>
      <c r="Q6" s="207"/>
      <c r="R6" s="207"/>
      <c r="S6" s="207"/>
      <c r="T6" s="207"/>
      <c r="U6" s="207"/>
      <c r="V6" s="207"/>
      <c r="W6" s="208"/>
    </row>
    <row r="7" spans="2:23" ht="15">
      <c r="B7" s="61"/>
      <c r="C7" s="24"/>
      <c r="D7" s="24"/>
      <c r="E7" s="24"/>
      <c r="F7" s="24"/>
      <c r="G7" s="24"/>
      <c r="H7" s="24"/>
      <c r="I7" s="24"/>
      <c r="J7" s="24"/>
      <c r="K7" s="24"/>
      <c r="L7" s="24"/>
      <c r="M7" s="24"/>
      <c r="N7" s="24"/>
      <c r="O7" s="24"/>
      <c r="P7" s="24"/>
      <c r="Q7" s="24"/>
      <c r="R7" s="24"/>
      <c r="S7" s="24"/>
      <c r="T7" s="24"/>
      <c r="U7" s="209"/>
      <c r="V7" s="209"/>
      <c r="W7" s="62"/>
    </row>
    <row r="8" spans="2:23" ht="15">
      <c r="B8" s="203" t="s">
        <v>144</v>
      </c>
      <c r="C8" s="204"/>
      <c r="D8" s="214" t="s">
        <v>146</v>
      </c>
      <c r="E8" s="215"/>
      <c r="F8" s="215"/>
      <c r="G8" s="215"/>
      <c r="H8" s="215"/>
      <c r="I8" s="215"/>
      <c r="J8" s="215"/>
      <c r="K8" s="49"/>
      <c r="L8" s="49"/>
      <c r="M8" s="49"/>
      <c r="N8" s="48"/>
      <c r="O8" s="48"/>
      <c r="P8" s="210" t="s">
        <v>0</v>
      </c>
      <c r="Q8" s="210"/>
      <c r="R8" s="211">
        <v>42369</v>
      </c>
      <c r="S8" s="212"/>
      <c r="T8" s="48"/>
      <c r="U8" s="213"/>
      <c r="V8" s="213"/>
      <c r="W8" s="63"/>
    </row>
    <row r="9" spans="2:23" ht="15">
      <c r="B9" s="203" t="s">
        <v>1</v>
      </c>
      <c r="C9" s="204"/>
      <c r="D9" s="216" t="s">
        <v>147</v>
      </c>
      <c r="E9" s="217"/>
      <c r="F9" s="217"/>
      <c r="G9" s="217"/>
      <c r="H9" s="217"/>
      <c r="I9" s="217"/>
      <c r="J9" s="217"/>
      <c r="K9" s="49"/>
      <c r="L9" s="49"/>
      <c r="M9" s="49"/>
      <c r="N9" s="48"/>
      <c r="O9" s="48"/>
      <c r="P9" s="210" t="s">
        <v>2</v>
      </c>
      <c r="Q9" s="210"/>
      <c r="R9" s="277">
        <v>2015</v>
      </c>
      <c r="S9" s="277"/>
      <c r="T9" s="48"/>
      <c r="U9" s="213"/>
      <c r="V9" s="213"/>
      <c r="W9" s="63"/>
    </row>
    <row r="10" spans="2:23" ht="15">
      <c r="B10" s="64"/>
      <c r="C10" s="48"/>
      <c r="D10" s="48"/>
      <c r="E10" s="48"/>
      <c r="F10" s="48"/>
      <c r="G10" s="48"/>
      <c r="H10" s="48"/>
      <c r="I10" s="48"/>
      <c r="J10" s="48"/>
      <c r="K10" s="48"/>
      <c r="L10" s="48"/>
      <c r="M10" s="48"/>
      <c r="N10" s="48"/>
      <c r="O10" s="48"/>
      <c r="P10" s="48"/>
      <c r="Q10" s="48"/>
      <c r="R10" s="25"/>
      <c r="S10" s="25"/>
      <c r="T10" s="48"/>
      <c r="U10" s="213"/>
      <c r="V10" s="213"/>
      <c r="W10" s="63"/>
    </row>
    <row r="11" spans="2:23" s="12" customFormat="1" ht="28.5" customHeight="1">
      <c r="B11" s="192" t="s">
        <v>94</v>
      </c>
      <c r="C11" s="193"/>
      <c r="D11" s="194" t="s">
        <v>95</v>
      </c>
      <c r="E11" s="194"/>
      <c r="F11" s="194"/>
      <c r="G11" s="194"/>
      <c r="H11" s="194"/>
      <c r="I11" s="194"/>
      <c r="J11" s="194"/>
      <c r="K11" s="194"/>
      <c r="L11" s="194"/>
      <c r="M11" s="194"/>
      <c r="N11" s="194"/>
      <c r="O11" s="194"/>
      <c r="P11" s="194"/>
      <c r="Q11" s="194"/>
      <c r="R11" s="194"/>
      <c r="S11" s="194"/>
      <c r="T11" s="194"/>
      <c r="U11" s="194"/>
      <c r="V11" s="194"/>
      <c r="W11" s="195"/>
    </row>
    <row r="12" spans="2:23" ht="26.25" customHeight="1">
      <c r="B12" s="318" t="s">
        <v>3</v>
      </c>
      <c r="C12" s="319"/>
      <c r="D12" s="320" t="s">
        <v>127</v>
      </c>
      <c r="E12" s="320"/>
      <c r="F12" s="320"/>
      <c r="G12" s="320"/>
      <c r="H12" s="320"/>
      <c r="I12" s="320"/>
      <c r="J12" s="320"/>
      <c r="K12" s="320"/>
      <c r="L12" s="320"/>
      <c r="M12" s="320"/>
      <c r="N12" s="320"/>
      <c r="O12" s="320"/>
      <c r="P12" s="320"/>
      <c r="Q12" s="320"/>
      <c r="R12" s="320"/>
      <c r="S12" s="320"/>
      <c r="T12" s="320"/>
      <c r="U12" s="320"/>
      <c r="V12" s="320"/>
      <c r="W12" s="321"/>
    </row>
    <row r="13" spans="2:23" s="38" customFormat="1" ht="25.5" customHeight="1">
      <c r="B13" s="322" t="s">
        <v>4</v>
      </c>
      <c r="C13" s="219" t="s">
        <v>5</v>
      </c>
      <c r="D13" s="231" t="s">
        <v>6</v>
      </c>
      <c r="E13" s="232"/>
      <c r="F13" s="232"/>
      <c r="G13" s="233"/>
      <c r="H13" s="231" t="s">
        <v>7</v>
      </c>
      <c r="I13" s="233"/>
      <c r="J13" s="219" t="s">
        <v>9</v>
      </c>
      <c r="K13" s="231" t="s">
        <v>10</v>
      </c>
      <c r="L13" s="233"/>
      <c r="M13" s="231" t="s">
        <v>11</v>
      </c>
      <c r="N13" s="232"/>
      <c r="O13" s="232"/>
      <c r="P13" s="232"/>
      <c r="Q13" s="233"/>
      <c r="R13" s="219" t="s">
        <v>12</v>
      </c>
      <c r="S13" s="219" t="s">
        <v>13</v>
      </c>
      <c r="T13" s="238" t="s">
        <v>14</v>
      </c>
      <c r="U13" s="239"/>
      <c r="V13" s="245" t="s">
        <v>143</v>
      </c>
      <c r="W13" s="272" t="s">
        <v>15</v>
      </c>
    </row>
    <row r="14" spans="2:23" s="38" customFormat="1" ht="15" customHeight="1">
      <c r="B14" s="323"/>
      <c r="C14" s="237"/>
      <c r="D14" s="234" t="s">
        <v>182</v>
      </c>
      <c r="E14" s="235"/>
      <c r="F14" s="235"/>
      <c r="G14" s="236"/>
      <c r="H14" s="274"/>
      <c r="I14" s="275"/>
      <c r="J14" s="237"/>
      <c r="K14" s="234"/>
      <c r="L14" s="236"/>
      <c r="M14" s="234"/>
      <c r="N14" s="235"/>
      <c r="O14" s="235"/>
      <c r="P14" s="235"/>
      <c r="Q14" s="236"/>
      <c r="R14" s="237"/>
      <c r="S14" s="237"/>
      <c r="T14" s="240"/>
      <c r="U14" s="241"/>
      <c r="V14" s="246"/>
      <c r="W14" s="273"/>
    </row>
    <row r="15" spans="2:23" s="38" customFormat="1" ht="39" customHeight="1">
      <c r="B15" s="323"/>
      <c r="C15" s="237"/>
      <c r="D15" s="262" t="s">
        <v>16</v>
      </c>
      <c r="E15" s="262" t="s">
        <v>17</v>
      </c>
      <c r="F15" s="262" t="s">
        <v>18</v>
      </c>
      <c r="G15" s="262" t="s">
        <v>19</v>
      </c>
      <c r="H15" s="274"/>
      <c r="I15" s="275"/>
      <c r="J15" s="237"/>
      <c r="K15" s="219" t="s">
        <v>20</v>
      </c>
      <c r="L15" s="219" t="s">
        <v>21</v>
      </c>
      <c r="M15" s="219" t="s">
        <v>22</v>
      </c>
      <c r="N15" s="219" t="s">
        <v>23</v>
      </c>
      <c r="O15" s="219" t="s">
        <v>122</v>
      </c>
      <c r="P15" s="245" t="s">
        <v>26</v>
      </c>
      <c r="Q15" s="219" t="s">
        <v>27</v>
      </c>
      <c r="R15" s="237"/>
      <c r="S15" s="237"/>
      <c r="T15" s="240"/>
      <c r="U15" s="241"/>
      <c r="V15" s="246"/>
      <c r="W15" s="273"/>
    </row>
    <row r="16" spans="2:23" s="38" customFormat="1" ht="15.75" customHeight="1" thickBot="1">
      <c r="B16" s="323"/>
      <c r="C16" s="237"/>
      <c r="D16" s="263"/>
      <c r="E16" s="263"/>
      <c r="F16" s="263"/>
      <c r="G16" s="263"/>
      <c r="H16" s="324"/>
      <c r="I16" s="325"/>
      <c r="J16" s="237"/>
      <c r="K16" s="237"/>
      <c r="L16" s="237"/>
      <c r="M16" s="237"/>
      <c r="N16" s="237"/>
      <c r="O16" s="237"/>
      <c r="P16" s="246"/>
      <c r="Q16" s="237"/>
      <c r="R16" s="237"/>
      <c r="S16" s="237"/>
      <c r="T16" s="240"/>
      <c r="U16" s="241"/>
      <c r="V16" s="247"/>
      <c r="W16" s="273"/>
    </row>
    <row r="17" spans="2:23" s="2" customFormat="1" ht="66" customHeight="1">
      <c r="B17" s="298" t="s">
        <v>96</v>
      </c>
      <c r="C17" s="301" t="s">
        <v>97</v>
      </c>
      <c r="D17" s="304">
        <v>0.225</v>
      </c>
      <c r="E17" s="307">
        <v>0.6</v>
      </c>
      <c r="F17" s="307">
        <v>0.75</v>
      </c>
      <c r="G17" s="307">
        <v>0.9</v>
      </c>
      <c r="H17" s="308" t="s">
        <v>98</v>
      </c>
      <c r="I17" s="309"/>
      <c r="J17" s="18" t="s">
        <v>99</v>
      </c>
      <c r="K17" s="19">
        <v>42005</v>
      </c>
      <c r="L17" s="19">
        <v>42339</v>
      </c>
      <c r="M17" s="26"/>
      <c r="N17" s="26"/>
      <c r="O17" s="26"/>
      <c r="P17" s="26"/>
      <c r="Q17" s="26"/>
      <c r="R17" s="350" t="s">
        <v>171</v>
      </c>
      <c r="S17" s="27"/>
      <c r="T17" s="285">
        <v>90</v>
      </c>
      <c r="U17" s="286"/>
      <c r="V17" s="289">
        <v>0.2</v>
      </c>
      <c r="W17" s="282">
        <f>T17*V17</f>
        <v>18</v>
      </c>
    </row>
    <row r="18" spans="2:23" s="2" customFormat="1" ht="55.5" customHeight="1" thickBot="1">
      <c r="B18" s="300"/>
      <c r="C18" s="303"/>
      <c r="D18" s="306"/>
      <c r="E18" s="306"/>
      <c r="F18" s="306"/>
      <c r="G18" s="359"/>
      <c r="H18" s="310"/>
      <c r="I18" s="311"/>
      <c r="J18" s="16" t="s">
        <v>100</v>
      </c>
      <c r="K18" s="20">
        <v>42005</v>
      </c>
      <c r="L18" s="20">
        <v>42339</v>
      </c>
      <c r="M18" s="28"/>
      <c r="N18" s="28"/>
      <c r="O18" s="28"/>
      <c r="P18" s="28"/>
      <c r="Q18" s="28"/>
      <c r="R18" s="351" t="s">
        <v>172</v>
      </c>
      <c r="S18" s="29"/>
      <c r="T18" s="287"/>
      <c r="U18" s="288"/>
      <c r="V18" s="290"/>
      <c r="W18" s="283"/>
    </row>
    <row r="19" spans="2:23" s="2" customFormat="1" ht="31.5" customHeight="1" thickBot="1">
      <c r="B19" s="298" t="s">
        <v>101</v>
      </c>
      <c r="C19" s="301" t="s">
        <v>102</v>
      </c>
      <c r="D19" s="307">
        <v>0</v>
      </c>
      <c r="E19" s="307">
        <v>0</v>
      </c>
      <c r="F19" s="307">
        <v>0.7</v>
      </c>
      <c r="G19" s="307">
        <v>1</v>
      </c>
      <c r="H19" s="308" t="s">
        <v>103</v>
      </c>
      <c r="I19" s="309"/>
      <c r="J19" s="18" t="s">
        <v>104</v>
      </c>
      <c r="K19" s="19">
        <v>42005</v>
      </c>
      <c r="L19" s="19">
        <v>42339</v>
      </c>
      <c r="M19" s="26"/>
      <c r="N19" s="26"/>
      <c r="O19" s="26"/>
      <c r="P19" s="26"/>
      <c r="Q19" s="26"/>
      <c r="R19" s="351" t="s">
        <v>173</v>
      </c>
      <c r="S19" s="27"/>
      <c r="T19" s="285">
        <v>100</v>
      </c>
      <c r="U19" s="286"/>
      <c r="V19" s="289">
        <v>0.2</v>
      </c>
      <c r="W19" s="282">
        <f>T19*V19</f>
        <v>20</v>
      </c>
    </row>
    <row r="20" spans="2:23" s="2" customFormat="1" ht="56.25" customHeight="1">
      <c r="B20" s="299"/>
      <c r="C20" s="302"/>
      <c r="D20" s="360"/>
      <c r="E20" s="360"/>
      <c r="F20" s="360"/>
      <c r="G20" s="360"/>
      <c r="H20" s="312"/>
      <c r="I20" s="313"/>
      <c r="J20" s="5" t="s">
        <v>105</v>
      </c>
      <c r="K20" s="13">
        <v>42005</v>
      </c>
      <c r="L20" s="13">
        <v>42339</v>
      </c>
      <c r="M20" s="3"/>
      <c r="N20" s="3"/>
      <c r="O20" s="3"/>
      <c r="P20" s="3"/>
      <c r="Q20" s="3"/>
      <c r="R20" s="354" t="s">
        <v>175</v>
      </c>
      <c r="S20" s="4"/>
      <c r="T20" s="291"/>
      <c r="U20" s="292"/>
      <c r="V20" s="293"/>
      <c r="W20" s="284"/>
    </row>
    <row r="21" spans="2:23" s="2" customFormat="1" ht="79.5" customHeight="1" thickBot="1">
      <c r="B21" s="300"/>
      <c r="C21" s="303"/>
      <c r="D21" s="359"/>
      <c r="E21" s="359"/>
      <c r="F21" s="359"/>
      <c r="G21" s="359"/>
      <c r="H21" s="310"/>
      <c r="I21" s="311"/>
      <c r="J21" s="16" t="s">
        <v>106</v>
      </c>
      <c r="K21" s="20">
        <v>42005</v>
      </c>
      <c r="L21" s="20">
        <v>42339</v>
      </c>
      <c r="M21" s="28"/>
      <c r="N21" s="28"/>
      <c r="O21" s="28"/>
      <c r="P21" s="28"/>
      <c r="Q21" s="28"/>
      <c r="R21" s="351" t="s">
        <v>176</v>
      </c>
      <c r="S21" s="29"/>
      <c r="T21" s="287"/>
      <c r="U21" s="288"/>
      <c r="V21" s="290"/>
      <c r="W21" s="283"/>
    </row>
    <row r="22" spans="2:23" s="2" customFormat="1" ht="100.5" customHeight="1" thickBot="1">
      <c r="B22" s="30" t="s">
        <v>107</v>
      </c>
      <c r="C22" s="31" t="s">
        <v>108</v>
      </c>
      <c r="D22" s="91">
        <v>0.25</v>
      </c>
      <c r="E22" s="91">
        <v>0.5</v>
      </c>
      <c r="F22" s="91">
        <v>0.5</v>
      </c>
      <c r="G22" s="91">
        <v>1</v>
      </c>
      <c r="H22" s="314" t="s">
        <v>109</v>
      </c>
      <c r="I22" s="314"/>
      <c r="J22" s="31" t="s">
        <v>110</v>
      </c>
      <c r="K22" s="32">
        <v>42005</v>
      </c>
      <c r="L22" s="32">
        <v>42339</v>
      </c>
      <c r="M22" s="33"/>
      <c r="N22" s="33"/>
      <c r="O22" s="33"/>
      <c r="P22" s="33"/>
      <c r="Q22" s="33"/>
      <c r="R22" s="113" t="s">
        <v>151</v>
      </c>
      <c r="S22" s="34"/>
      <c r="T22" s="294">
        <v>100</v>
      </c>
      <c r="U22" s="295"/>
      <c r="V22" s="35">
        <v>0.2</v>
      </c>
      <c r="W22" s="36">
        <f>T22*V22</f>
        <v>20</v>
      </c>
    </row>
    <row r="23" spans="2:23" s="2" customFormat="1" ht="91.5" customHeight="1">
      <c r="B23" s="298" t="s">
        <v>111</v>
      </c>
      <c r="C23" s="301" t="s">
        <v>112</v>
      </c>
      <c r="D23" s="304">
        <v>0.125</v>
      </c>
      <c r="E23" s="307">
        <v>0.25</v>
      </c>
      <c r="F23" s="307">
        <v>0.35</v>
      </c>
      <c r="G23" s="356">
        <v>1</v>
      </c>
      <c r="H23" s="278" t="s">
        <v>113</v>
      </c>
      <c r="I23" s="278"/>
      <c r="J23" s="280" t="s">
        <v>115</v>
      </c>
      <c r="K23" s="19">
        <v>42005</v>
      </c>
      <c r="L23" s="19">
        <v>42339</v>
      </c>
      <c r="M23" s="26"/>
      <c r="N23" s="26"/>
      <c r="O23" s="26"/>
      <c r="P23" s="26"/>
      <c r="Q23" s="26"/>
      <c r="R23" s="353" t="s">
        <v>174</v>
      </c>
      <c r="S23" s="27"/>
      <c r="T23" s="285">
        <v>100</v>
      </c>
      <c r="U23" s="286"/>
      <c r="V23" s="289">
        <v>0.2</v>
      </c>
      <c r="W23" s="282">
        <f>T23*V23</f>
        <v>20</v>
      </c>
    </row>
    <row r="24" spans="2:23" s="2" customFormat="1" ht="81" customHeight="1" thickBot="1">
      <c r="B24" s="300"/>
      <c r="C24" s="303"/>
      <c r="D24" s="306"/>
      <c r="E24" s="306"/>
      <c r="F24" s="306"/>
      <c r="G24" s="357"/>
      <c r="H24" s="279" t="s">
        <v>114</v>
      </c>
      <c r="I24" s="279"/>
      <c r="J24" s="281"/>
      <c r="K24" s="20">
        <v>42005</v>
      </c>
      <c r="L24" s="20">
        <v>42339</v>
      </c>
      <c r="M24" s="28"/>
      <c r="N24" s="28"/>
      <c r="O24" s="28"/>
      <c r="P24" s="28"/>
      <c r="Q24" s="28"/>
      <c r="R24" s="355"/>
      <c r="S24" s="29"/>
      <c r="T24" s="287"/>
      <c r="U24" s="288"/>
      <c r="V24" s="290"/>
      <c r="W24" s="283"/>
    </row>
    <row r="25" spans="2:23" s="2" customFormat="1" ht="44.25" customHeight="1">
      <c r="B25" s="298" t="s">
        <v>116</v>
      </c>
      <c r="C25" s="301" t="s">
        <v>117</v>
      </c>
      <c r="D25" s="304">
        <v>0.7333</v>
      </c>
      <c r="E25" s="304">
        <v>0.766</v>
      </c>
      <c r="F25" s="307">
        <v>0.8</v>
      </c>
      <c r="G25" s="356">
        <v>0.9</v>
      </c>
      <c r="H25" s="278" t="s">
        <v>118</v>
      </c>
      <c r="I25" s="278"/>
      <c r="J25" s="280" t="s">
        <v>121</v>
      </c>
      <c r="K25" s="19">
        <v>42005</v>
      </c>
      <c r="L25" s="19">
        <v>42339</v>
      </c>
      <c r="M25" s="26"/>
      <c r="N25" s="26"/>
      <c r="O25" s="26"/>
      <c r="P25" s="26"/>
      <c r="Q25" s="26"/>
      <c r="R25" s="350" t="s">
        <v>152</v>
      </c>
      <c r="S25" s="27"/>
      <c r="T25" s="285">
        <v>90</v>
      </c>
      <c r="U25" s="286"/>
      <c r="V25" s="289">
        <v>0.2</v>
      </c>
      <c r="W25" s="282">
        <f>T25*V25</f>
        <v>18</v>
      </c>
    </row>
    <row r="26" spans="2:23" s="2" customFormat="1" ht="51.75" customHeight="1">
      <c r="B26" s="299"/>
      <c r="C26" s="302"/>
      <c r="D26" s="305"/>
      <c r="E26" s="305"/>
      <c r="F26" s="305"/>
      <c r="G26" s="358"/>
      <c r="H26" s="296" t="s">
        <v>119</v>
      </c>
      <c r="I26" s="296"/>
      <c r="J26" s="297"/>
      <c r="K26" s="13">
        <v>42005</v>
      </c>
      <c r="L26" s="13">
        <v>42339</v>
      </c>
      <c r="M26" s="3"/>
      <c r="N26" s="3"/>
      <c r="O26" s="3"/>
      <c r="P26" s="3"/>
      <c r="Q26" s="3"/>
      <c r="R26" s="354" t="s">
        <v>177</v>
      </c>
      <c r="S26" s="4"/>
      <c r="T26" s="291"/>
      <c r="U26" s="292"/>
      <c r="V26" s="293"/>
      <c r="W26" s="284"/>
    </row>
    <row r="27" spans="2:23" s="2" customFormat="1" ht="53.25" customHeight="1" thickBot="1">
      <c r="B27" s="300"/>
      <c r="C27" s="303"/>
      <c r="D27" s="306"/>
      <c r="E27" s="306"/>
      <c r="F27" s="306"/>
      <c r="G27" s="357"/>
      <c r="H27" s="279" t="s">
        <v>120</v>
      </c>
      <c r="I27" s="279"/>
      <c r="J27" s="281"/>
      <c r="K27" s="20">
        <v>42005</v>
      </c>
      <c r="L27" s="20">
        <v>42339</v>
      </c>
      <c r="M27" s="28"/>
      <c r="N27" s="28"/>
      <c r="O27" s="28"/>
      <c r="P27" s="28"/>
      <c r="Q27" s="28"/>
      <c r="R27" s="351" t="s">
        <v>178</v>
      </c>
      <c r="S27" s="29"/>
      <c r="T27" s="287"/>
      <c r="U27" s="288"/>
      <c r="V27" s="290"/>
      <c r="W27" s="283"/>
    </row>
    <row r="28" spans="2:23" ht="45" customHeight="1" thickBot="1">
      <c r="B28" s="70"/>
      <c r="C28" s="71"/>
      <c r="D28" s="71"/>
      <c r="E28" s="71"/>
      <c r="F28" s="71"/>
      <c r="G28" s="71"/>
      <c r="H28" s="71"/>
      <c r="I28" s="71"/>
      <c r="J28" s="71"/>
      <c r="K28" s="71"/>
      <c r="L28" s="71"/>
      <c r="M28" s="71"/>
      <c r="N28" s="71"/>
      <c r="O28" s="71"/>
      <c r="P28" s="71"/>
      <c r="Q28" s="71"/>
      <c r="R28" s="71"/>
      <c r="S28" s="72"/>
      <c r="T28" s="315" t="s">
        <v>123</v>
      </c>
      <c r="U28" s="316"/>
      <c r="V28" s="317"/>
      <c r="W28" s="73">
        <f>W17+W19+W22+W23+W25</f>
        <v>96</v>
      </c>
    </row>
    <row r="31" s="2" customFormat="1" ht="15">
      <c r="W31" s="352"/>
    </row>
    <row r="32" s="2" customFormat="1" ht="15">
      <c r="W32" s="352"/>
    </row>
    <row r="33" s="2" customFormat="1" ht="15">
      <c r="W33" s="352"/>
    </row>
    <row r="34" s="2" customFormat="1" ht="15">
      <c r="W34" s="352"/>
    </row>
    <row r="35" s="2" customFormat="1" ht="15">
      <c r="W35" s="352"/>
    </row>
    <row r="36" s="2" customFormat="1" ht="15">
      <c r="W36" s="352"/>
    </row>
    <row r="37" s="2" customFormat="1" ht="15">
      <c r="W37" s="352"/>
    </row>
    <row r="38" s="2" customFormat="1" ht="15">
      <c r="W38" s="352"/>
    </row>
  </sheetData>
  <mergeCells count="90">
    <mergeCell ref="R23:R24"/>
    <mergeCell ref="U10:V10"/>
    <mergeCell ref="U7:V7"/>
    <mergeCell ref="B8:C8"/>
    <mergeCell ref="P8:Q8"/>
    <mergeCell ref="R8:S8"/>
    <mergeCell ref="U8:V8"/>
    <mergeCell ref="B9:C9"/>
    <mergeCell ref="P9:Q9"/>
    <mergeCell ref="R9:S9"/>
    <mergeCell ref="U9:V9"/>
    <mergeCell ref="D8:J8"/>
    <mergeCell ref="D9:J9"/>
    <mergeCell ref="B11:C11"/>
    <mergeCell ref="D11:W11"/>
    <mergeCell ref="B12:C12"/>
    <mergeCell ref="D12:W12"/>
    <mergeCell ref="B13:B16"/>
    <mergeCell ref="C13:C16"/>
    <mergeCell ref="D13:G13"/>
    <mergeCell ref="D14:G14"/>
    <mergeCell ref="H13:I16"/>
    <mergeCell ref="V13:V16"/>
    <mergeCell ref="R13:R16"/>
    <mergeCell ref="P15:P16"/>
    <mergeCell ref="Q15:Q16"/>
    <mergeCell ref="O15:O16"/>
    <mergeCell ref="T28:V28"/>
    <mergeCell ref="B3:W6"/>
    <mergeCell ref="B17:B18"/>
    <mergeCell ref="C17:C18"/>
    <mergeCell ref="D17:D18"/>
    <mergeCell ref="E17:E18"/>
    <mergeCell ref="F17:F18"/>
    <mergeCell ref="S13:S16"/>
    <mergeCell ref="T13:U16"/>
    <mergeCell ref="W13:W16"/>
    <mergeCell ref="D15:D16"/>
    <mergeCell ref="E15:E16"/>
    <mergeCell ref="F15:F16"/>
    <mergeCell ref="G15:G16"/>
    <mergeCell ref="K15:K16"/>
    <mergeCell ref="L15:L16"/>
    <mergeCell ref="G23:G24"/>
    <mergeCell ref="G17:G18"/>
    <mergeCell ref="H17:I18"/>
    <mergeCell ref="B19:B21"/>
    <mergeCell ref="C19:C21"/>
    <mergeCell ref="H19:I21"/>
    <mergeCell ref="D19:D21"/>
    <mergeCell ref="E19:E21"/>
    <mergeCell ref="F19:F21"/>
    <mergeCell ref="G19:G21"/>
    <mergeCell ref="B23:B24"/>
    <mergeCell ref="C23:C24"/>
    <mergeCell ref="D23:D24"/>
    <mergeCell ref="E23:E24"/>
    <mergeCell ref="F23:F24"/>
    <mergeCell ref="H22:I22"/>
    <mergeCell ref="H25:I25"/>
    <mergeCell ref="H26:I26"/>
    <mergeCell ref="H27:I27"/>
    <mergeCell ref="J25:J27"/>
    <mergeCell ref="B25:B27"/>
    <mergeCell ref="C25:C27"/>
    <mergeCell ref="D25:D27"/>
    <mergeCell ref="E25:E27"/>
    <mergeCell ref="F25:F27"/>
    <mergeCell ref="G25:G27"/>
    <mergeCell ref="W23:W24"/>
    <mergeCell ref="W25:W27"/>
    <mergeCell ref="T17:U18"/>
    <mergeCell ref="V17:V18"/>
    <mergeCell ref="W17:W18"/>
    <mergeCell ref="T19:U21"/>
    <mergeCell ref="V19:V21"/>
    <mergeCell ref="W19:W21"/>
    <mergeCell ref="T22:U22"/>
    <mergeCell ref="T23:U24"/>
    <mergeCell ref="V23:V24"/>
    <mergeCell ref="T25:U27"/>
    <mergeCell ref="V25:V27"/>
    <mergeCell ref="H23:I23"/>
    <mergeCell ref="H24:I24"/>
    <mergeCell ref="J23:J24"/>
    <mergeCell ref="M15:M16"/>
    <mergeCell ref="J13:J16"/>
    <mergeCell ref="K13:L14"/>
    <mergeCell ref="M13:Q14"/>
    <mergeCell ref="N15:N16"/>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W24"/>
  <sheetViews>
    <sheetView tabSelected="1" workbookViewId="0" topLeftCell="M20">
      <selection activeCell="T22" sqref="T22"/>
    </sheetView>
  </sheetViews>
  <sheetFormatPr defaultColWidth="11.421875" defaultRowHeight="15"/>
  <cols>
    <col min="1" max="1" width="4.8515625" style="1" customWidth="1"/>
    <col min="2" max="2" width="24.421875" style="1" customWidth="1"/>
    <col min="3" max="3" width="21.140625" style="1" customWidth="1"/>
    <col min="4" max="4" width="5.8515625" style="1" customWidth="1"/>
    <col min="5" max="5" width="4.7109375" style="1" customWidth="1"/>
    <col min="6" max="7" width="5.421875" style="1" customWidth="1"/>
    <col min="8" max="12" width="11.421875" style="1" customWidth="1"/>
    <col min="13" max="13" width="18.57421875" style="1" customWidth="1"/>
    <col min="14" max="14" width="18.421875" style="1" customWidth="1"/>
    <col min="15" max="16" width="13.8515625" style="1" customWidth="1"/>
    <col min="17" max="17" width="16.57421875" style="1" customWidth="1"/>
    <col min="18" max="18" width="31.140625" style="1" customWidth="1"/>
    <col min="19" max="19" width="15.28125" style="1" customWidth="1"/>
    <col min="20" max="22" width="11.421875" style="1" customWidth="1"/>
    <col min="23" max="23" width="13.7109375" style="1" customWidth="1"/>
    <col min="24" max="16384" width="11.421875" style="1" customWidth="1"/>
  </cols>
  <sheetData>
    <row r="2" ht="13.5" thickBot="1"/>
    <row r="3" spans="2:23" ht="15">
      <c r="B3" s="200" t="s">
        <v>164</v>
      </c>
      <c r="C3" s="201"/>
      <c r="D3" s="201"/>
      <c r="E3" s="201"/>
      <c r="F3" s="201"/>
      <c r="G3" s="201"/>
      <c r="H3" s="201"/>
      <c r="I3" s="201"/>
      <c r="J3" s="201"/>
      <c r="K3" s="201"/>
      <c r="L3" s="201"/>
      <c r="M3" s="201"/>
      <c r="N3" s="201"/>
      <c r="O3" s="201"/>
      <c r="P3" s="201"/>
      <c r="Q3" s="201"/>
      <c r="R3" s="201"/>
      <c r="S3" s="201"/>
      <c r="T3" s="201"/>
      <c r="U3" s="201"/>
      <c r="V3" s="201"/>
      <c r="W3" s="202"/>
    </row>
    <row r="4" spans="2:23" ht="15">
      <c r="B4" s="203"/>
      <c r="C4" s="204"/>
      <c r="D4" s="204"/>
      <c r="E4" s="204"/>
      <c r="F4" s="204"/>
      <c r="G4" s="204"/>
      <c r="H4" s="204"/>
      <c r="I4" s="204"/>
      <c r="J4" s="204"/>
      <c r="K4" s="204"/>
      <c r="L4" s="204"/>
      <c r="M4" s="204"/>
      <c r="N4" s="204"/>
      <c r="O4" s="204"/>
      <c r="P4" s="204"/>
      <c r="Q4" s="204"/>
      <c r="R4" s="204"/>
      <c r="S4" s="204"/>
      <c r="T4" s="204"/>
      <c r="U4" s="204"/>
      <c r="V4" s="204"/>
      <c r="W4" s="205"/>
    </row>
    <row r="5" spans="2:23" ht="15">
      <c r="B5" s="203"/>
      <c r="C5" s="204"/>
      <c r="D5" s="204"/>
      <c r="E5" s="204"/>
      <c r="F5" s="204"/>
      <c r="G5" s="204"/>
      <c r="H5" s="204"/>
      <c r="I5" s="204"/>
      <c r="J5" s="204"/>
      <c r="K5" s="204"/>
      <c r="L5" s="204"/>
      <c r="M5" s="204"/>
      <c r="N5" s="204"/>
      <c r="O5" s="204"/>
      <c r="P5" s="204"/>
      <c r="Q5" s="204"/>
      <c r="R5" s="204"/>
      <c r="S5" s="204"/>
      <c r="T5" s="204"/>
      <c r="U5" s="204"/>
      <c r="V5" s="204"/>
      <c r="W5" s="205"/>
    </row>
    <row r="6" spans="2:23" ht="13.5" thickBot="1">
      <c r="B6" s="206"/>
      <c r="C6" s="207"/>
      <c r="D6" s="207"/>
      <c r="E6" s="207"/>
      <c r="F6" s="207"/>
      <c r="G6" s="207"/>
      <c r="H6" s="207"/>
      <c r="I6" s="207"/>
      <c r="J6" s="207"/>
      <c r="K6" s="207"/>
      <c r="L6" s="207"/>
      <c r="M6" s="207"/>
      <c r="N6" s="207"/>
      <c r="O6" s="207"/>
      <c r="P6" s="207"/>
      <c r="Q6" s="207"/>
      <c r="R6" s="207"/>
      <c r="S6" s="207"/>
      <c r="T6" s="207"/>
      <c r="U6" s="207"/>
      <c r="V6" s="207"/>
      <c r="W6" s="208"/>
    </row>
    <row r="7" spans="2:23" ht="15">
      <c r="B7" s="61"/>
      <c r="C7" s="86"/>
      <c r="D7" s="86"/>
      <c r="E7" s="86"/>
      <c r="F7" s="86"/>
      <c r="G7" s="86"/>
      <c r="H7" s="86"/>
      <c r="I7" s="86"/>
      <c r="J7" s="86"/>
      <c r="K7" s="86"/>
      <c r="L7" s="86"/>
      <c r="M7" s="86"/>
      <c r="N7" s="86"/>
      <c r="O7" s="86"/>
      <c r="P7" s="86"/>
      <c r="Q7" s="86"/>
      <c r="R7" s="86"/>
      <c r="S7" s="86"/>
      <c r="T7" s="86"/>
      <c r="U7" s="209"/>
      <c r="V7" s="209"/>
      <c r="W7" s="62"/>
    </row>
    <row r="8" spans="2:23" ht="12.75" customHeight="1">
      <c r="B8" s="203" t="s">
        <v>144</v>
      </c>
      <c r="C8" s="204"/>
      <c r="D8" s="214" t="s">
        <v>146</v>
      </c>
      <c r="E8" s="215"/>
      <c r="F8" s="215"/>
      <c r="G8" s="215"/>
      <c r="H8" s="215"/>
      <c r="I8" s="215"/>
      <c r="J8" s="215"/>
      <c r="K8" s="59"/>
      <c r="L8" s="49"/>
      <c r="M8" s="49"/>
      <c r="N8" s="85"/>
      <c r="O8" s="85"/>
      <c r="P8" s="210" t="s">
        <v>0</v>
      </c>
      <c r="Q8" s="210"/>
      <c r="R8" s="342">
        <v>42369</v>
      </c>
      <c r="S8" s="343"/>
      <c r="T8" s="85"/>
      <c r="U8" s="213"/>
      <c r="V8" s="213"/>
      <c r="W8" s="63"/>
    </row>
    <row r="9" spans="2:23" ht="12.75" customHeight="1">
      <c r="B9" s="203" t="s">
        <v>1</v>
      </c>
      <c r="C9" s="204"/>
      <c r="D9" s="216" t="s">
        <v>147</v>
      </c>
      <c r="E9" s="217"/>
      <c r="F9" s="217"/>
      <c r="G9" s="217"/>
      <c r="H9" s="217"/>
      <c r="I9" s="217"/>
      <c r="J9" s="217"/>
      <c r="K9" s="60"/>
      <c r="L9" s="49"/>
      <c r="M9" s="49"/>
      <c r="N9" s="85"/>
      <c r="O9" s="85"/>
      <c r="P9" s="210" t="s">
        <v>2</v>
      </c>
      <c r="Q9" s="210"/>
      <c r="R9" s="218">
        <v>2015</v>
      </c>
      <c r="S9" s="218"/>
      <c r="T9" s="85"/>
      <c r="U9" s="213"/>
      <c r="V9" s="213"/>
      <c r="W9" s="63"/>
    </row>
    <row r="10" spans="2:23" ht="15">
      <c r="B10" s="88"/>
      <c r="C10" s="85"/>
      <c r="D10" s="85"/>
      <c r="E10" s="85"/>
      <c r="F10" s="85"/>
      <c r="G10" s="85"/>
      <c r="H10" s="85"/>
      <c r="I10" s="85"/>
      <c r="J10" s="85"/>
      <c r="K10" s="85"/>
      <c r="L10" s="85"/>
      <c r="M10" s="85"/>
      <c r="N10" s="85"/>
      <c r="O10" s="85"/>
      <c r="P10" s="85"/>
      <c r="Q10" s="85"/>
      <c r="R10" s="25"/>
      <c r="S10" s="25"/>
      <c r="T10" s="85"/>
      <c r="U10" s="213"/>
      <c r="V10" s="213"/>
      <c r="W10" s="63"/>
    </row>
    <row r="11" spans="2:23" ht="15">
      <c r="B11" s="192" t="s">
        <v>124</v>
      </c>
      <c r="C11" s="193"/>
      <c r="D11" s="194" t="s">
        <v>125</v>
      </c>
      <c r="E11" s="194"/>
      <c r="F11" s="194"/>
      <c r="G11" s="194"/>
      <c r="H11" s="194"/>
      <c r="I11" s="194"/>
      <c r="J11" s="194"/>
      <c r="K11" s="194"/>
      <c r="L11" s="194"/>
      <c r="M11" s="194"/>
      <c r="N11" s="194"/>
      <c r="O11" s="194"/>
      <c r="P11" s="194"/>
      <c r="Q11" s="194"/>
      <c r="R11" s="194"/>
      <c r="S11" s="194"/>
      <c r="T11" s="194"/>
      <c r="U11" s="194"/>
      <c r="V11" s="194"/>
      <c r="W11" s="195"/>
    </row>
    <row r="12" spans="2:23" ht="15">
      <c r="B12" s="318" t="s">
        <v>3</v>
      </c>
      <c r="C12" s="319"/>
      <c r="D12" s="320" t="s">
        <v>126</v>
      </c>
      <c r="E12" s="320"/>
      <c r="F12" s="320"/>
      <c r="G12" s="320"/>
      <c r="H12" s="320"/>
      <c r="I12" s="320"/>
      <c r="J12" s="320"/>
      <c r="K12" s="320"/>
      <c r="L12" s="320"/>
      <c r="M12" s="320"/>
      <c r="N12" s="320"/>
      <c r="O12" s="320"/>
      <c r="P12" s="320"/>
      <c r="Q12" s="320"/>
      <c r="R12" s="320"/>
      <c r="S12" s="320"/>
      <c r="T12" s="320"/>
      <c r="U12" s="320"/>
      <c r="V12" s="320"/>
      <c r="W12" s="321"/>
    </row>
    <row r="13" spans="2:23" ht="15">
      <c r="B13" s="270" t="s">
        <v>4</v>
      </c>
      <c r="C13" s="219" t="s">
        <v>5</v>
      </c>
      <c r="D13" s="231" t="s">
        <v>6</v>
      </c>
      <c r="E13" s="232"/>
      <c r="F13" s="232"/>
      <c r="G13" s="233"/>
      <c r="H13" s="231" t="s">
        <v>7</v>
      </c>
      <c r="I13" s="233"/>
      <c r="J13" s="219" t="s">
        <v>9</v>
      </c>
      <c r="K13" s="231" t="s">
        <v>10</v>
      </c>
      <c r="L13" s="233"/>
      <c r="M13" s="231" t="s">
        <v>11</v>
      </c>
      <c r="N13" s="232"/>
      <c r="O13" s="232"/>
      <c r="P13" s="232"/>
      <c r="Q13" s="233"/>
      <c r="R13" s="219" t="s">
        <v>12</v>
      </c>
      <c r="S13" s="219" t="s">
        <v>13</v>
      </c>
      <c r="T13" s="238" t="s">
        <v>14</v>
      </c>
      <c r="U13" s="239"/>
      <c r="V13" s="245" t="s">
        <v>143</v>
      </c>
      <c r="W13" s="272" t="s">
        <v>15</v>
      </c>
    </row>
    <row r="14" spans="2:23" ht="15">
      <c r="B14" s="271"/>
      <c r="C14" s="237"/>
      <c r="D14" s="234" t="s">
        <v>181</v>
      </c>
      <c r="E14" s="235"/>
      <c r="F14" s="235"/>
      <c r="G14" s="236"/>
      <c r="H14" s="274"/>
      <c r="I14" s="275"/>
      <c r="J14" s="237"/>
      <c r="K14" s="234"/>
      <c r="L14" s="236"/>
      <c r="M14" s="234"/>
      <c r="N14" s="235"/>
      <c r="O14" s="235"/>
      <c r="P14" s="235"/>
      <c r="Q14" s="236"/>
      <c r="R14" s="237"/>
      <c r="S14" s="237"/>
      <c r="T14" s="240"/>
      <c r="U14" s="241"/>
      <c r="V14" s="246"/>
      <c r="W14" s="273"/>
    </row>
    <row r="15" spans="2:23" ht="15">
      <c r="B15" s="271"/>
      <c r="C15" s="237"/>
      <c r="D15" s="262" t="s">
        <v>16</v>
      </c>
      <c r="E15" s="262" t="s">
        <v>17</v>
      </c>
      <c r="F15" s="262" t="s">
        <v>18</v>
      </c>
      <c r="G15" s="262" t="s">
        <v>19</v>
      </c>
      <c r="H15" s="274"/>
      <c r="I15" s="275"/>
      <c r="J15" s="237"/>
      <c r="K15" s="219" t="s">
        <v>20</v>
      </c>
      <c r="L15" s="219" t="s">
        <v>21</v>
      </c>
      <c r="M15" s="219" t="s">
        <v>22</v>
      </c>
      <c r="N15" s="219" t="s">
        <v>23</v>
      </c>
      <c r="O15" s="87" t="s">
        <v>24</v>
      </c>
      <c r="P15" s="245" t="s">
        <v>26</v>
      </c>
      <c r="Q15" s="219" t="s">
        <v>27</v>
      </c>
      <c r="R15" s="237"/>
      <c r="S15" s="237"/>
      <c r="T15" s="240"/>
      <c r="U15" s="241"/>
      <c r="V15" s="246"/>
      <c r="W15" s="273"/>
    </row>
    <row r="16" spans="2:23" ht="25.5">
      <c r="B16" s="339"/>
      <c r="C16" s="336"/>
      <c r="D16" s="335"/>
      <c r="E16" s="335"/>
      <c r="F16" s="335"/>
      <c r="G16" s="335"/>
      <c r="H16" s="340"/>
      <c r="I16" s="341"/>
      <c r="J16" s="336"/>
      <c r="K16" s="336"/>
      <c r="L16" s="336"/>
      <c r="M16" s="336"/>
      <c r="N16" s="336"/>
      <c r="O16" s="89" t="s">
        <v>25</v>
      </c>
      <c r="P16" s="337"/>
      <c r="Q16" s="336"/>
      <c r="R16" s="336"/>
      <c r="S16" s="336"/>
      <c r="T16" s="333"/>
      <c r="U16" s="334"/>
      <c r="V16" s="337"/>
      <c r="W16" s="338"/>
    </row>
    <row r="17" spans="2:23" s="2" customFormat="1" ht="112.5">
      <c r="B17" s="65" t="s">
        <v>128</v>
      </c>
      <c r="C17" s="84" t="s">
        <v>132</v>
      </c>
      <c r="D17" s="92">
        <v>0.093</v>
      </c>
      <c r="E17" s="93">
        <v>0.3075</v>
      </c>
      <c r="F17" s="344">
        <v>0.56</v>
      </c>
      <c r="G17" s="93">
        <f>+N17/M17</f>
        <v>0.9025694672855169</v>
      </c>
      <c r="H17" s="191" t="s">
        <v>136</v>
      </c>
      <c r="I17" s="191"/>
      <c r="J17" s="84" t="s">
        <v>137</v>
      </c>
      <c r="K17" s="13">
        <v>42005</v>
      </c>
      <c r="L17" s="13">
        <v>42339</v>
      </c>
      <c r="M17" s="116">
        <v>6197470569</v>
      </c>
      <c r="N17" s="94">
        <v>5593647709.98</v>
      </c>
      <c r="O17" s="118">
        <v>-2451971616</v>
      </c>
      <c r="P17" s="96">
        <f>+M17-N17</f>
        <v>603822859.0200005</v>
      </c>
      <c r="Q17" s="97">
        <f>+N17/M17</f>
        <v>0.9025694672855169</v>
      </c>
      <c r="R17" s="117" t="s">
        <v>153</v>
      </c>
      <c r="S17" s="99" t="s">
        <v>145</v>
      </c>
      <c r="T17" s="329">
        <v>0.9026</v>
      </c>
      <c r="U17" s="330"/>
      <c r="V17" s="40">
        <v>0.25</v>
      </c>
      <c r="W17" s="100">
        <f>T17*V17</f>
        <v>0.22565</v>
      </c>
    </row>
    <row r="18" spans="2:23" s="2" customFormat="1" ht="61.5">
      <c r="B18" s="65" t="s">
        <v>129</v>
      </c>
      <c r="C18" s="84" t="s">
        <v>133</v>
      </c>
      <c r="D18" s="101">
        <v>1</v>
      </c>
      <c r="E18" s="102">
        <v>1</v>
      </c>
      <c r="F18" s="102">
        <v>1</v>
      </c>
      <c r="G18" s="92">
        <v>0.9026</v>
      </c>
      <c r="H18" s="191" t="s">
        <v>138</v>
      </c>
      <c r="I18" s="191"/>
      <c r="J18" s="84" t="s">
        <v>139</v>
      </c>
      <c r="K18" s="13">
        <v>42005</v>
      </c>
      <c r="L18" s="13">
        <v>42339</v>
      </c>
      <c r="M18" s="116">
        <f>+M17</f>
        <v>6197470569</v>
      </c>
      <c r="N18" s="94">
        <v>5593647709.98</v>
      </c>
      <c r="O18" s="95" t="s">
        <v>145</v>
      </c>
      <c r="P18" s="114">
        <f>M18-N18</f>
        <v>603822859.0200005</v>
      </c>
      <c r="Q18" s="97">
        <f>+G18</f>
        <v>0.9026</v>
      </c>
      <c r="R18" s="98" t="s">
        <v>154</v>
      </c>
      <c r="S18" s="99" t="s">
        <v>145</v>
      </c>
      <c r="T18" s="331">
        <v>0.9026</v>
      </c>
      <c r="U18" s="332"/>
      <c r="V18" s="40">
        <v>0.25</v>
      </c>
      <c r="W18" s="100">
        <f>T18*V18</f>
        <v>0.22565</v>
      </c>
    </row>
    <row r="19" spans="2:23" s="2" customFormat="1" ht="69">
      <c r="B19" s="65" t="s">
        <v>130</v>
      </c>
      <c r="C19" s="84" t="s">
        <v>134</v>
      </c>
      <c r="D19" s="92">
        <v>0.3623</v>
      </c>
      <c r="E19" s="92">
        <v>0.4328</v>
      </c>
      <c r="F19" s="102">
        <v>0.69</v>
      </c>
      <c r="G19" s="102">
        <v>0.97</v>
      </c>
      <c r="H19" s="191" t="s">
        <v>140</v>
      </c>
      <c r="I19" s="191"/>
      <c r="J19" s="84" t="s">
        <v>149</v>
      </c>
      <c r="K19" s="13">
        <v>42005</v>
      </c>
      <c r="L19" s="13">
        <v>42339</v>
      </c>
      <c r="M19" s="95">
        <v>2273960619</v>
      </c>
      <c r="N19" s="115">
        <v>2198364722</v>
      </c>
      <c r="O19" s="99" t="s">
        <v>145</v>
      </c>
      <c r="P19" s="96">
        <f>+M19-N19</f>
        <v>75595897</v>
      </c>
      <c r="Q19" s="103">
        <f>+N19/M19</f>
        <v>0.9667558460035055</v>
      </c>
      <c r="R19" s="98" t="s">
        <v>179</v>
      </c>
      <c r="S19" s="99" t="s">
        <v>145</v>
      </c>
      <c r="T19" s="331">
        <v>0.97</v>
      </c>
      <c r="U19" s="332"/>
      <c r="V19" s="40">
        <v>0.25</v>
      </c>
      <c r="W19" s="100">
        <f>T19*V19</f>
        <v>0.2425</v>
      </c>
    </row>
    <row r="20" spans="2:23" ht="123.75">
      <c r="B20" s="66" t="s">
        <v>131</v>
      </c>
      <c r="C20" s="39" t="s">
        <v>135</v>
      </c>
      <c r="D20" s="101">
        <v>0.25</v>
      </c>
      <c r="E20" s="101">
        <v>0.5</v>
      </c>
      <c r="F20" s="101">
        <v>0.5</v>
      </c>
      <c r="G20" s="101">
        <v>1</v>
      </c>
      <c r="H20" s="191" t="s">
        <v>141</v>
      </c>
      <c r="I20" s="191"/>
      <c r="J20" s="84" t="s">
        <v>142</v>
      </c>
      <c r="K20" s="13">
        <v>42005</v>
      </c>
      <c r="L20" s="13">
        <v>42339</v>
      </c>
      <c r="M20" s="99" t="s">
        <v>145</v>
      </c>
      <c r="N20" s="99" t="s">
        <v>145</v>
      </c>
      <c r="O20" s="99" t="s">
        <v>145</v>
      </c>
      <c r="P20" s="99" t="s">
        <v>145</v>
      </c>
      <c r="Q20" s="103">
        <v>1</v>
      </c>
      <c r="R20" s="98" t="s">
        <v>180</v>
      </c>
      <c r="S20" s="99" t="s">
        <v>145</v>
      </c>
      <c r="T20" s="331">
        <v>1</v>
      </c>
      <c r="U20" s="332"/>
      <c r="V20" s="41">
        <v>0.25</v>
      </c>
      <c r="W20" s="104">
        <f>T20*V20</f>
        <v>0.25</v>
      </c>
    </row>
    <row r="21" spans="2:23" ht="13.5" thickBot="1">
      <c r="B21" s="67"/>
      <c r="C21" s="68"/>
      <c r="D21" s="68"/>
      <c r="E21" s="68"/>
      <c r="F21" s="68"/>
      <c r="G21" s="68"/>
      <c r="H21" s="68"/>
      <c r="I21" s="68"/>
      <c r="J21" s="68"/>
      <c r="K21" s="68"/>
      <c r="L21" s="68"/>
      <c r="M21" s="68"/>
      <c r="N21" s="68"/>
      <c r="O21" s="68"/>
      <c r="P21" s="68"/>
      <c r="Q21" s="68"/>
      <c r="R21" s="68"/>
      <c r="S21" s="69"/>
      <c r="T21" s="326" t="s">
        <v>28</v>
      </c>
      <c r="U21" s="327"/>
      <c r="V21" s="328"/>
      <c r="W21" s="105">
        <f>W17+W18+W19+W20</f>
        <v>0.9438</v>
      </c>
    </row>
    <row r="24" ht="15">
      <c r="P24" s="119"/>
    </row>
  </sheetData>
  <mergeCells count="49">
    <mergeCell ref="U10:V10"/>
    <mergeCell ref="B3:W6"/>
    <mergeCell ref="U7:V7"/>
    <mergeCell ref="B8:C8"/>
    <mergeCell ref="D8:J8"/>
    <mergeCell ref="P8:Q8"/>
    <mergeCell ref="R8:S8"/>
    <mergeCell ref="U8:V8"/>
    <mergeCell ref="B9:C9"/>
    <mergeCell ref="D9:J9"/>
    <mergeCell ref="P9:Q9"/>
    <mergeCell ref="R9:S9"/>
    <mergeCell ref="U9:V9"/>
    <mergeCell ref="V13:V16"/>
    <mergeCell ref="W13:W16"/>
    <mergeCell ref="B11:C11"/>
    <mergeCell ref="D11:W11"/>
    <mergeCell ref="B12:C12"/>
    <mergeCell ref="D12:W12"/>
    <mergeCell ref="B13:B16"/>
    <mergeCell ref="C13:C16"/>
    <mergeCell ref="D13:G13"/>
    <mergeCell ref="H13:I16"/>
    <mergeCell ref="J13:J16"/>
    <mergeCell ref="K13:L14"/>
    <mergeCell ref="K15:K16"/>
    <mergeCell ref="M13:Q14"/>
    <mergeCell ref="R13:R16"/>
    <mergeCell ref="S13:S16"/>
    <mergeCell ref="T13:U16"/>
    <mergeCell ref="D14:G14"/>
    <mergeCell ref="D15:D16"/>
    <mergeCell ref="E15:E16"/>
    <mergeCell ref="F15:F16"/>
    <mergeCell ref="G15:G16"/>
    <mergeCell ref="L15:L16"/>
    <mergeCell ref="M15:M16"/>
    <mergeCell ref="N15:N16"/>
    <mergeCell ref="P15:P16"/>
    <mergeCell ref="Q15:Q16"/>
    <mergeCell ref="T21:V21"/>
    <mergeCell ref="T17:U17"/>
    <mergeCell ref="H18:I18"/>
    <mergeCell ref="T18:U18"/>
    <mergeCell ref="H19:I19"/>
    <mergeCell ref="T19:U19"/>
    <mergeCell ref="H20:I20"/>
    <mergeCell ref="T20:U20"/>
    <mergeCell ref="H17:I1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Farid Barrera Molina</dc:creator>
  <cp:keywords/>
  <dc:description/>
  <cp:lastModifiedBy>Sandra Leidy Moreno Gonzalez</cp:lastModifiedBy>
  <dcterms:created xsi:type="dcterms:W3CDTF">2015-03-31T14:24:28Z</dcterms:created>
  <dcterms:modified xsi:type="dcterms:W3CDTF">2016-01-22T18:47:28Z</dcterms:modified>
  <cp:category/>
  <cp:version/>
  <cp:contentType/>
  <cp:contentStatus/>
</cp:coreProperties>
</file>