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0490" windowHeight="7155" activeTab="0"/>
  </bookViews>
  <sheets>
    <sheet name="TRANSP. ANTICO. ATENC. CIUDADAN" sheetId="5" r:id="rId1"/>
    <sheet name="GESTIÓN TALENTO HUMANO" sheetId="4" r:id="rId2"/>
    <sheet name="EFICINECIA ADMINISTRATIVA" sheetId="1" r:id="rId3"/>
    <sheet name="GESTION FINANCIERA" sheetId="2" r:id="rId4"/>
  </sheets>
  <definedNames/>
  <calcPr calcId="152511"/>
</workbook>
</file>

<file path=xl/comments1.xml><?xml version="1.0" encoding="utf-8"?>
<comments xmlns="http://schemas.openxmlformats.org/spreadsheetml/2006/main">
  <authors>
    <author>Farid Barrera Molina</author>
  </authors>
  <commentList>
    <comment ref="Q17" authorId="0">
      <text>
        <r>
          <rPr>
            <b/>
            <sz val="9"/>
            <rFont val="Tahoma"/>
            <family val="2"/>
          </rPr>
          <t>Farid Barrera Molina:
este cumplimiento a la estrategia es el porcentaje de avance en el primer trimestre, 
si revisa el formato que inicialmente le remiti que ahí se encuentra formulado,</t>
        </r>
      </text>
    </comment>
  </commentList>
</comments>
</file>

<file path=xl/sharedStrings.xml><?xml version="1.0" encoding="utf-8"?>
<sst xmlns="http://schemas.openxmlformats.org/spreadsheetml/2006/main" count="468" uniqueCount="191">
  <si>
    <t>FECHA DE SEGUIMIENTO:</t>
  </si>
  <si>
    <t xml:space="preserve">RESPONSABLE: </t>
  </si>
  <si>
    <t>VIGENCIA:</t>
  </si>
  <si>
    <t xml:space="preserve">ESTRATEGIA 1:  </t>
  </si>
  <si>
    <t xml:space="preserve">META </t>
  </si>
  <si>
    <t>FÓRMULA DEL INDICADOR</t>
  </si>
  <si>
    <t>Cumplimiento real del indicador</t>
  </si>
  <si>
    <t>ACTIVIDADES ESPECÍFICAS</t>
  </si>
  <si>
    <t>(Tácticas)</t>
  </si>
  <si>
    <t>PRODUCTO</t>
  </si>
  <si>
    <t>FECHA DE EJECUCIÓN</t>
  </si>
  <si>
    <t>RECURSOS REQUERIDOS</t>
  </si>
  <si>
    <t>ANÁLISIS</t>
  </si>
  <si>
    <t>ACCIONES CORRECTIVAS</t>
  </si>
  <si>
    <t>CUMPLIMIENTO DE LA ESTRATEGIA</t>
  </si>
  <si>
    <t>CUMPLIMIENTO TOTAL</t>
  </si>
  <si>
    <t xml:space="preserve"> 1er Trimestre</t>
  </si>
  <si>
    <t>2do Trimestre</t>
  </si>
  <si>
    <t xml:space="preserve"> 3er Trimestre</t>
  </si>
  <si>
    <t xml:space="preserve"> 4to Trimestre</t>
  </si>
  <si>
    <t>FECHA  INICIO</t>
  </si>
  <si>
    <t>FECHA FINAL</t>
  </si>
  <si>
    <t>PRESUPUESTO APROBADO</t>
  </si>
  <si>
    <t>PRESUPUESTO EJECUTADO</t>
  </si>
  <si>
    <t>FINANCIEROS</t>
  </si>
  <si>
    <t xml:space="preserve">(Adiciones o Modificaciones) </t>
  </si>
  <si>
    <t>PRESUPUESTO POR EJECUTAR</t>
  </si>
  <si>
    <t>PORCENTAJE DE EJECUCIÓN</t>
  </si>
  <si>
    <t>CUMPLIMIENTO DEL PLAN DE ACCIÓN</t>
  </si>
  <si>
    <t xml:space="preserve">% Acumulado) I trimestre 2015          </t>
  </si>
  <si>
    <t>SEGUIMIENTO PRIMER TRIMESTRE DEL PLAN DE ACCIÓN ANUAL 2015</t>
  </si>
  <si>
    <t>POLITICA</t>
  </si>
  <si>
    <t>Transparencia, Participación y Servicio al Ciudadano</t>
  </si>
  <si>
    <t>Fortalecer la participación desde la planeación</t>
  </si>
  <si>
    <t>Realizar las actividades Actualizar el 100% de la página Web de acuerdo con la normatividad vigente</t>
  </si>
  <si>
    <t>Actividades ejecutadas / actividades planeadas *100</t>
  </si>
  <si>
    <t>Realizar el diagnóstico de la página web</t>
  </si>
  <si>
    <t>Realizar ajustes de acuerdo al diagnóstico</t>
  </si>
  <si>
    <t>Establecer en la entidad política para manejo y protección de datos</t>
  </si>
  <si>
    <t>Implementar accesibilidad en las páginas Web</t>
  </si>
  <si>
    <t>Diagnóstico de la página web</t>
  </si>
  <si>
    <t>Página Web actualizada</t>
  </si>
  <si>
    <t>Política de protección de datos adoptada y publicada</t>
  </si>
  <si>
    <t>Un documento Diagnóstico</t>
  </si>
  <si>
    <t>Mejorar y/o implementar tres mecanismos de participación de los cuales al menos uno se direccione para población con necesidades especiales</t>
  </si>
  <si>
    <t>Mecanismos de participación mejorados y/o implementados / Mecanismos identificados a mejorar o implementar * 100</t>
  </si>
  <si>
    <t>Evaluar y reformular los mecanismos existentes de acuerdo con la caracterización de ciudadanos</t>
  </si>
  <si>
    <t>Diseñar y/o  actualizar los mecanismos de evaluación</t>
  </si>
  <si>
    <t>Tres mecanismos implementados</t>
  </si>
  <si>
    <t>PESO DE LA ESTRATEGIA
(Porcentaje)</t>
  </si>
  <si>
    <t xml:space="preserve">ESTRATEGIA 2:  </t>
  </si>
  <si>
    <t>Fortalecer el Servicio al Ciudadano</t>
  </si>
  <si>
    <t>PORCENTAJE DE EJECUCIÓN (%)</t>
  </si>
  <si>
    <t xml:space="preserve">FINANCIEROS 
(Adiciones o Modificaciones) </t>
  </si>
  <si>
    <t>Realizar la evaluación del 100% de los trámites o servicios de la entidad</t>
  </si>
  <si>
    <t>Trámites o servicios actualizados / Total de trámites o servicios planeados de acuerdo al resultado del plan de mejoramiento * 100</t>
  </si>
  <si>
    <t>Realizar y aplicar la evaluación de los trámites y servicios (necesidades y expectativas)</t>
  </si>
  <si>
    <t>Un documento de resultados de evaluación</t>
  </si>
  <si>
    <t>Un documento del plan de mejoramiento de la evaluación de necesidades y expectativas</t>
  </si>
  <si>
    <t xml:space="preserve">Realizar el 100% de las actividades establecidas en el Plan Anticorrupción y de Atención al Ciudadano </t>
  </si>
  <si>
    <t>Actualizar mapa de riesgos</t>
  </si>
  <si>
    <t>Realizar tres evaluaciones al año del plan anticorrupción y de atención al ciudadano</t>
  </si>
  <si>
    <t>Mapa de riesgos actualizado</t>
  </si>
  <si>
    <t>Tres informes de evaluación del Plan  de Anticorrupción  y Atención al Ciudadano</t>
  </si>
  <si>
    <t>CUMPLIMIENTO</t>
  </si>
  <si>
    <t>Gestión del Talento Humano</t>
  </si>
  <si>
    <t>Garantizar el ingreso, permanencia y retiro del talento humano de manera eficiente</t>
  </si>
  <si>
    <t>Adelantar las actividades requeridas para el cumplimiento del 100% del plan anual de capacitación</t>
  </si>
  <si>
    <t>Número de actividades realizadas en el periodo / Actividades programadas en el periodo * 100</t>
  </si>
  <si>
    <t>Articular recursos de las diferentes entidades del sector para la articulación del plan de capacitación</t>
  </si>
  <si>
    <t>Elaborar diagnóstico de necesidades de capacitación</t>
  </si>
  <si>
    <t>Formular y ejecutar el plan de capacitación</t>
  </si>
  <si>
    <t>Evaluación de la efectividad de la capacitación</t>
  </si>
  <si>
    <t>Diagnóstico de necesidades de capacitación</t>
  </si>
  <si>
    <t>Plan de Capacitación</t>
  </si>
  <si>
    <t>Un documento</t>
  </si>
  <si>
    <t>Adelantar las actividades requeridas para la  actualización del 100% del plan estratégico de Recursos Humanos</t>
  </si>
  <si>
    <t>Número de actividades realizadas / Número de actividades requeridas *100</t>
  </si>
  <si>
    <t>Diseñar el plan estratégico de Recurso Humano</t>
  </si>
  <si>
    <t>Reporte de vacantes definitivas al DAFP y CNSC inicio y adelanto  concurso de méritos</t>
  </si>
  <si>
    <t>Evaluación del plan estratégico de recursos humanos</t>
  </si>
  <si>
    <t>Reporte de Vacantes</t>
  </si>
  <si>
    <t>Evaluación del Plan Estratégico de Recursos Humanos</t>
  </si>
  <si>
    <t>Adelantar las actividades requeridas para la actualización y ejecución del plan de bienestar e incentivos en un 100%</t>
  </si>
  <si>
    <t>Numero de actividades realizadas en el periodo / Actividades programadas en el periodo * 100</t>
  </si>
  <si>
    <t>Diagnóstico de necesidades de bienestar</t>
  </si>
  <si>
    <t>Un documento de diagnóstico de necesidades de bienestar</t>
  </si>
  <si>
    <t>Formulación  y ejecución del plan de bienestar e incentivos</t>
  </si>
  <si>
    <t>Número de actividades realizadas</t>
  </si>
  <si>
    <t>Realizar las acciones definidas en el Decreto 1785 de 2014 para la actualización del manual de funciones</t>
  </si>
  <si>
    <t>Número de actividades realizadas / Número de actividades programadas * 100</t>
  </si>
  <si>
    <t>Identificar  y hacer los cambios a realizar en cuanto a funciones, competencias y requisitos</t>
  </si>
  <si>
    <t>Un documento identificando los cambios</t>
  </si>
  <si>
    <t>Elaboración del acto administrativo de modificación del manual de funciones</t>
  </si>
  <si>
    <t>Acto Administrativo del manual de funciones actualizado</t>
  </si>
  <si>
    <t>Política:</t>
  </si>
  <si>
    <t>Eficiencia Administrativa</t>
  </si>
  <si>
    <t xml:space="preserve">Revisar y actualizar  las actividades  establecidas en el sistema integrado de gestión  </t>
  </si>
  <si>
    <t>Número de actividades realizadas  / Actividades programadas en el periodo * 100</t>
  </si>
  <si>
    <t>Revisar y actualizar el Sistema Integrado de Gestión</t>
  </si>
  <si>
    <t>Un documento de análisis de la vigencia</t>
  </si>
  <si>
    <t>Sistema de gestión de calidad actualizado</t>
  </si>
  <si>
    <t>Reducir en un 10% el consumo de papel</t>
  </si>
  <si>
    <t>Consumo de papel vigencia actual / Comsumo de papel vigencia anterior * 100</t>
  </si>
  <si>
    <t>Incrementar el uso de los recursos tecnológicos</t>
  </si>
  <si>
    <t>Campañas realizadas</t>
  </si>
  <si>
    <t>Actos administrativos internos</t>
  </si>
  <si>
    <t>Estrategias de reducción de consumo de papel</t>
  </si>
  <si>
    <t>Realizar la revisión de los trámites y/o servicios para continuar con su racionalización</t>
  </si>
  <si>
    <t>Número de trámites y/o servicios actualizados / Número de trámites y/o servicios de la entidad * 100</t>
  </si>
  <si>
    <t>Revisar y actualizar los trámites y /o servicios en el SUIT. 3.O</t>
  </si>
  <si>
    <t>Sistema de información SUIT 3.0 actualizado</t>
  </si>
  <si>
    <t>85% del cumplimiento de plan anual de ajuste tecnológico 2015</t>
  </si>
  <si>
    <t>Número de actividades realizadas / Actividades programadas en el Plan Anual de Ajuste Tecnológico 2015 * 100</t>
  </si>
  <si>
    <t>Elaborar el ajuste tecnológico 2015</t>
  </si>
  <si>
    <t>Realizar seguimiento del plan  de ajuste tecnológico</t>
  </si>
  <si>
    <t>Documento Plan de ajuste tecnológico</t>
  </si>
  <si>
    <t>Revisar el Programa de gestión documental y actualizarlo en su totalidad para su posterior publicación</t>
  </si>
  <si>
    <t xml:space="preserve">Cumplimiento revisión  Programa de Gestión Documental </t>
  </si>
  <si>
    <t>Elaborar el documento del programa de gestión documental</t>
  </si>
  <si>
    <t>Revisar y actualizar las TRD</t>
  </si>
  <si>
    <t>Realizar el inventario documental</t>
  </si>
  <si>
    <t>Programa de gestión documental  elaborado y/o actualizado y publicado</t>
  </si>
  <si>
    <t xml:space="preserve">FINANCIEROS
(Adiciones o Modificaciones) </t>
  </si>
  <si>
    <t xml:space="preserve">CUMPLIMIENTO </t>
  </si>
  <si>
    <t>Política</t>
  </si>
  <si>
    <t>Gestión Financiera</t>
  </si>
  <si>
    <t>Garantizar eficiencia, eficacia y efectividad en el uso de los recursos financieros</t>
  </si>
  <si>
    <t>Continuar con el desarrollo de los seis componentes de la eficiencia administarativa mediante la aplicación de la normtividad vigente acorde a las necesidades y expectavivas sectoriales</t>
  </si>
  <si>
    <t>Cumplimiento del 100% de la programación y ejecución presupuestal</t>
  </si>
  <si>
    <t>100% del cumplimiento del PAC</t>
  </si>
  <si>
    <t>90% del cumplimiento del Plan Anual de Adquisiciones</t>
  </si>
  <si>
    <t>100% Adhesión a los acuerdos marco de precio</t>
  </si>
  <si>
    <t xml:space="preserve">
(Presupuesto ejecutado / Presupuesto asignado)*100</t>
  </si>
  <si>
    <t xml:space="preserve">
(PAC ejecutado / PAC asignado)*100</t>
  </si>
  <si>
    <t>(Plan de adquisiciones ejecutado/ plan adquisiciones programado)*100</t>
  </si>
  <si>
    <t>(# Acuerdos marco adheridos / # acuerdos marco que apliquen al sector)*100</t>
  </si>
  <si>
    <t>Seguimiento periódico a la ejecución presupuestal</t>
  </si>
  <si>
    <t>Reportes SIIF evaluados (informes)</t>
  </si>
  <si>
    <t>Seguimiento periódico al cumplimiento del PAC</t>
  </si>
  <si>
    <t xml:space="preserve">Reportes </t>
  </si>
  <si>
    <t>Realizar seguimiento al Plan Anual de Adquisiciones</t>
  </si>
  <si>
    <t>Plan anual de adquisiciones y actos  de contratación publicados</t>
  </si>
  <si>
    <t>Sensibilizar y cumplir con los compromisos de austeridad</t>
  </si>
  <si>
    <t>Acuerdos suscritos</t>
  </si>
  <si>
    <t>PESO DE LA ESTRATEGIA
%</t>
  </si>
  <si>
    <t>ENTIDAD</t>
  </si>
  <si>
    <t>SEGUIMIENTO PRIMER  TRIMESTRE DEL PLAN DE ACCIÓN ANUAL 2015</t>
  </si>
  <si>
    <t xml:space="preserve">% Acumulado) I trimestre 2015         </t>
  </si>
  <si>
    <t xml:space="preserve">% Acumulado) I trimestre 20145          </t>
  </si>
  <si>
    <t>INSTITUTO NACIONAL PARA SORDOS</t>
  </si>
  <si>
    <t>JEFE DE LA OFICINA DE PLANEACIÓN Y SISTEMAS</t>
  </si>
  <si>
    <t>Se cuenta con el diágnostico de acuerdo a la linea establecida por la Procuraduria. Se realizó seguimiento y se generaron las alertas correspondientes sobre los temas que estan pendientes de publicar</t>
  </si>
  <si>
    <t>N/A</t>
  </si>
  <si>
    <t>Se han adelantado los ajustes de acuerdo a la información que remite cada líder de proceso. De 24 componentes, 14 se tienen completos 7 de manera parcial.</t>
  </si>
  <si>
    <t>No se ha registrado avance</t>
  </si>
  <si>
    <t>Se implementará de acuerdo a la Ley de Protección de Datos</t>
  </si>
  <si>
    <t xml:space="preserve">El INSOR cumple con los criterios de accesibilidad del manual  3,1 de gobierno en linea y además asesora a las demás entidades del estado </t>
  </si>
  <si>
    <t xml:space="preserve">Se cuenta en la  pagina web con chat, foro, blog  en lengua de señas para interactuar con al población sorda. Ademas se cuenta con las redes sociales. </t>
  </si>
  <si>
    <t>Se elaboró el plan de participación ciudadana, el cual ya esta en ejecución el cronograma.</t>
  </si>
  <si>
    <t>De acuerdo a la misión del Instituto contamos con tres servicios los cuales se encuentran en la pagina web actualizados. Se trabaja actualmente en la propuesta de normalización del servicio de interpretación, la cual pretende cambiar la naturaleza de esta constancia a una licencia con registro, cual será un trámite dentro del estado colombiano.</t>
  </si>
  <si>
    <t>Se actualizaron los riesgos del área financiera. Se llevó al COSIG los riesgos de los procesos: Innovación y tecnología y gestión TIC donde fueron aprobados</t>
  </si>
  <si>
    <t>El seguimiento se realiza cuatrimestral, su reporte se realizará en el segundo trimestre</t>
  </si>
  <si>
    <t xml:space="preserve">Se aplicó encuesta de necesidades de capacitación. </t>
  </si>
  <si>
    <t>Se encuentra en formulación y estructuración.</t>
  </si>
  <si>
    <t>No hay avance</t>
  </si>
  <si>
    <t>Se formuló en articulación al Plan estratégico 2015-2018</t>
  </si>
  <si>
    <t>Se elaboró el Plan Anual de Vacantes y se remitió al DAFP. Se solicitó en el anteproyecto de presupuesto para 2016 los recursos para adelantar concurso con la CNSC</t>
  </si>
  <si>
    <t>Se reportó el seguimiento  del Plan de Acción del primer trimestre de 2015</t>
  </si>
  <si>
    <t>Se tomo como base los resultados de la encuesta de clima laboral</t>
  </si>
  <si>
    <t>Formulado documento final.
Pendiente aprobación por parte de la Comisión de Personal</t>
  </si>
  <si>
    <t>Seis documentos que evidencian las revisiones y ajustes que se realizaron al Manual de Funciones.</t>
  </si>
  <si>
    <t>La actualización del manual de funciones se adoptó a través de resolución  069 de 2015</t>
  </si>
  <si>
    <t>Se realizará la evaluación, una vez se desarrolle el Plan de Capacitación</t>
  </si>
  <si>
    <t>SECRETARIA GENERAL</t>
  </si>
  <si>
    <t>Se actualizó el sistema integrado de gestión.</t>
  </si>
  <si>
    <t>En el primer trimestre se ajustó la documentación de los procesos: servicio al ciudadano y financiera. Al igual se aprobaron nuevos riesgos , se realizó seguimiento a las acciones correctivas y preventivas y se revisaron los indicadores</t>
  </si>
  <si>
    <t>Sin avance</t>
  </si>
  <si>
    <t>Generar circular interna por medio de la cual se invita a los servidores al uso e implementación de medios digital para la disminución de consumo de papal</t>
  </si>
  <si>
    <t>Definir estrategias de reducción  de consumo de papel</t>
  </si>
  <si>
    <t xml:space="preserve">Los servicios registrados en el SUIT se mantienen </t>
  </si>
  <si>
    <t>Se tiene insumos para la elaboración del plan de ajuste tecnológico.  Se solicitó apoyo al MEN para la trasferencia de conocimientos para desarrollar el documento inicial.</t>
  </si>
  <si>
    <t>Se realizará el seguimiento cuando ya se tenga establecido el plan de ajuste tecnológico</t>
  </si>
  <si>
    <t xml:space="preserve">Se elaboró el Programa de Gestión Documental y se publicó en la página Web </t>
  </si>
  <si>
    <t xml:space="preserve">TRD actualizadas e implementadas en los archivos de gestión </t>
  </si>
  <si>
    <t>Inventario documental se esta empezando a implementar.</t>
  </si>
  <si>
    <t>SECRETARIA GENERAL - OFICINA DE PLANEACIÓN Y SISTEMAS</t>
  </si>
  <si>
    <t>En el Primer  trimestre se evidencia que el PAC se ha ejecutado  en un 9.3%  con respecto al presupuesto aprobado</t>
  </si>
  <si>
    <t>En el Primer  trimestre se evidencia que el PAC se ha ejecutado  en un 98%  con respecto al rezago (cuentas por pagar y reservas presupuestales)</t>
  </si>
  <si>
    <t>El Plan Anual de Adquisiciones ejecutado con corte al primer trimestre de 2015, corresponde al  36,23% por un valor de $ 944774215</t>
  </si>
  <si>
    <t xml:space="preserve">Durante el primer trimestre se utilizaron dos acuerdos marco: Orden de Compra No.1346 de 2015 Seguros Generales Suramericana S.A., para el SOAT del vehículo de la entidad y
Orden de Compra No. 2040 de 2015 UNE para el servicio de conectividad.
</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</si>
</sst>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Calibri"/>
      <family val="2"/>
      <scheme val="minor"/>
    </font>
    <font>
      <sz val="10"/>
      <name val="Arial"/>
      <family val="2"/>
    </font>
    <font>
      <sz val="10"/>
      <color theme="1"/>
      <name val="Calibri"/>
      <family val="2"/>
      <scheme val="minor"/>
    </font>
    <font>
      <sz val="10"/>
      <color rgb="FF000000"/>
      <name val="Calibri"/>
      <family val="2"/>
      <scheme val="minor"/>
    </font>
    <font>
      <b/>
      <sz val="10"/>
      <color rgb="FF000000"/>
      <name val="Calibri"/>
      <family val="2"/>
      <scheme val="minor"/>
    </font>
    <font>
      <sz val="10"/>
      <name val="Calibri"/>
      <family val="2"/>
      <scheme val="minor"/>
    </font>
    <font>
      <b/>
      <sz val="10"/>
      <color theme="1"/>
      <name val="Calibri"/>
      <family val="2"/>
      <scheme val="minor"/>
    </font>
    <font>
      <b/>
      <sz val="10"/>
      <name val="Calibri"/>
      <family val="2"/>
      <scheme val="minor"/>
    </font>
    <font>
      <b/>
      <sz val="12"/>
      <color rgb="FF000000"/>
      <name val="Calibri"/>
      <family val="2"/>
      <scheme val="minor"/>
    </font>
    <font>
      <b/>
      <sz val="10"/>
      <color rgb="FFFFFFFF"/>
      <name val="Calibri"/>
      <family val="2"/>
      <scheme val="minor"/>
    </font>
    <font>
      <b/>
      <sz val="12"/>
      <name val="Calibri"/>
      <family val="2"/>
      <scheme val="minor"/>
    </font>
    <font>
      <b/>
      <sz val="12"/>
      <color theme="1"/>
      <name val="Calibri"/>
      <family val="2"/>
      <scheme val="minor"/>
    </font>
    <font>
      <sz val="8"/>
      <name val="Arial"/>
      <family val="2"/>
    </font>
    <font>
      <b/>
      <sz val="9"/>
      <name val="Tahoma"/>
      <family val="2"/>
    </font>
    <font>
      <b/>
      <sz val="8"/>
      <name val="Calibri"/>
      <family val="2"/>
    </font>
  </fonts>
  <fills count="7">
    <fill>
      <patternFill/>
    </fill>
    <fill>
      <patternFill patternType="gray125"/>
    </fill>
    <fill>
      <patternFill patternType="solid">
        <fgColor rgb="FFC0C0C0"/>
        <bgColor indexed="64"/>
      </patternFill>
    </fill>
    <fill>
      <patternFill patternType="solid">
        <fgColor theme="4" tint="0.7999799847602844"/>
        <bgColor indexed="64"/>
      </patternFill>
    </fill>
    <fill>
      <patternFill patternType="solid">
        <fgColor rgb="FFBFBFBF"/>
        <bgColor indexed="64"/>
      </patternFill>
    </fill>
    <fill>
      <patternFill patternType="solid">
        <fgColor rgb="FFC00000"/>
        <bgColor indexed="64"/>
      </patternFill>
    </fill>
    <fill>
      <patternFill patternType="solid">
        <fgColor rgb="FFDCE6F1"/>
        <bgColor indexed="64"/>
      </patternFill>
    </fill>
  </fills>
  <borders count="101">
    <border>
      <left/>
      <right/>
      <top/>
      <bottom/>
      <diagonal/>
    </border>
    <border>
      <left style="thin">
        <color rgb="FF000000"/>
      </left>
      <right style="thin">
        <color rgb="FF000000"/>
      </right>
      <top/>
      <bottom style="thin">
        <color rgb="FF000000"/>
      </bottom>
    </border>
    <border>
      <left style="thin"/>
      <right style="thin"/>
      <top style="thin"/>
      <bottom style="thin"/>
    </border>
    <border>
      <left style="thin"/>
      <right style="thin"/>
      <top style="medium"/>
      <bottom style="thin"/>
    </border>
    <border>
      <left style="thin"/>
      <right style="thin"/>
      <top style="thin"/>
      <bottom style="medium"/>
    </border>
    <border>
      <left style="thin">
        <color rgb="FF000000"/>
      </left>
      <right style="thin">
        <color rgb="FF000000"/>
      </right>
      <top style="medium"/>
      <bottom style="thin">
        <color rgb="FF000000"/>
      </bottom>
    </border>
    <border>
      <left style="thin">
        <color rgb="FF000000"/>
      </left>
      <right style="thin">
        <color rgb="FF000000"/>
      </right>
      <top/>
      <bottom style="medium"/>
    </border>
    <border>
      <left/>
      <right/>
      <top style="medium">
        <color rgb="FF000000"/>
      </top>
      <bottom/>
    </border>
    <border>
      <left/>
      <right/>
      <top style="thin">
        <color rgb="FF000000"/>
      </top>
      <bottom/>
    </border>
    <border>
      <left style="medium"/>
      <right style="thin"/>
      <top style="medium"/>
      <bottom style="medium"/>
    </border>
    <border>
      <left style="thin"/>
      <right style="thin"/>
      <top style="medium"/>
      <bottom style="medium"/>
    </border>
    <border>
      <left style="thin">
        <color rgb="FF000000"/>
      </left>
      <right style="thin">
        <color rgb="FF000000"/>
      </right>
      <top style="medium"/>
      <bottom style="medium"/>
    </border>
    <border>
      <left style="thin">
        <color rgb="FF000000"/>
      </left>
      <right style="medium"/>
      <top style="medium"/>
      <bottom style="mediu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top/>
      <bottom style="thin"/>
    </border>
    <border>
      <left/>
      <right/>
      <top style="thin"/>
      <bottom style="thin"/>
    </border>
    <border>
      <left style="medium"/>
      <right/>
      <top style="medium">
        <color rgb="FF000000"/>
      </top>
      <bottom/>
    </border>
    <border>
      <left/>
      <right style="medium"/>
      <top style="medium">
        <color rgb="FF000000"/>
      </top>
      <bottom/>
    </border>
    <border>
      <left/>
      <right style="medium"/>
      <top/>
      <bottom/>
    </border>
    <border>
      <left style="medium"/>
      <right/>
      <top/>
      <bottom/>
    </border>
    <border>
      <left style="medium"/>
      <right style="thin"/>
      <top style="thin"/>
      <bottom style="thin"/>
    </border>
    <border>
      <left style="thin">
        <color rgb="FF000000"/>
      </left>
      <right style="medium"/>
      <top/>
      <bottom style="thin">
        <color rgb="FF000000"/>
      </bottom>
    </border>
    <border>
      <left style="thin">
        <color rgb="FF000000"/>
      </left>
      <right style="medium"/>
      <top style="thin">
        <color rgb="FF000000"/>
      </top>
      <bottom style="thin">
        <color rgb="FF000000"/>
      </bottom>
    </border>
    <border>
      <left style="medium"/>
      <right/>
      <top style="thin">
        <color rgb="FF000000"/>
      </top>
      <bottom style="medium"/>
    </border>
    <border>
      <left/>
      <right/>
      <top style="thin">
        <color rgb="FF000000"/>
      </top>
      <bottom style="medium"/>
    </border>
    <border>
      <left/>
      <right style="thin">
        <color rgb="FF000000"/>
      </right>
      <top style="thin">
        <color rgb="FF000000"/>
      </top>
      <bottom style="medium"/>
    </border>
    <border>
      <left style="thin">
        <color rgb="FF000000"/>
      </left>
      <right style="medium"/>
      <top style="thin">
        <color rgb="FF000000"/>
      </top>
      <bottom style="medium"/>
    </border>
    <border>
      <left style="medium"/>
      <right/>
      <top/>
      <bottom style="medium"/>
    </border>
    <border>
      <left/>
      <right/>
      <top/>
      <bottom style="medium"/>
    </border>
    <border>
      <left/>
      <right style="thin">
        <color rgb="FF000000"/>
      </right>
      <top/>
      <bottom style="medium"/>
    </border>
    <border>
      <left style="thin">
        <color rgb="FF000000"/>
      </left>
      <right style="medium"/>
      <top/>
      <bottom style="medium"/>
    </border>
    <border>
      <left style="thin"/>
      <right style="medium"/>
      <top style="thin"/>
      <bottom style="medium"/>
    </border>
    <border>
      <left style="medium"/>
      <right style="thin"/>
      <top/>
      <bottom style="thin"/>
    </border>
    <border>
      <left style="thin"/>
      <right style="thin"/>
      <top/>
      <bottom style="thin"/>
    </border>
    <border>
      <left style="thin"/>
      <right style="thin"/>
      <top style="thin"/>
      <bottom/>
    </border>
    <border>
      <left style="thin"/>
      <right style="thin"/>
      <top style="medium"/>
      <bottom/>
    </border>
    <border>
      <left/>
      <right/>
      <top style="thin">
        <color rgb="FF000000"/>
      </top>
      <bottom style="thin">
        <color rgb="FF000000"/>
      </bottom>
    </border>
    <border>
      <left style="medium"/>
      <right/>
      <top style="medium"/>
      <bottom/>
    </border>
    <border>
      <left/>
      <right/>
      <top style="medium"/>
      <bottom/>
    </border>
    <border>
      <left/>
      <right style="medium"/>
      <top style="medium"/>
      <bottom/>
    </border>
    <border>
      <left style="medium"/>
      <right/>
      <top/>
      <bottom style="medium">
        <color rgb="FF000000"/>
      </bottom>
    </border>
    <border>
      <left/>
      <right/>
      <top/>
      <bottom style="medium">
        <color rgb="FF000000"/>
      </bottom>
    </border>
    <border>
      <left/>
      <right style="medium"/>
      <top/>
      <bottom style="medium">
        <color rgb="FF000000"/>
      </bottom>
    </border>
    <border>
      <left/>
      <right/>
      <top/>
      <bottom style="thin">
        <color rgb="FF000000"/>
      </bottom>
    </border>
    <border>
      <left style="medium"/>
      <right style="thin"/>
      <top style="thin"/>
      <bottom/>
    </border>
    <border>
      <left style="medium"/>
      <right style="thin"/>
      <top style="medium"/>
      <bottom style="thin"/>
    </border>
    <border>
      <left style="medium"/>
      <right style="thin"/>
      <top style="thin"/>
      <bottom style="medium"/>
    </border>
    <border>
      <left style="thin"/>
      <right style="medium"/>
      <top style="medium"/>
      <bottom/>
    </border>
    <border>
      <left style="thin"/>
      <right style="medium"/>
      <top/>
      <bottom/>
    </border>
    <border>
      <left style="thin"/>
      <right style="medium"/>
      <top/>
      <bottom style="medium"/>
    </border>
    <border>
      <left style="thin"/>
      <right/>
      <top/>
      <bottom style="thin"/>
    </border>
    <border>
      <left style="thin"/>
      <right/>
      <top style="thin"/>
      <bottom/>
    </border>
    <border>
      <left/>
      <right style="thin"/>
      <top style="thin"/>
      <bottom/>
    </border>
    <border>
      <left style="thin"/>
      <right/>
      <top/>
      <bottom/>
    </border>
    <border>
      <left/>
      <right style="thin"/>
      <top/>
      <bottom/>
    </border>
    <border>
      <left style="thin"/>
      <right style="thin"/>
      <top/>
      <bottom/>
    </border>
    <border>
      <left style="thin"/>
      <right/>
      <top style="medium"/>
      <bottom/>
    </border>
    <border>
      <left/>
      <right style="thin"/>
      <top style="medium"/>
      <bottom/>
    </border>
    <border>
      <left style="thin"/>
      <right/>
      <top/>
      <bottom style="medium"/>
    </border>
    <border>
      <left/>
      <right style="thin"/>
      <top/>
      <bottom style="medium"/>
    </border>
    <border>
      <left style="thin"/>
      <right style="thin"/>
      <top/>
      <bottom style="medium"/>
    </border>
    <border>
      <left style="thin"/>
      <right style="medium"/>
      <top style="thin"/>
      <bottom/>
    </border>
    <border>
      <left style="thin"/>
      <right style="medium"/>
      <top style="medium"/>
      <bottom style="medium"/>
    </border>
    <border>
      <left style="medium"/>
      <right/>
      <top/>
      <bottom style="thin">
        <color rgb="FF000000"/>
      </bottom>
    </border>
    <border>
      <left/>
      <right style="medium"/>
      <top/>
      <bottom style="thin">
        <color rgb="FF000000"/>
      </bottom>
    </border>
    <border>
      <left style="medium"/>
      <right style="thin">
        <color rgb="FF000000"/>
      </right>
      <top style="thin">
        <color rgb="FF000000"/>
      </top>
      <bottom/>
    </border>
    <border>
      <left style="medium"/>
      <right style="thin">
        <color rgb="FF000000"/>
      </right>
      <top/>
      <bottom/>
    </border>
    <border>
      <left style="thin">
        <color rgb="FF000000"/>
      </left>
      <right style="thin">
        <color rgb="FF000000"/>
      </right>
      <top/>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thin">
        <color rgb="FF000000"/>
      </left>
      <right style="medium"/>
      <top style="thin">
        <color rgb="FF000000"/>
      </top>
      <bottom/>
    </border>
    <border>
      <left style="thin">
        <color rgb="FF000000"/>
      </left>
      <right style="medium"/>
      <top/>
      <bottom/>
    </border>
    <border>
      <left style="thin">
        <color rgb="FF000000"/>
      </left>
      <right/>
      <top/>
      <bottom/>
    </border>
    <border>
      <left/>
      <right style="thin">
        <color rgb="FF000000"/>
      </right>
      <top/>
      <bottom/>
    </border>
    <border>
      <left style="medium"/>
      <right style="thin">
        <color rgb="FF000000"/>
      </right>
      <top style="medium"/>
      <bottom/>
    </border>
    <border>
      <left style="medium"/>
      <right style="thin">
        <color rgb="FF000000"/>
      </right>
      <top/>
      <bottom style="medium"/>
    </border>
    <border>
      <left style="thin">
        <color rgb="FF000000"/>
      </left>
      <right style="thin">
        <color rgb="FF000000"/>
      </right>
      <top style="medium"/>
      <bottom/>
    </border>
    <border>
      <left style="thin">
        <color rgb="FF000000"/>
      </left>
      <right/>
      <top style="medium"/>
      <bottom/>
    </border>
    <border>
      <left style="thin">
        <color rgb="FF000000"/>
      </left>
      <right/>
      <top/>
      <bottom style="medium"/>
    </border>
    <border>
      <left style="thin"/>
      <right style="medium"/>
      <top style="medium"/>
      <bottom style="thin"/>
    </border>
    <border>
      <left style="thin"/>
      <right style="medium"/>
      <top style="thin"/>
      <bottom style="thin"/>
    </border>
    <border>
      <left style="thin">
        <color rgb="FF000000"/>
      </left>
      <right/>
      <top style="medium"/>
      <bottom style="medium"/>
    </border>
    <border>
      <left/>
      <right/>
      <top style="medium"/>
      <bottom style="medium"/>
    </border>
    <border>
      <left/>
      <right style="thin">
        <color rgb="FF000000"/>
      </right>
      <top style="medium"/>
      <bottom style="medium"/>
    </border>
    <border>
      <left style="thin"/>
      <right style="thin">
        <color rgb="FF000000"/>
      </right>
      <top style="medium"/>
      <bottom/>
    </border>
    <border>
      <left style="thin"/>
      <right style="thin">
        <color rgb="FF000000"/>
      </right>
      <top/>
      <bottom/>
    </border>
    <border>
      <left style="thin"/>
      <right style="thin">
        <color rgb="FF000000"/>
      </right>
      <top/>
      <bottom style="medium"/>
    </border>
    <border>
      <left style="thin">
        <color rgb="FF000000"/>
      </left>
      <right style="thin"/>
      <top style="medium"/>
      <bottom/>
    </border>
    <border>
      <left style="thin">
        <color rgb="FF000000"/>
      </left>
      <right style="thin"/>
      <top/>
      <bottom/>
    </border>
    <border>
      <left style="thin">
        <color rgb="FF000000"/>
      </left>
      <right style="thin"/>
      <top/>
      <bottom style="medium"/>
    </border>
    <border>
      <left/>
      <right style="thin">
        <color rgb="FF000000"/>
      </right>
      <top style="medium"/>
      <bottom/>
    </border>
    <border>
      <left style="thin">
        <color rgb="FF000000"/>
      </left>
      <right style="medium"/>
      <top style="medium"/>
      <bottom/>
    </border>
    <border>
      <left style="medium"/>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style="thin"/>
    </border>
    <border>
      <left/>
      <right style="thin">
        <color rgb="FF000000"/>
      </right>
      <top/>
      <bottom style="thin"/>
    </border>
    <border>
      <left style="thin">
        <color rgb="FF000000"/>
      </left>
      <right/>
      <top style="thin">
        <color rgb="FF000000"/>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61">
    <xf numFmtId="0" fontId="0" fillId="0" borderId="0" xfId="0"/>
    <xf numFmtId="0" fontId="2" fillId="0" borderId="0" xfId="0" applyFont="1"/>
    <xf numFmtId="0" fontId="2" fillId="0" borderId="0" xfId="0" applyFont="1" applyFill="1"/>
    <xf numFmtId="0" fontId="4" fillId="0" borderId="1" xfId="0" applyFont="1" applyFill="1" applyBorder="1" applyAlignment="1">
      <alignment horizontal="center" vertical="center" textRotation="90" wrapText="1" readingOrder="1"/>
    </xf>
    <xf numFmtId="0" fontId="5" fillId="0" borderId="2"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3" fillId="0" borderId="0" xfId="0" applyFont="1" applyBorder="1" applyAlignment="1">
      <alignment horizontal="justify" vertical="center" wrapText="1" readingOrder="1"/>
    </xf>
    <xf numFmtId="0" fontId="4" fillId="0" borderId="0" xfId="0" applyFont="1" applyBorder="1" applyAlignment="1">
      <alignment horizontal="justify" vertical="center" wrapText="1" readingOrder="1"/>
    </xf>
    <xf numFmtId="0" fontId="6" fillId="0" borderId="0" xfId="0" applyFont="1"/>
    <xf numFmtId="0" fontId="3" fillId="0" borderId="1" xfId="0" applyFont="1" applyFill="1" applyBorder="1" applyAlignment="1">
      <alignment horizontal="center" vertical="center" textRotation="90" wrapText="1" readingOrder="1"/>
    </xf>
    <xf numFmtId="17" fontId="3" fillId="0" borderId="1" xfId="0" applyNumberFormat="1" applyFont="1" applyFill="1" applyBorder="1" applyAlignment="1">
      <alignment horizontal="center" vertical="center" wrapText="1" readingOrder="1"/>
    </xf>
    <xf numFmtId="17" fontId="3" fillId="0" borderId="2" xfId="0" applyNumberFormat="1" applyFont="1" applyFill="1" applyBorder="1" applyAlignment="1">
      <alignment horizontal="center" vertical="center" wrapText="1" readingOrder="1"/>
    </xf>
    <xf numFmtId="17" fontId="3" fillId="0" borderId="3" xfId="0" applyNumberFormat="1" applyFont="1" applyFill="1" applyBorder="1" applyAlignment="1">
      <alignment horizontal="center" vertical="center" wrapText="1" readingOrder="1"/>
    </xf>
    <xf numFmtId="0" fontId="5" fillId="0" borderId="4" xfId="0" applyFont="1" applyFill="1" applyBorder="1" applyAlignment="1">
      <alignment horizontal="justify" vertical="center" wrapText="1"/>
    </xf>
    <xf numFmtId="17" fontId="3" fillId="0" borderId="4" xfId="0" applyNumberFormat="1" applyFont="1" applyFill="1" applyBorder="1" applyAlignment="1">
      <alignment horizontal="center" vertical="center" wrapText="1" readingOrder="1"/>
    </xf>
    <xf numFmtId="0" fontId="5" fillId="0" borderId="3" xfId="0" applyFont="1" applyFill="1" applyBorder="1" applyAlignment="1">
      <alignment horizontal="justify" vertical="center" wrapText="1"/>
    </xf>
    <xf numFmtId="17" fontId="3" fillId="0" borderId="5" xfId="0" applyNumberFormat="1" applyFont="1" applyFill="1" applyBorder="1" applyAlignment="1">
      <alignment horizontal="center" vertical="center" wrapText="1" readingOrder="1"/>
    </xf>
    <xf numFmtId="17" fontId="3" fillId="0" borderId="6" xfId="0" applyNumberFormat="1" applyFont="1" applyFill="1" applyBorder="1" applyAlignment="1">
      <alignment horizontal="center" vertical="center" wrapText="1" readingOrder="1"/>
    </xf>
    <xf numFmtId="0" fontId="2" fillId="0" borderId="0" xfId="0" applyFont="1" applyAlignment="1">
      <alignment/>
    </xf>
    <xf numFmtId="0" fontId="5" fillId="0" borderId="7" xfId="0" applyFont="1" applyBorder="1" applyAlignment="1">
      <alignment horizontal="justify" vertical="center" wrapText="1"/>
    </xf>
    <xf numFmtId="0" fontId="5" fillId="0" borderId="8" xfId="0" applyFont="1" applyBorder="1" applyAlignment="1">
      <alignment horizontal="justify" vertical="center" wrapText="1"/>
    </xf>
    <xf numFmtId="0" fontId="4" fillId="0" borderId="5" xfId="0" applyFont="1" applyFill="1" applyBorder="1" applyAlignment="1">
      <alignment horizontal="center" vertical="center" textRotation="90" wrapText="1" readingOrder="1"/>
    </xf>
    <xf numFmtId="0" fontId="4" fillId="0" borderId="6" xfId="0" applyFont="1" applyFill="1" applyBorder="1" applyAlignment="1">
      <alignment horizontal="center" vertical="center" textRotation="90" wrapText="1" readingOrder="1"/>
    </xf>
    <xf numFmtId="0" fontId="5" fillId="0" borderId="9" xfId="0" applyFont="1" applyFill="1" applyBorder="1" applyAlignment="1">
      <alignment horizontal="center" vertical="center" wrapText="1"/>
    </xf>
    <xf numFmtId="0" fontId="5" fillId="0" borderId="10" xfId="0" applyFont="1" applyFill="1" applyBorder="1" applyAlignment="1">
      <alignment horizontal="justify" vertical="center" wrapText="1"/>
    </xf>
    <xf numFmtId="0" fontId="3" fillId="0" borderId="11" xfId="0" applyFont="1" applyFill="1" applyBorder="1" applyAlignment="1">
      <alignment horizontal="center" vertical="center" textRotation="90" wrapText="1" readingOrder="1"/>
    </xf>
    <xf numFmtId="17" fontId="3" fillId="0" borderId="11" xfId="0" applyNumberFormat="1" applyFont="1" applyFill="1" applyBorder="1" applyAlignment="1">
      <alignment horizontal="center" vertical="center" wrapText="1" readingOrder="1"/>
    </xf>
    <xf numFmtId="9" fontId="2" fillId="0" borderId="11"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readingOrder="1"/>
    </xf>
    <xf numFmtId="0" fontId="2" fillId="0" borderId="0" xfId="0" applyFont="1" applyAlignment="1">
      <alignment horizontal="justify" vertical="center" wrapText="1"/>
    </xf>
    <xf numFmtId="0" fontId="2" fillId="0" borderId="0" xfId="0" applyFont="1" applyAlignment="1">
      <alignment horizontal="center" vertical="center" wrapText="1"/>
    </xf>
    <xf numFmtId="0" fontId="3" fillId="0" borderId="13" xfId="0" applyFont="1" applyBorder="1" applyAlignment="1">
      <alignment horizontal="justify" vertical="center" wrapText="1" readingOrder="1"/>
    </xf>
    <xf numFmtId="0" fontId="5" fillId="0" borderId="2" xfId="0" applyFont="1" applyFill="1" applyBorder="1" applyAlignment="1">
      <alignment vertical="center" wrapText="1"/>
    </xf>
    <xf numFmtId="9" fontId="2" fillId="0" borderId="1" xfId="0" applyNumberFormat="1" applyFont="1" applyFill="1" applyBorder="1" applyAlignment="1">
      <alignment horizontal="center" vertical="center" wrapText="1"/>
    </xf>
    <xf numFmtId="9" fontId="3" fillId="0" borderId="13" xfId="0" applyNumberFormat="1" applyFont="1" applyBorder="1" applyAlignment="1">
      <alignment horizontal="center" vertical="center" wrapText="1" readingOrder="1"/>
    </xf>
    <xf numFmtId="0" fontId="5" fillId="0" borderId="3" xfId="0" applyFont="1" applyBorder="1" applyAlignment="1">
      <alignment horizontal="justify" vertical="center" wrapText="1"/>
    </xf>
    <xf numFmtId="0" fontId="5" fillId="0" borderId="0" xfId="0" applyFont="1" applyBorder="1" applyAlignment="1">
      <alignment horizontal="justify" vertical="center" wrapText="1"/>
    </xf>
    <xf numFmtId="0" fontId="4" fillId="0" borderId="0" xfId="0" applyFont="1" applyBorder="1" applyAlignment="1">
      <alignment horizontal="left" vertical="center" wrapText="1" readingOrder="1"/>
    </xf>
    <xf numFmtId="0" fontId="2" fillId="0" borderId="0" xfId="0" applyFont="1" applyFill="1" applyAlignment="1">
      <alignment horizontal="justify" vertical="center" wrapText="1"/>
    </xf>
    <xf numFmtId="0" fontId="3" fillId="0" borderId="0" xfId="0" applyFont="1" applyFill="1" applyBorder="1" applyAlignment="1">
      <alignment horizontal="justify" vertical="center" wrapText="1" readingOrder="1"/>
    </xf>
    <xf numFmtId="0" fontId="3" fillId="0" borderId="0" xfId="0" applyFont="1" applyFill="1" applyBorder="1" applyAlignment="1">
      <alignment horizontal="justify" vertical="center" textRotation="90" wrapText="1" readingOrder="1"/>
    </xf>
    <xf numFmtId="0" fontId="4" fillId="2" borderId="14" xfId="0" applyFont="1" applyFill="1" applyBorder="1" applyAlignment="1">
      <alignment horizontal="center" vertical="center" wrapText="1" readingOrder="1"/>
    </xf>
    <xf numFmtId="0" fontId="4" fillId="2" borderId="1" xfId="0" applyFont="1" applyFill="1" applyBorder="1" applyAlignment="1">
      <alignment horizontal="center" vertical="center" wrapText="1" readingOrder="1"/>
    </xf>
    <xf numFmtId="0" fontId="4" fillId="0" borderId="15" xfId="0" applyFont="1" applyBorder="1" applyAlignment="1">
      <alignment horizontal="left" vertical="center" wrapText="1" readingOrder="1"/>
    </xf>
    <xf numFmtId="0" fontId="4" fillId="0" borderId="16" xfId="0" applyFont="1" applyBorder="1" applyAlignment="1">
      <alignment horizontal="left" vertical="center" wrapText="1" readingOrder="1"/>
    </xf>
    <xf numFmtId="0" fontId="3" fillId="0" borderId="17" xfId="0" applyFont="1" applyBorder="1" applyAlignment="1">
      <alignment horizontal="justify" vertical="center" wrapText="1" readingOrder="1"/>
    </xf>
    <xf numFmtId="0" fontId="5" fillId="0" borderId="18" xfId="0" applyFont="1" applyBorder="1" applyAlignment="1">
      <alignment horizontal="justify" vertical="center" wrapText="1"/>
    </xf>
    <xf numFmtId="0" fontId="5" fillId="0" borderId="19" xfId="0" applyFont="1" applyBorder="1" applyAlignment="1">
      <alignment horizontal="justify" vertical="center" wrapText="1"/>
    </xf>
    <xf numFmtId="0" fontId="4" fillId="0" borderId="20" xfId="0" applyFont="1" applyBorder="1" applyAlignment="1">
      <alignment horizontal="justify" vertical="center" wrapText="1" readingOrder="1"/>
    </xf>
    <xf numFmtId="0" fontId="5" fillId="0" borderId="21" xfId="0" applyFont="1" applyFill="1" applyBorder="1" applyAlignment="1">
      <alignment horizontal="justify" vertical="center" wrapText="1"/>
    </xf>
    <xf numFmtId="0" fontId="4" fillId="0" borderId="22" xfId="0" applyFont="1" applyFill="1" applyBorder="1" applyAlignment="1">
      <alignment horizontal="center" vertical="center" wrapText="1" readingOrder="1"/>
    </xf>
    <xf numFmtId="0" fontId="5" fillId="0" borderId="21" xfId="0" applyFont="1" applyFill="1" applyBorder="1" applyAlignment="1">
      <alignment vertical="center" wrapText="1"/>
    </xf>
    <xf numFmtId="0" fontId="3" fillId="0" borderId="23" xfId="0" applyFont="1" applyBorder="1" applyAlignment="1">
      <alignment horizontal="center" vertical="center" wrapText="1" readingOrder="1"/>
    </xf>
    <xf numFmtId="0" fontId="3" fillId="0" borderId="24" xfId="0" applyFont="1" applyBorder="1" applyAlignment="1">
      <alignment horizontal="justify" vertical="center" wrapText="1" readingOrder="1"/>
    </xf>
    <xf numFmtId="0" fontId="3" fillId="0" borderId="25" xfId="0" applyFont="1" applyBorder="1" applyAlignment="1">
      <alignment horizontal="justify" vertical="center" wrapText="1" readingOrder="1"/>
    </xf>
    <xf numFmtId="0" fontId="3" fillId="0" borderId="26" xfId="0" applyFont="1" applyBorder="1" applyAlignment="1">
      <alignment horizontal="justify" vertical="center" wrapText="1" readingOrder="1"/>
    </xf>
    <xf numFmtId="0" fontId="5" fillId="0" borderId="27" xfId="0" applyFont="1" applyBorder="1" applyAlignment="1">
      <alignment horizontal="center" vertical="center" wrapText="1"/>
    </xf>
    <xf numFmtId="0" fontId="3" fillId="0" borderId="28" xfId="0" applyFont="1" applyBorder="1" applyAlignment="1">
      <alignment horizontal="justify" vertical="center" wrapText="1" readingOrder="1"/>
    </xf>
    <xf numFmtId="0" fontId="3" fillId="0" borderId="29" xfId="0" applyFont="1" applyBorder="1" applyAlignment="1">
      <alignment horizontal="justify" vertical="center" wrapText="1" readingOrder="1"/>
    </xf>
    <xf numFmtId="0" fontId="3" fillId="0" borderId="30" xfId="0" applyFont="1" applyBorder="1" applyAlignment="1">
      <alignment horizontal="justify" vertical="center" wrapText="1" readingOrder="1"/>
    </xf>
    <xf numFmtId="0" fontId="10" fillId="0" borderId="31" xfId="0" applyFont="1" applyBorder="1" applyAlignment="1">
      <alignment horizontal="center" vertical="center" wrapText="1"/>
    </xf>
    <xf numFmtId="0" fontId="3" fillId="0" borderId="28" xfId="0" applyFont="1" applyFill="1" applyBorder="1" applyAlignment="1">
      <alignment horizontal="justify" vertical="center" wrapText="1" readingOrder="1"/>
    </xf>
    <xf numFmtId="0" fontId="3" fillId="0" borderId="29" xfId="0" applyFont="1" applyFill="1" applyBorder="1" applyAlignment="1">
      <alignment horizontal="justify" vertical="center" wrapText="1" readingOrder="1"/>
    </xf>
    <xf numFmtId="0" fontId="3" fillId="0" borderId="29" xfId="0" applyFont="1" applyFill="1" applyBorder="1" applyAlignment="1">
      <alignment horizontal="justify" vertical="center" textRotation="90" wrapText="1" readingOrder="1"/>
    </xf>
    <xf numFmtId="0" fontId="5" fillId="0" borderId="29" xfId="0" applyFont="1" applyFill="1" applyBorder="1" applyAlignment="1">
      <alignment horizontal="justify" vertical="center" wrapText="1"/>
    </xf>
    <xf numFmtId="0" fontId="8" fillId="0" borderId="32" xfId="0" applyFont="1" applyBorder="1" applyAlignment="1">
      <alignment horizontal="center" vertical="center" wrapText="1" readingOrder="1"/>
    </xf>
    <xf numFmtId="0" fontId="7" fillId="3" borderId="33" xfId="0" applyFont="1" applyFill="1" applyBorder="1" applyAlignment="1">
      <alignment horizontal="center" vertical="center" wrapText="1"/>
    </xf>
    <xf numFmtId="0" fontId="2" fillId="0" borderId="0" xfId="0" applyFont="1" applyBorder="1"/>
    <xf numFmtId="0" fontId="2" fillId="0" borderId="19" xfId="0" applyFont="1" applyBorder="1" applyAlignment="1">
      <alignment/>
    </xf>
    <xf numFmtId="0" fontId="2" fillId="0" borderId="28" xfId="0" applyFont="1" applyBorder="1"/>
    <xf numFmtId="0" fontId="2" fillId="0" borderId="29" xfId="0" applyFont="1" applyBorder="1"/>
    <xf numFmtId="0" fontId="2" fillId="0" borderId="4" xfId="0" applyFont="1" applyBorder="1" applyAlignment="1">
      <alignment horizontal="center" vertical="center" wrapText="1"/>
    </xf>
    <xf numFmtId="0" fontId="3" fillId="0" borderId="3" xfId="0" applyFont="1" applyFill="1" applyBorder="1" applyAlignment="1">
      <alignment horizontal="center" vertical="center" wrapText="1" readingOrder="1"/>
    </xf>
    <xf numFmtId="0" fontId="3" fillId="0" borderId="4" xfId="0" applyFont="1" applyFill="1" applyBorder="1" applyAlignment="1">
      <alignment horizontal="center" vertical="center" textRotation="90" wrapText="1" readingOrder="1"/>
    </xf>
    <xf numFmtId="0" fontId="12" fillId="0" borderId="2" xfId="0" applyFont="1" applyFill="1" applyBorder="1" applyAlignment="1">
      <alignment horizontal="justify" vertical="center" wrapText="1"/>
    </xf>
    <xf numFmtId="0" fontId="12" fillId="0" borderId="2" xfId="0" applyFont="1" applyFill="1" applyBorder="1" applyAlignment="1">
      <alignment horizontal="center" vertical="center" wrapText="1"/>
    </xf>
    <xf numFmtId="0" fontId="12" fillId="0" borderId="2" xfId="0" applyFont="1" applyBorder="1" applyAlignment="1">
      <alignment horizontal="justify" vertical="center" wrapText="1"/>
    </xf>
    <xf numFmtId="3" fontId="12" fillId="0" borderId="34" xfId="0" applyNumberFormat="1" applyFont="1" applyFill="1" applyBorder="1" applyAlignment="1">
      <alignment horizontal="justify" vertical="center" wrapText="1"/>
    </xf>
    <xf numFmtId="3" fontId="12" fillId="0" borderId="2" xfId="0" applyNumberFormat="1" applyFont="1" applyFill="1" applyBorder="1" applyAlignment="1">
      <alignment horizontal="justify" vertical="center" wrapText="1"/>
    </xf>
    <xf numFmtId="10" fontId="12" fillId="0" borderId="2" xfId="0" applyNumberFormat="1" applyFont="1" applyFill="1" applyBorder="1" applyAlignment="1">
      <alignment horizontal="center" vertical="center" wrapText="1"/>
    </xf>
    <xf numFmtId="9" fontId="12" fillId="0" borderId="2" xfId="0" applyNumberFormat="1" applyFont="1" applyBorder="1" applyAlignment="1">
      <alignment horizontal="center" vertical="center" wrapText="1"/>
    </xf>
    <xf numFmtId="17" fontId="3" fillId="0" borderId="34" xfId="0" applyNumberFormat="1" applyFont="1" applyFill="1" applyBorder="1" applyAlignment="1">
      <alignment horizontal="center" vertical="center" wrapText="1" readingOrder="1"/>
    </xf>
    <xf numFmtId="9" fontId="12" fillId="0" borderId="34" xfId="0" applyNumberFormat="1" applyFont="1" applyFill="1" applyBorder="1" applyAlignment="1">
      <alignment horizontal="center" vertical="center" wrapText="1"/>
    </xf>
    <xf numFmtId="0" fontId="12" fillId="0" borderId="2" xfId="0" applyFont="1" applyBorder="1" applyAlignment="1">
      <alignment horizontal="center" vertical="center"/>
    </xf>
    <xf numFmtId="0" fontId="12" fillId="0" borderId="2" xfId="0" applyFont="1" applyBorder="1" applyAlignment="1">
      <alignment horizontal="center" vertical="center" wrapText="1"/>
    </xf>
    <xf numFmtId="0" fontId="12" fillId="0" borderId="2" xfId="0" applyFont="1" applyBorder="1" applyAlignment="1">
      <alignment vertical="top" wrapText="1"/>
    </xf>
    <xf numFmtId="9" fontId="2" fillId="0" borderId="3" xfId="0" applyNumberFormat="1" applyFont="1" applyBorder="1" applyAlignment="1">
      <alignment horizontal="center" vertical="center" wrapText="1"/>
    </xf>
    <xf numFmtId="3" fontId="12" fillId="0" borderId="3" xfId="0" applyNumberFormat="1" applyFont="1" applyFill="1" applyBorder="1" applyAlignment="1">
      <alignment horizontal="center" vertical="center" wrapText="1"/>
    </xf>
    <xf numFmtId="3" fontId="12" fillId="0" borderId="2" xfId="0" applyNumberFormat="1" applyFont="1" applyFill="1" applyBorder="1" applyAlignment="1">
      <alignment horizontal="center" vertical="center" wrapText="1"/>
    </xf>
    <xf numFmtId="0" fontId="12" fillId="0" borderId="35" xfId="0" applyFont="1" applyFill="1" applyBorder="1" applyAlignment="1">
      <alignment horizontal="center" vertical="center" wrapText="1"/>
    </xf>
    <xf numFmtId="3" fontId="12" fillId="0" borderId="35" xfId="0" applyNumberFormat="1" applyFont="1" applyFill="1" applyBorder="1" applyAlignment="1">
      <alignment horizontal="center" vertical="center" wrapText="1"/>
    </xf>
    <xf numFmtId="0" fontId="12" fillId="0" borderId="4"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Border="1" applyAlignment="1">
      <alignment horizontal="center" vertical="center" wrapText="1"/>
    </xf>
    <xf numFmtId="9" fontId="3" fillId="0" borderId="3" xfId="0" applyNumberFormat="1" applyFont="1" applyFill="1" applyBorder="1" applyAlignment="1">
      <alignment horizontal="center" vertical="center" textRotation="90" wrapText="1" readingOrder="1"/>
    </xf>
    <xf numFmtId="9" fontId="3" fillId="0" borderId="2" xfId="0" applyNumberFormat="1" applyFont="1" applyFill="1" applyBorder="1" applyAlignment="1">
      <alignment horizontal="center" vertical="center" textRotation="90" wrapText="1" readingOrder="1"/>
    </xf>
    <xf numFmtId="0" fontId="3" fillId="0" borderId="29" xfId="0" applyFont="1" applyBorder="1" applyAlignment="1">
      <alignment horizontal="center" vertical="center" wrapText="1" readingOrder="1"/>
    </xf>
    <xf numFmtId="0" fontId="3" fillId="0" borderId="0" xfId="0" applyFont="1" applyBorder="1" applyAlignment="1">
      <alignment horizontal="center" vertical="center" wrapText="1" readingOrder="1"/>
    </xf>
    <xf numFmtId="9" fontId="3" fillId="0" borderId="2" xfId="0" applyNumberFormat="1" applyFont="1" applyBorder="1" applyAlignment="1">
      <alignment horizontal="center" vertical="center" wrapText="1" readingOrder="1"/>
    </xf>
    <xf numFmtId="9" fontId="3" fillId="0" borderId="4" xfId="0" applyNumberFormat="1" applyFont="1" applyBorder="1" applyAlignment="1">
      <alignment horizontal="center" vertical="center" wrapText="1" readingOrder="1"/>
    </xf>
    <xf numFmtId="9" fontId="3" fillId="0" borderId="3" xfId="0" applyNumberFormat="1" applyFont="1" applyBorder="1" applyAlignment="1">
      <alignment horizontal="center" vertical="center" wrapText="1" readingOrder="1"/>
    </xf>
    <xf numFmtId="0" fontId="12" fillId="0" borderId="2" xfId="0" applyFont="1" applyFill="1" applyBorder="1"/>
    <xf numFmtId="0" fontId="12" fillId="0" borderId="2" xfId="0" applyFont="1" applyFill="1" applyBorder="1" applyAlignment="1">
      <alignment vertical="center" wrapText="1"/>
    </xf>
    <xf numFmtId="0" fontId="12" fillId="0" borderId="34"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2" fillId="0" borderId="2" xfId="0" applyFont="1" applyFill="1" applyBorder="1" applyAlignment="1">
      <alignment horizontal="center" vertical="center"/>
    </xf>
    <xf numFmtId="3" fontId="12" fillId="0" borderId="4" xfId="0" applyNumberFormat="1" applyFont="1" applyFill="1" applyBorder="1" applyAlignment="1">
      <alignment horizontal="center" vertical="center" wrapText="1"/>
    </xf>
    <xf numFmtId="3" fontId="12" fillId="0" borderId="36" xfId="0" applyNumberFormat="1" applyFont="1" applyFill="1" applyBorder="1" applyAlignment="1">
      <alignment horizontal="center" vertical="center" wrapText="1"/>
    </xf>
    <xf numFmtId="3" fontId="12" fillId="0" borderId="34" xfId="0" applyNumberFormat="1" applyFont="1" applyFill="1" applyBorder="1" applyAlignment="1">
      <alignment horizontal="center" vertical="center" wrapText="1"/>
    </xf>
    <xf numFmtId="9" fontId="4" fillId="0" borderId="5" xfId="0" applyNumberFormat="1" applyFont="1" applyFill="1" applyBorder="1" applyAlignment="1">
      <alignment horizontal="center" vertical="center" textRotation="90" wrapText="1" readingOrder="1"/>
    </xf>
    <xf numFmtId="9" fontId="4" fillId="0" borderId="6" xfId="0" applyNumberFormat="1" applyFont="1" applyFill="1" applyBorder="1" applyAlignment="1">
      <alignment horizontal="center" vertical="center" textRotation="90" wrapText="1" readingOrder="1"/>
    </xf>
    <xf numFmtId="9" fontId="3" fillId="0" borderId="11" xfId="0" applyNumberFormat="1" applyFont="1" applyFill="1" applyBorder="1" applyAlignment="1">
      <alignment horizontal="center" vertical="center" textRotation="90" wrapText="1" readingOrder="1"/>
    </xf>
    <xf numFmtId="9" fontId="4" fillId="0" borderId="11" xfId="0" applyNumberFormat="1" applyFont="1" applyFill="1" applyBorder="1" applyAlignment="1">
      <alignment horizontal="center" vertical="center" textRotation="90" wrapText="1" readingOrder="1"/>
    </xf>
    <xf numFmtId="9" fontId="4" fillId="0" borderId="1" xfId="0" applyNumberFormat="1" applyFont="1" applyFill="1" applyBorder="1" applyAlignment="1">
      <alignment horizontal="center" vertical="center" textRotation="90" wrapText="1" readingOrder="1"/>
    </xf>
    <xf numFmtId="4" fontId="0" fillId="0" borderId="2" xfId="0" applyNumberFormat="1" applyFill="1" applyBorder="1" applyAlignment="1">
      <alignment horizontal="center" vertical="center"/>
    </xf>
    <xf numFmtId="4" fontId="1" fillId="0" borderId="2" xfId="0" applyNumberFormat="1" applyFont="1" applyFill="1" applyBorder="1" applyAlignment="1">
      <alignment horizontal="center" vertical="center"/>
    </xf>
    <xf numFmtId="0" fontId="12" fillId="0" borderId="2" xfId="0" applyFont="1" applyFill="1" applyBorder="1" applyAlignment="1">
      <alignment vertical="top" wrapText="1"/>
    </xf>
    <xf numFmtId="10" fontId="4" fillId="0" borderId="1" xfId="0" applyNumberFormat="1" applyFont="1" applyFill="1" applyBorder="1" applyAlignment="1">
      <alignment horizontal="center" vertical="center" textRotation="90" wrapText="1" readingOrder="1"/>
    </xf>
    <xf numFmtId="10" fontId="3" fillId="0" borderId="1" xfId="0" applyNumberFormat="1" applyFont="1" applyFill="1" applyBorder="1" applyAlignment="1">
      <alignment horizontal="center" vertical="center" textRotation="90" wrapText="1" readingOrder="1"/>
    </xf>
    <xf numFmtId="9" fontId="3" fillId="0" borderId="1" xfId="0" applyNumberFormat="1" applyFont="1" applyFill="1" applyBorder="1" applyAlignment="1">
      <alignment horizontal="center" vertical="center" textRotation="90" wrapText="1" readingOrder="1"/>
    </xf>
    <xf numFmtId="9" fontId="3" fillId="0" borderId="13" xfId="0" applyNumberFormat="1" applyFont="1" applyBorder="1" applyAlignment="1">
      <alignment horizontal="justify" vertical="center" wrapText="1" readingOrder="1"/>
    </xf>
    <xf numFmtId="4" fontId="4" fillId="0" borderId="1" xfId="0" applyNumberFormat="1" applyFont="1" applyFill="1" applyBorder="1" applyAlignment="1">
      <alignment horizontal="center" vertical="center" textRotation="90" wrapText="1" readingOrder="1"/>
    </xf>
    <xf numFmtId="0" fontId="4" fillId="0" borderId="20" xfId="0" applyFont="1" applyBorder="1" applyAlignment="1">
      <alignment horizontal="center" vertical="center" wrapText="1" readingOrder="1"/>
    </xf>
    <xf numFmtId="0" fontId="4" fillId="0" borderId="0" xfId="0" applyFont="1" applyBorder="1" applyAlignment="1">
      <alignment horizontal="center" vertical="center" wrapText="1" readingOrder="1"/>
    </xf>
    <xf numFmtId="0" fontId="4" fillId="0" borderId="0" xfId="0" applyFont="1" applyBorder="1" applyAlignment="1">
      <alignment horizontal="justify" vertical="center" wrapText="1" readingOrder="1"/>
    </xf>
    <xf numFmtId="0" fontId="7" fillId="0" borderId="37" xfId="0" applyFont="1" applyBorder="1" applyAlignment="1">
      <alignment horizontal="center" vertical="center" wrapText="1"/>
    </xf>
    <xf numFmtId="0" fontId="5" fillId="0" borderId="0" xfId="0" applyFont="1" applyBorder="1" applyAlignment="1">
      <alignment horizontal="justify" vertical="center" wrapText="1"/>
    </xf>
    <xf numFmtId="0" fontId="4" fillId="0" borderId="38" xfId="0" applyFont="1" applyBorder="1" applyAlignment="1">
      <alignment horizontal="center" vertical="center" wrapText="1" readingOrder="1"/>
    </xf>
    <xf numFmtId="0" fontId="4" fillId="0" borderId="39" xfId="0" applyFont="1" applyBorder="1" applyAlignment="1">
      <alignment horizontal="center" vertical="center" wrapText="1" readingOrder="1"/>
    </xf>
    <xf numFmtId="0" fontId="4" fillId="0" borderId="40" xfId="0" applyFont="1" applyBorder="1" applyAlignment="1">
      <alignment horizontal="center" vertical="center" wrapText="1" readingOrder="1"/>
    </xf>
    <xf numFmtId="0" fontId="4" fillId="0" borderId="19" xfId="0" applyFont="1" applyBorder="1" applyAlignment="1">
      <alignment horizontal="center" vertical="center" wrapText="1" readingOrder="1"/>
    </xf>
    <xf numFmtId="0" fontId="4" fillId="0" borderId="41" xfId="0" applyFont="1" applyBorder="1" applyAlignment="1">
      <alignment horizontal="center" vertical="center" wrapText="1" readingOrder="1"/>
    </xf>
    <xf numFmtId="0" fontId="4" fillId="0" borderId="42" xfId="0" applyFont="1" applyBorder="1" applyAlignment="1">
      <alignment horizontal="center" vertical="center" wrapText="1" readingOrder="1"/>
    </xf>
    <xf numFmtId="0" fontId="4" fillId="0" borderId="43" xfId="0" applyFont="1" applyBorder="1" applyAlignment="1">
      <alignment horizontal="center" vertical="center" wrapText="1" readingOrder="1"/>
    </xf>
    <xf numFmtId="0" fontId="5" fillId="0" borderId="7" xfId="0" applyFont="1" applyBorder="1" applyAlignment="1">
      <alignment horizontal="justify" vertical="center" wrapText="1"/>
    </xf>
    <xf numFmtId="14" fontId="5" fillId="0" borderId="44" xfId="0" applyNumberFormat="1" applyFont="1" applyBorder="1" applyAlignment="1">
      <alignment horizontal="center" vertical="center" wrapText="1"/>
    </xf>
    <xf numFmtId="0" fontId="5" fillId="0" borderId="44" xfId="0" applyFont="1" applyBorder="1" applyAlignment="1">
      <alignment horizontal="center" vertical="center" wrapText="1"/>
    </xf>
    <xf numFmtId="0" fontId="3" fillId="0" borderId="15" xfId="0" applyFont="1" applyBorder="1" applyAlignment="1">
      <alignment horizontal="left" vertical="center" wrapText="1" readingOrder="1"/>
    </xf>
    <xf numFmtId="0" fontId="3" fillId="0" borderId="16" xfId="0" applyFont="1" applyBorder="1" applyAlignment="1">
      <alignment horizontal="left" vertical="center" wrapText="1" readingOrder="1"/>
    </xf>
    <xf numFmtId="0" fontId="4" fillId="2" borderId="2" xfId="0" applyFont="1" applyFill="1" applyBorder="1" applyAlignment="1">
      <alignment horizontal="center" vertical="center" wrapText="1" readingOrder="1"/>
    </xf>
    <xf numFmtId="0" fontId="4" fillId="2" borderId="35" xfId="0" applyFont="1" applyFill="1" applyBorder="1" applyAlignment="1">
      <alignment horizontal="center" vertical="center" wrapText="1" readingOrder="1"/>
    </xf>
    <xf numFmtId="0" fontId="4" fillId="4" borderId="2" xfId="0" applyFont="1" applyFill="1" applyBorder="1" applyAlignment="1">
      <alignment horizontal="center" vertical="center" wrapText="1" readingOrder="1"/>
    </xf>
    <xf numFmtId="0" fontId="4" fillId="4" borderId="35" xfId="0" applyFont="1" applyFill="1" applyBorder="1" applyAlignment="1">
      <alignment horizontal="center" vertical="center" wrapText="1" readingOrder="1"/>
    </xf>
    <xf numFmtId="0" fontId="4" fillId="2" borderId="2" xfId="0" applyFont="1" applyFill="1" applyBorder="1" applyAlignment="1">
      <alignment horizontal="center" vertical="center" textRotation="90" wrapText="1" readingOrder="1"/>
    </xf>
    <xf numFmtId="0" fontId="4" fillId="2" borderId="35" xfId="0" applyFont="1" applyFill="1" applyBorder="1" applyAlignment="1">
      <alignment horizontal="center" vertical="center" textRotation="90" wrapText="1" readingOrder="1"/>
    </xf>
    <xf numFmtId="0" fontId="9" fillId="5" borderId="20" xfId="0" applyFont="1" applyFill="1" applyBorder="1" applyAlignment="1">
      <alignment horizontal="center" vertical="center" wrapText="1" readingOrder="1"/>
    </xf>
    <xf numFmtId="0" fontId="9" fillId="5" borderId="0" xfId="0" applyFont="1" applyFill="1" applyBorder="1" applyAlignment="1">
      <alignment horizontal="center" vertical="center" wrapText="1" readingOrder="1"/>
    </xf>
    <xf numFmtId="0" fontId="9" fillId="5" borderId="0" xfId="0" applyFont="1" applyFill="1" applyBorder="1" applyAlignment="1">
      <alignment horizontal="left" vertical="center" wrapText="1" readingOrder="1"/>
    </xf>
    <xf numFmtId="0" fontId="9" fillId="5" borderId="19" xfId="0" applyFont="1" applyFill="1" applyBorder="1" applyAlignment="1">
      <alignment horizontal="left" vertical="center" wrapText="1" readingOrder="1"/>
    </xf>
    <xf numFmtId="0" fontId="4" fillId="6" borderId="20" xfId="0" applyFont="1" applyFill="1" applyBorder="1" applyAlignment="1">
      <alignment horizontal="center" vertical="center" wrapText="1" readingOrder="1"/>
    </xf>
    <xf numFmtId="0" fontId="4" fillId="6" borderId="0" xfId="0" applyFont="1" applyFill="1" applyBorder="1" applyAlignment="1">
      <alignment horizontal="center" vertical="center" wrapText="1" readingOrder="1"/>
    </xf>
    <xf numFmtId="0" fontId="4" fillId="6" borderId="0" xfId="0" applyFont="1" applyFill="1" applyBorder="1" applyAlignment="1">
      <alignment horizontal="left" vertical="center" wrapText="1" readingOrder="1"/>
    </xf>
    <xf numFmtId="0" fontId="4" fillId="6" borderId="19" xfId="0" applyFont="1" applyFill="1" applyBorder="1" applyAlignment="1">
      <alignment horizontal="left" vertical="center" wrapText="1" readingOrder="1"/>
    </xf>
    <xf numFmtId="0" fontId="4" fillId="2" borderId="21" xfId="0" applyFont="1" applyFill="1" applyBorder="1" applyAlignment="1">
      <alignment horizontal="center" vertical="center" wrapText="1" readingOrder="1"/>
    </xf>
    <xf numFmtId="0" fontId="4" fillId="2" borderId="45" xfId="0" applyFont="1" applyFill="1" applyBorder="1" applyAlignment="1">
      <alignment horizontal="center" vertical="center" wrapText="1" readingOrder="1"/>
    </xf>
    <xf numFmtId="0" fontId="5" fillId="0" borderId="4" xfId="0" applyFont="1" applyFill="1" applyBorder="1" applyAlignment="1">
      <alignment horizontal="justify" vertical="center" wrapText="1"/>
    </xf>
    <xf numFmtId="0" fontId="3" fillId="0" borderId="46" xfId="0" applyFont="1" applyFill="1" applyBorder="1" applyAlignment="1">
      <alignment horizontal="center" vertical="center" wrapText="1" readingOrder="1"/>
    </xf>
    <xf numFmtId="0" fontId="3" fillId="0" borderId="21" xfId="0" applyFont="1" applyFill="1" applyBorder="1" applyAlignment="1">
      <alignment horizontal="center" vertical="center" wrapText="1" readingOrder="1"/>
    </xf>
    <xf numFmtId="0" fontId="3" fillId="0" borderId="47" xfId="0" applyFont="1" applyFill="1" applyBorder="1" applyAlignment="1">
      <alignment horizontal="center" vertical="center" wrapText="1" readingOrder="1"/>
    </xf>
    <xf numFmtId="0" fontId="3" fillId="0" borderId="46" xfId="0" applyFont="1" applyBorder="1" applyAlignment="1">
      <alignment horizontal="center" vertical="center" wrapText="1" readingOrder="1"/>
    </xf>
    <xf numFmtId="0" fontId="3" fillId="0" borderId="47" xfId="0" applyFont="1" applyBorder="1" applyAlignment="1">
      <alignment horizontal="center" vertical="center" wrapText="1" readingOrder="1"/>
    </xf>
    <xf numFmtId="0" fontId="5" fillId="0" borderId="3" xfId="0" applyFont="1" applyFill="1" applyBorder="1" applyAlignment="1">
      <alignment horizontal="justify" vertical="center" wrapText="1"/>
    </xf>
    <xf numFmtId="0" fontId="5" fillId="0" borderId="2" xfId="0" applyFont="1" applyFill="1" applyBorder="1" applyAlignment="1">
      <alignment horizontal="justify" vertical="center" wrapText="1"/>
    </xf>
    <xf numFmtId="0" fontId="3" fillId="0" borderId="48" xfId="0" applyFont="1" applyFill="1" applyBorder="1" applyAlignment="1">
      <alignment horizontal="center" vertical="center" wrapText="1" readingOrder="1"/>
    </xf>
    <xf numFmtId="0" fontId="3" fillId="0" borderId="49" xfId="0" applyFont="1" applyFill="1" applyBorder="1" applyAlignment="1">
      <alignment horizontal="center" vertical="center" wrapText="1" readingOrder="1"/>
    </xf>
    <xf numFmtId="0" fontId="3" fillId="0" borderId="50" xfId="0" applyFont="1" applyFill="1" applyBorder="1" applyAlignment="1">
      <alignment horizontal="center" vertical="center" wrapText="1" readingOrder="1"/>
    </xf>
    <xf numFmtId="0" fontId="5" fillId="0" borderId="48" xfId="0" applyFont="1" applyBorder="1" applyAlignment="1">
      <alignment horizontal="center" vertical="center" wrapText="1"/>
    </xf>
    <xf numFmtId="0" fontId="5" fillId="0" borderId="50" xfId="0" applyFont="1" applyBorder="1" applyAlignment="1">
      <alignment horizontal="center" vertical="center" wrapText="1"/>
    </xf>
    <xf numFmtId="0" fontId="7" fillId="3" borderId="51" xfId="0" applyFont="1" applyFill="1" applyBorder="1" applyAlignment="1">
      <alignment horizontal="left" vertical="center" wrapText="1"/>
    </xf>
    <xf numFmtId="0" fontId="7" fillId="3" borderId="15" xfId="0" applyFont="1" applyFill="1" applyBorder="1" applyAlignment="1">
      <alignment horizontal="left" vertical="center" wrapText="1"/>
    </xf>
    <xf numFmtId="0" fontId="4" fillId="2" borderId="52" xfId="0" applyFont="1" applyFill="1" applyBorder="1" applyAlignment="1">
      <alignment horizontal="center" vertical="center" wrapText="1" readingOrder="1"/>
    </xf>
    <xf numFmtId="0" fontId="4" fillId="2" borderId="53" xfId="0" applyFont="1" applyFill="1" applyBorder="1" applyAlignment="1">
      <alignment horizontal="center" vertical="center" wrapText="1" readingOrder="1"/>
    </xf>
    <xf numFmtId="0" fontId="4" fillId="2" borderId="54" xfId="0" applyFont="1" applyFill="1" applyBorder="1" applyAlignment="1">
      <alignment horizontal="center" vertical="center" wrapText="1" readingOrder="1"/>
    </xf>
    <xf numFmtId="0" fontId="4" fillId="2" borderId="55" xfId="0" applyFont="1" applyFill="1" applyBorder="1" applyAlignment="1">
      <alignment horizontal="center" vertical="center" wrapText="1" readingOrder="1"/>
    </xf>
    <xf numFmtId="0" fontId="4" fillId="2" borderId="34" xfId="0" applyFont="1" applyFill="1" applyBorder="1" applyAlignment="1">
      <alignment horizontal="center" vertical="center" wrapText="1" readingOrder="1"/>
    </xf>
    <xf numFmtId="0" fontId="4" fillId="4" borderId="56" xfId="0" applyFont="1" applyFill="1" applyBorder="1" applyAlignment="1">
      <alignment horizontal="center" vertical="center" wrapText="1" readingOrder="1"/>
    </xf>
    <xf numFmtId="0" fontId="3" fillId="0" borderId="57" xfId="0" applyFont="1" applyFill="1" applyBorder="1" applyAlignment="1">
      <alignment horizontal="center" vertical="center" wrapText="1" readingOrder="1"/>
    </xf>
    <xf numFmtId="0" fontId="3" fillId="0" borderId="58" xfId="0" applyFont="1" applyFill="1" applyBorder="1" applyAlignment="1">
      <alignment horizontal="center" vertical="center" wrapText="1" readingOrder="1"/>
    </xf>
    <xf numFmtId="0" fontId="3" fillId="0" borderId="54" xfId="0" applyFont="1" applyFill="1" applyBorder="1" applyAlignment="1">
      <alignment horizontal="center" vertical="center" wrapText="1" readingOrder="1"/>
    </xf>
    <xf numFmtId="0" fontId="3" fillId="0" borderId="55" xfId="0" applyFont="1" applyFill="1" applyBorder="1" applyAlignment="1">
      <alignment horizontal="center" vertical="center" wrapText="1" readingOrder="1"/>
    </xf>
    <xf numFmtId="0" fontId="3" fillId="0" borderId="59" xfId="0" applyFont="1" applyFill="1" applyBorder="1" applyAlignment="1">
      <alignment horizontal="center" vertical="center" wrapText="1" readingOrder="1"/>
    </xf>
    <xf numFmtId="0" fontId="3" fillId="0" borderId="60" xfId="0" applyFont="1" applyFill="1" applyBorder="1" applyAlignment="1">
      <alignment horizontal="center" vertical="center" wrapText="1" readingOrder="1"/>
    </xf>
    <xf numFmtId="0" fontId="3" fillId="0" borderId="57" xfId="0" applyFont="1" applyBorder="1" applyAlignment="1">
      <alignment horizontal="center" vertical="center" wrapText="1" readingOrder="1"/>
    </xf>
    <xf numFmtId="0" fontId="3" fillId="0" borderId="58" xfId="0" applyFont="1" applyBorder="1" applyAlignment="1">
      <alignment horizontal="center" vertical="center" wrapText="1" readingOrder="1"/>
    </xf>
    <xf numFmtId="0" fontId="3" fillId="0" borderId="59" xfId="0" applyFont="1" applyBorder="1" applyAlignment="1">
      <alignment horizontal="center" vertical="center" wrapText="1" readingOrder="1"/>
    </xf>
    <xf numFmtId="0" fontId="3" fillId="0" borderId="60" xfId="0" applyFont="1" applyBorder="1" applyAlignment="1">
      <alignment horizontal="center" vertical="center" wrapText="1" readingOrder="1"/>
    </xf>
    <xf numFmtId="9" fontId="3" fillId="0" borderId="36" xfId="0" applyNumberFormat="1" applyFont="1" applyBorder="1" applyAlignment="1">
      <alignment horizontal="center" vertical="center" wrapText="1" readingOrder="1"/>
    </xf>
    <xf numFmtId="0" fontId="3" fillId="0" borderId="61" xfId="0" applyFont="1" applyBorder="1" applyAlignment="1">
      <alignment horizontal="center" vertical="center" wrapText="1" readingOrder="1"/>
    </xf>
    <xf numFmtId="0" fontId="3" fillId="0" borderId="36" xfId="0" applyFont="1" applyBorder="1" applyAlignment="1">
      <alignment horizontal="center" vertical="center" wrapText="1" readingOrder="1"/>
    </xf>
    <xf numFmtId="9" fontId="2" fillId="0" borderId="36" xfId="0" applyNumberFormat="1"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61" xfId="0" applyFont="1" applyFill="1" applyBorder="1" applyAlignment="1">
      <alignment horizontal="center" vertical="center" wrapText="1"/>
    </xf>
    <xf numFmtId="0" fontId="3" fillId="0" borderId="3" xfId="0" applyFont="1" applyBorder="1" applyAlignment="1">
      <alignment horizontal="center" vertical="center" wrapText="1" readingOrder="1"/>
    </xf>
    <xf numFmtId="0" fontId="3" fillId="0" borderId="4" xfId="0" applyFont="1" applyBorder="1" applyAlignment="1">
      <alignment horizontal="center" vertical="center" wrapText="1" readingOrder="1"/>
    </xf>
    <xf numFmtId="0" fontId="3" fillId="0" borderId="3" xfId="0" applyFont="1" applyFill="1" applyBorder="1" applyAlignment="1">
      <alignment horizontal="center" vertical="center" wrapText="1" readingOrder="1"/>
    </xf>
    <xf numFmtId="0" fontId="3" fillId="0" borderId="2" xfId="0" applyFont="1" applyFill="1" applyBorder="1" applyAlignment="1">
      <alignment horizontal="center" vertical="center" wrapText="1" readingOrder="1"/>
    </xf>
    <xf numFmtId="0" fontId="3" fillId="0" borderId="4" xfId="0" applyFont="1" applyFill="1" applyBorder="1" applyAlignment="1">
      <alignment horizontal="center" vertical="center" wrapText="1" readingOrder="1"/>
    </xf>
    <xf numFmtId="9" fontId="3" fillId="0" borderId="3" xfId="0" applyNumberFormat="1" applyFont="1" applyFill="1" applyBorder="1" applyAlignment="1">
      <alignment horizontal="center" vertical="center" textRotation="90" wrapText="1" readingOrder="1"/>
    </xf>
    <xf numFmtId="0" fontId="3" fillId="0" borderId="2" xfId="0" applyFont="1" applyFill="1" applyBorder="1" applyAlignment="1">
      <alignment horizontal="center" vertical="center" textRotation="90" wrapText="1" readingOrder="1"/>
    </xf>
    <xf numFmtId="0" fontId="3" fillId="0" borderId="4" xfId="0" applyFont="1" applyFill="1" applyBorder="1" applyAlignment="1">
      <alignment horizontal="center" vertical="center" textRotation="90" wrapText="1" readingOrder="1"/>
    </xf>
    <xf numFmtId="0" fontId="3" fillId="0" borderId="3" xfId="0" applyFont="1" applyFill="1" applyBorder="1" applyAlignment="1">
      <alignment horizontal="center" vertical="center" textRotation="90" wrapText="1" readingOrder="1"/>
    </xf>
    <xf numFmtId="0" fontId="2" fillId="0" borderId="46" xfId="0" applyFont="1" applyBorder="1" applyAlignment="1">
      <alignment horizontal="justify" vertical="center" wrapText="1"/>
    </xf>
    <xf numFmtId="0" fontId="2" fillId="0" borderId="47" xfId="0" applyFont="1" applyBorder="1" applyAlignment="1">
      <alignment horizontal="justify"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10" fontId="2" fillId="0" borderId="3" xfId="0" applyNumberFormat="1" applyFont="1" applyBorder="1" applyAlignment="1">
      <alignment horizontal="center" vertical="center" wrapText="1"/>
    </xf>
    <xf numFmtId="0" fontId="4" fillId="4" borderId="62" xfId="0" applyFont="1" applyFill="1" applyBorder="1" applyAlignment="1">
      <alignment horizontal="center" vertical="center" wrapText="1" readingOrder="1"/>
    </xf>
    <xf numFmtId="0" fontId="4" fillId="4" borderId="49" xfId="0" applyFont="1" applyFill="1" applyBorder="1" applyAlignment="1">
      <alignment horizontal="center" vertical="center" wrapText="1" readingOrder="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9" fontId="2" fillId="0" borderId="3" xfId="0" applyNumberFormat="1" applyFont="1" applyBorder="1" applyAlignment="1">
      <alignment horizontal="justify" vertical="center" wrapText="1"/>
    </xf>
    <xf numFmtId="0" fontId="4" fillId="2" borderId="56" xfId="0" applyFont="1" applyFill="1" applyBorder="1" applyAlignment="1">
      <alignment horizontal="center" vertical="center" wrapText="1" readingOrder="1"/>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63" xfId="0" applyFont="1" applyBorder="1" applyAlignment="1">
      <alignment horizontal="center" vertical="center"/>
    </xf>
    <xf numFmtId="0" fontId="2" fillId="0" borderId="57"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9" fontId="2" fillId="0" borderId="36" xfId="0" applyNumberFormat="1" applyFont="1" applyBorder="1" applyAlignment="1">
      <alignment horizontal="center" vertical="center" wrapText="1"/>
    </xf>
    <xf numFmtId="0" fontId="2" fillId="0" borderId="61"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0" xfId="0" applyFont="1" applyBorder="1" applyAlignment="1">
      <alignment horizontal="center" vertical="center" wrapText="1"/>
    </xf>
    <xf numFmtId="0" fontId="12" fillId="0" borderId="35"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4" fillId="0" borderId="20" xfId="0" applyFont="1" applyBorder="1" applyAlignment="1">
      <alignment horizontal="justify" vertical="center" wrapText="1" readingOrder="1"/>
    </xf>
    <xf numFmtId="14" fontId="5" fillId="0" borderId="44" xfId="0" applyNumberFormat="1" applyFont="1" applyBorder="1" applyAlignment="1">
      <alignment horizontal="justify" vertical="center" wrapText="1"/>
    </xf>
    <xf numFmtId="0" fontId="5" fillId="0" borderId="44" xfId="0" applyFont="1" applyBorder="1" applyAlignment="1">
      <alignment horizontal="justify" vertical="center" wrapText="1"/>
    </xf>
    <xf numFmtId="0" fontId="7" fillId="0" borderId="37" xfId="0" applyFont="1" applyBorder="1" applyAlignment="1">
      <alignment horizontal="justify" vertical="center" wrapText="1"/>
    </xf>
    <xf numFmtId="0" fontId="9" fillId="5" borderId="20" xfId="0" applyFont="1" applyFill="1" applyBorder="1" applyAlignment="1">
      <alignment horizontal="justify" vertical="center" wrapText="1" readingOrder="1"/>
    </xf>
    <xf numFmtId="0" fontId="9" fillId="5" borderId="0" xfId="0" applyFont="1" applyFill="1" applyBorder="1" applyAlignment="1">
      <alignment horizontal="justify" vertical="center" wrapText="1" readingOrder="1"/>
    </xf>
    <xf numFmtId="0" fontId="9" fillId="5" borderId="19" xfId="0" applyFont="1" applyFill="1" applyBorder="1" applyAlignment="1">
      <alignment horizontal="justify" vertical="center" wrapText="1" readingOrder="1"/>
    </xf>
    <xf numFmtId="0" fontId="4" fillId="6" borderId="64" xfId="0" applyFont="1" applyFill="1" applyBorder="1" applyAlignment="1">
      <alignment horizontal="justify" vertical="center" wrapText="1" readingOrder="1"/>
    </xf>
    <xf numFmtId="0" fontId="4" fillId="6" borderId="44" xfId="0" applyFont="1" applyFill="1" applyBorder="1" applyAlignment="1">
      <alignment horizontal="justify" vertical="center" wrapText="1" readingOrder="1"/>
    </xf>
    <xf numFmtId="0" fontId="4" fillId="6" borderId="65" xfId="0" applyFont="1" applyFill="1" applyBorder="1" applyAlignment="1">
      <alignment horizontal="justify" vertical="center" wrapText="1" readingOrder="1"/>
    </xf>
    <xf numFmtId="0" fontId="4" fillId="2" borderId="66" xfId="0" applyFont="1" applyFill="1" applyBorder="1" applyAlignment="1">
      <alignment horizontal="center" vertical="center" wrapText="1" readingOrder="1"/>
    </xf>
    <xf numFmtId="0" fontId="4" fillId="2" borderId="67" xfId="0" applyFont="1" applyFill="1" applyBorder="1" applyAlignment="1">
      <alignment horizontal="center" vertical="center" wrapText="1" readingOrder="1"/>
    </xf>
    <xf numFmtId="0" fontId="4" fillId="2" borderId="14" xfId="0" applyFont="1" applyFill="1" applyBorder="1" applyAlignment="1">
      <alignment horizontal="center" vertical="center" wrapText="1" readingOrder="1"/>
    </xf>
    <xf numFmtId="0" fontId="4" fillId="2" borderId="68" xfId="0" applyFont="1" applyFill="1" applyBorder="1" applyAlignment="1">
      <alignment horizontal="center" vertical="center" wrapText="1" readingOrder="1"/>
    </xf>
    <xf numFmtId="0" fontId="4" fillId="2" borderId="69" xfId="0" applyFont="1" applyFill="1" applyBorder="1" applyAlignment="1">
      <alignment horizontal="center" vertical="center" wrapText="1" readingOrder="1"/>
    </xf>
    <xf numFmtId="0" fontId="4" fillId="2" borderId="8" xfId="0" applyFont="1" applyFill="1" applyBorder="1" applyAlignment="1">
      <alignment horizontal="center" vertical="center" wrapText="1" readingOrder="1"/>
    </xf>
    <xf numFmtId="0" fontId="4" fillId="2" borderId="70" xfId="0" applyFont="1" applyFill="1" applyBorder="1" applyAlignment="1">
      <alignment horizontal="center" vertical="center" wrapText="1" readingOrder="1"/>
    </xf>
    <xf numFmtId="0" fontId="4" fillId="2" borderId="71" xfId="0" applyFont="1" applyFill="1" applyBorder="1" applyAlignment="1">
      <alignment horizontal="center" vertical="center" wrapText="1" readingOrder="1"/>
    </xf>
    <xf numFmtId="0" fontId="4" fillId="2" borderId="72" xfId="0" applyFont="1" applyFill="1" applyBorder="1" applyAlignment="1">
      <alignment horizontal="center" vertical="center" wrapText="1" readingOrder="1"/>
    </xf>
    <xf numFmtId="0" fontId="4" fillId="4" borderId="73" xfId="0" applyFont="1" applyFill="1" applyBorder="1" applyAlignment="1">
      <alignment horizontal="center" vertical="center" wrapText="1" readingOrder="1"/>
    </xf>
    <xf numFmtId="0" fontId="4" fillId="4" borderId="74" xfId="0" applyFont="1" applyFill="1" applyBorder="1" applyAlignment="1">
      <alignment horizontal="center" vertical="center" wrapText="1" readingOrder="1"/>
    </xf>
    <xf numFmtId="0" fontId="4" fillId="2" borderId="44" xfId="0" applyFont="1" applyFill="1" applyBorder="1" applyAlignment="1">
      <alignment horizontal="center" vertical="center" wrapText="1" readingOrder="1"/>
    </xf>
    <xf numFmtId="0" fontId="4" fillId="2" borderId="75" xfId="0" applyFont="1" applyFill="1" applyBorder="1" applyAlignment="1">
      <alignment horizontal="center" vertical="center" wrapText="1" readingOrder="1"/>
    </xf>
    <xf numFmtId="0" fontId="4" fillId="2" borderId="76" xfId="0" applyFont="1" applyFill="1" applyBorder="1" applyAlignment="1">
      <alignment horizontal="center" vertical="center" wrapText="1" readingOrder="1"/>
    </xf>
    <xf numFmtId="0" fontId="4" fillId="2" borderId="14" xfId="0" applyFont="1" applyFill="1" applyBorder="1" applyAlignment="1">
      <alignment horizontal="center" vertical="center" textRotation="90" wrapText="1" readingOrder="1"/>
    </xf>
    <xf numFmtId="0" fontId="4" fillId="2" borderId="68" xfId="0" applyFont="1" applyFill="1" applyBorder="1" applyAlignment="1">
      <alignment horizontal="center" vertical="center" textRotation="90" wrapText="1" readingOrder="1"/>
    </xf>
    <xf numFmtId="0" fontId="3" fillId="0" borderId="3" xfId="0" applyFont="1" applyFill="1" applyBorder="1" applyAlignment="1">
      <alignment horizontal="justify" vertical="center" textRotation="90" wrapText="1" readingOrder="1"/>
    </xf>
    <xf numFmtId="0" fontId="3" fillId="0" borderId="2" xfId="0" applyFont="1" applyFill="1" applyBorder="1" applyAlignment="1">
      <alignment horizontal="justify" vertical="center" textRotation="90" wrapText="1" readingOrder="1"/>
    </xf>
    <xf numFmtId="0" fontId="3" fillId="0" borderId="4" xfId="0" applyFont="1" applyFill="1" applyBorder="1" applyAlignment="1">
      <alignment horizontal="justify" vertical="center" textRotation="90" wrapText="1" readingOrder="1"/>
    </xf>
    <xf numFmtId="0" fontId="4" fillId="4" borderId="14" xfId="0" applyFont="1" applyFill="1" applyBorder="1" applyAlignment="1">
      <alignment horizontal="center" vertical="center" wrapText="1" readingOrder="1"/>
    </xf>
    <xf numFmtId="0" fontId="4" fillId="4" borderId="68" xfId="0" applyFont="1" applyFill="1" applyBorder="1" applyAlignment="1">
      <alignment horizontal="center" vertical="center" wrapText="1" readingOrder="1"/>
    </xf>
    <xf numFmtId="0" fontId="6" fillId="2" borderId="75" xfId="0" applyFont="1" applyFill="1" applyBorder="1" applyAlignment="1">
      <alignment horizontal="center" vertical="center" wrapText="1"/>
    </xf>
    <xf numFmtId="0" fontId="6" fillId="2" borderId="76" xfId="0" applyFont="1" applyFill="1" applyBorder="1" applyAlignment="1">
      <alignment horizontal="center" vertical="center" wrapText="1"/>
    </xf>
    <xf numFmtId="0" fontId="3" fillId="0" borderId="77" xfId="0" applyFont="1" applyFill="1" applyBorder="1" applyAlignment="1">
      <alignment horizontal="justify" vertical="center" wrapText="1" readingOrder="1"/>
    </xf>
    <xf numFmtId="0" fontId="3" fillId="0" borderId="67" xfId="0" applyFont="1" applyFill="1" applyBorder="1" applyAlignment="1">
      <alignment horizontal="justify" vertical="center" wrapText="1" readingOrder="1"/>
    </xf>
    <xf numFmtId="0" fontId="3" fillId="0" borderId="78" xfId="0" applyFont="1" applyFill="1" applyBorder="1" applyAlignment="1">
      <alignment horizontal="justify" vertical="center" wrapText="1" readingOrder="1"/>
    </xf>
    <xf numFmtId="0" fontId="3" fillId="0" borderId="79" xfId="0" applyFont="1" applyFill="1" applyBorder="1" applyAlignment="1">
      <alignment horizontal="justify" vertical="center" wrapText="1" readingOrder="1"/>
    </xf>
    <xf numFmtId="0" fontId="3" fillId="0" borderId="68" xfId="0" applyFont="1" applyFill="1" applyBorder="1" applyAlignment="1">
      <alignment horizontal="justify" vertical="center" wrapText="1" readingOrder="1"/>
    </xf>
    <xf numFmtId="0" fontId="3" fillId="0" borderId="6" xfId="0" applyFont="1" applyFill="1" applyBorder="1" applyAlignment="1">
      <alignment horizontal="justify" vertical="center" wrapText="1" readingOrder="1"/>
    </xf>
    <xf numFmtId="9" fontId="3" fillId="0" borderId="79" xfId="0" applyNumberFormat="1" applyFont="1" applyFill="1" applyBorder="1" applyAlignment="1">
      <alignment horizontal="center" vertical="center" textRotation="90" wrapText="1" readingOrder="1"/>
    </xf>
    <xf numFmtId="0" fontId="3" fillId="0" borderId="68" xfId="0" applyFont="1" applyFill="1" applyBorder="1" applyAlignment="1">
      <alignment horizontal="center" vertical="center" textRotation="90" wrapText="1" readingOrder="1"/>
    </xf>
    <xf numFmtId="0" fontId="3" fillId="0" borderId="6" xfId="0" applyFont="1" applyFill="1" applyBorder="1" applyAlignment="1">
      <alignment horizontal="center" vertical="center" textRotation="90" wrapText="1" readingOrder="1"/>
    </xf>
    <xf numFmtId="0" fontId="3" fillId="0" borderId="79" xfId="0" applyFont="1" applyFill="1" applyBorder="1" applyAlignment="1">
      <alignment horizontal="justify" vertical="center" textRotation="90" wrapText="1" readingOrder="1"/>
    </xf>
    <xf numFmtId="0" fontId="3" fillId="0" borderId="68" xfId="0" applyFont="1" applyFill="1" applyBorder="1" applyAlignment="1">
      <alignment horizontal="justify" vertical="center" textRotation="90" wrapText="1" readingOrder="1"/>
    </xf>
    <xf numFmtId="0" fontId="3" fillId="0" borderId="6" xfId="0" applyFont="1" applyFill="1" applyBorder="1" applyAlignment="1">
      <alignment horizontal="justify" vertical="center" textRotation="90" wrapText="1" readingOrder="1"/>
    </xf>
    <xf numFmtId="0" fontId="3" fillId="0" borderId="80" xfId="0" applyFont="1" applyFill="1" applyBorder="1" applyAlignment="1">
      <alignment horizontal="justify" vertical="center" textRotation="90" wrapText="1" readingOrder="1"/>
    </xf>
    <xf numFmtId="0" fontId="3" fillId="0" borderId="75" xfId="0" applyFont="1" applyFill="1" applyBorder="1" applyAlignment="1">
      <alignment horizontal="justify" vertical="center" textRotation="90" wrapText="1" readingOrder="1"/>
    </xf>
    <xf numFmtId="0" fontId="3" fillId="0" borderId="81" xfId="0" applyFont="1" applyFill="1" applyBorder="1" applyAlignment="1">
      <alignment horizontal="justify" vertical="center" textRotation="90" wrapText="1" readingOrder="1"/>
    </xf>
    <xf numFmtId="0" fontId="3" fillId="0" borderId="3" xfId="0" applyFont="1" applyFill="1" applyBorder="1" applyAlignment="1">
      <alignment horizontal="justify" vertical="center" wrapText="1" readingOrder="1"/>
    </xf>
    <xf numFmtId="0" fontId="3" fillId="0" borderId="2" xfId="0" applyFont="1" applyFill="1" applyBorder="1" applyAlignment="1">
      <alignment horizontal="justify" vertical="center" wrapText="1" readingOrder="1"/>
    </xf>
    <xf numFmtId="0" fontId="3" fillId="0" borderId="4" xfId="0" applyFont="1" applyFill="1" applyBorder="1" applyAlignment="1">
      <alignment horizontal="justify" vertical="center" wrapText="1" readingOrder="1"/>
    </xf>
    <xf numFmtId="0" fontId="3" fillId="0" borderId="46" xfId="0" applyFont="1" applyFill="1" applyBorder="1" applyAlignment="1">
      <alignment horizontal="justify" vertical="center" wrapText="1" readingOrder="1"/>
    </xf>
    <xf numFmtId="0" fontId="3" fillId="0" borderId="21" xfId="0" applyFont="1" applyFill="1" applyBorder="1" applyAlignment="1">
      <alignment horizontal="justify" vertical="center" wrapText="1" readingOrder="1"/>
    </xf>
    <xf numFmtId="0" fontId="3" fillId="0" borderId="47" xfId="0" applyFont="1" applyFill="1" applyBorder="1" applyAlignment="1">
      <alignment horizontal="justify" vertical="center" wrapText="1" readingOrder="1"/>
    </xf>
    <xf numFmtId="0" fontId="3" fillId="0" borderId="82" xfId="0" applyFont="1" applyFill="1" applyBorder="1" applyAlignment="1">
      <alignment horizontal="center" vertical="center" wrapText="1" readingOrder="1"/>
    </xf>
    <xf numFmtId="0" fontId="3" fillId="0" borderId="83" xfId="0" applyFont="1" applyFill="1" applyBorder="1" applyAlignment="1">
      <alignment horizontal="center" vertical="center" wrapText="1" readingOrder="1"/>
    </xf>
    <xf numFmtId="0" fontId="3" fillId="0" borderId="32" xfId="0" applyFont="1" applyFill="1" applyBorder="1" applyAlignment="1">
      <alignment horizontal="center" vertical="center" wrapText="1" readingOrder="1"/>
    </xf>
    <xf numFmtId="9" fontId="2" fillId="0" borderId="3"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48" xfId="0" applyFont="1" applyBorder="1" applyAlignment="1">
      <alignment horizontal="center" vertical="center" wrapText="1" readingOrder="1"/>
    </xf>
    <xf numFmtId="0" fontId="3" fillId="0" borderId="50" xfId="0" applyFont="1" applyBorder="1" applyAlignment="1">
      <alignment horizontal="center" vertical="center" wrapText="1" readingOrder="1"/>
    </xf>
    <xf numFmtId="0" fontId="3" fillId="0" borderId="56" xfId="0" applyFont="1" applyBorder="1" applyAlignment="1">
      <alignment horizontal="center" vertical="center" wrapText="1" readingOrder="1"/>
    </xf>
    <xf numFmtId="0" fontId="3" fillId="0" borderId="49" xfId="0" applyFont="1" applyBorder="1" applyAlignment="1">
      <alignment horizontal="center" vertical="center" wrapText="1" readingOrder="1"/>
    </xf>
    <xf numFmtId="0" fontId="3" fillId="0" borderId="54" xfId="0" applyFont="1" applyBorder="1" applyAlignment="1">
      <alignment horizontal="center" vertical="center" wrapText="1" readingOrder="1"/>
    </xf>
    <xf numFmtId="0" fontId="3" fillId="0" borderId="55" xfId="0" applyFont="1" applyBorder="1" applyAlignment="1">
      <alignment horizontal="center" vertical="center" wrapText="1" readingOrder="1"/>
    </xf>
    <xf numFmtId="0" fontId="4" fillId="4" borderId="6" xfId="0" applyFont="1" applyFill="1" applyBorder="1" applyAlignment="1">
      <alignment horizontal="center" vertical="center" wrapText="1" readingOrder="1"/>
    </xf>
    <xf numFmtId="0" fontId="4" fillId="2" borderId="6" xfId="0" applyFont="1" applyFill="1" applyBorder="1" applyAlignment="1">
      <alignment horizontal="center" vertical="center" wrapText="1" readingOrder="1"/>
    </xf>
    <xf numFmtId="0" fontId="8" fillId="0" borderId="4" xfId="0" applyFont="1" applyBorder="1" applyAlignment="1">
      <alignment horizontal="center" vertical="center" wrapText="1" readingOrder="1"/>
    </xf>
    <xf numFmtId="0" fontId="4" fillId="4" borderId="69" xfId="0" applyFont="1" applyFill="1" applyBorder="1" applyAlignment="1">
      <alignment horizontal="center" vertical="center" wrapText="1" readingOrder="1"/>
    </xf>
    <xf numFmtId="0" fontId="4" fillId="4" borderId="70" xfId="0" applyFont="1" applyFill="1" applyBorder="1" applyAlignment="1">
      <alignment horizontal="center" vertical="center" wrapText="1" readingOrder="1"/>
    </xf>
    <xf numFmtId="0" fontId="4" fillId="4" borderId="75" xfId="0" applyFont="1" applyFill="1" applyBorder="1" applyAlignment="1">
      <alignment horizontal="center" vertical="center" wrapText="1" readingOrder="1"/>
    </xf>
    <xf numFmtId="0" fontId="4" fillId="4" borderId="76" xfId="0" applyFont="1" applyFill="1" applyBorder="1" applyAlignment="1">
      <alignment horizontal="center" vertical="center" wrapText="1" readingOrder="1"/>
    </xf>
    <xf numFmtId="0" fontId="4" fillId="6" borderId="64" xfId="0" applyFont="1" applyFill="1" applyBorder="1" applyAlignment="1">
      <alignment horizontal="center" vertical="center" wrapText="1" readingOrder="1"/>
    </xf>
    <xf numFmtId="0" fontId="4" fillId="6" borderId="44" xfId="0" applyFont="1" applyFill="1" applyBorder="1" applyAlignment="1">
      <alignment horizontal="center" vertical="center" wrapText="1" readingOrder="1"/>
    </xf>
    <xf numFmtId="0" fontId="4" fillId="6" borderId="44" xfId="0" applyFont="1" applyFill="1" applyBorder="1" applyAlignment="1">
      <alignment horizontal="left" vertical="center" wrapText="1" readingOrder="1"/>
    </xf>
    <xf numFmtId="0" fontId="4" fillId="6" borderId="65" xfId="0" applyFont="1" applyFill="1" applyBorder="1" applyAlignment="1">
      <alignment horizontal="left" vertical="center" wrapText="1" readingOrder="1"/>
    </xf>
    <xf numFmtId="0" fontId="3" fillId="2" borderId="66" xfId="0" applyFont="1" applyFill="1" applyBorder="1" applyAlignment="1">
      <alignment horizontal="center" vertical="center" wrapText="1" readingOrder="1"/>
    </xf>
    <xf numFmtId="0" fontId="3" fillId="2" borderId="67" xfId="0" applyFont="1" applyFill="1" applyBorder="1" applyAlignment="1">
      <alignment horizontal="center" vertical="center" wrapText="1" readingOrder="1"/>
    </xf>
    <xf numFmtId="0" fontId="4" fillId="2" borderId="81" xfId="0" applyFont="1" applyFill="1" applyBorder="1" applyAlignment="1">
      <alignment horizontal="center" vertical="center" wrapText="1" readingOrder="1"/>
    </xf>
    <xf numFmtId="0" fontId="4" fillId="2" borderId="30" xfId="0" applyFont="1" applyFill="1" applyBorder="1" applyAlignment="1">
      <alignment horizontal="center" vertical="center" wrapText="1" readingOrder="1"/>
    </xf>
    <xf numFmtId="0" fontId="5" fillId="0" borderId="10" xfId="0" applyFont="1" applyFill="1" applyBorder="1" applyAlignment="1">
      <alignment horizontal="center" vertical="center" wrapText="1"/>
    </xf>
    <xf numFmtId="0" fontId="8" fillId="0" borderId="84" xfId="0" applyFont="1" applyBorder="1" applyAlignment="1">
      <alignment horizontal="center" vertical="center" wrapText="1" readingOrder="1"/>
    </xf>
    <xf numFmtId="0" fontId="8" fillId="0" borderId="85" xfId="0" applyFont="1" applyBorder="1" applyAlignment="1">
      <alignment horizontal="center" vertical="center" wrapText="1" readingOrder="1"/>
    </xf>
    <xf numFmtId="0" fontId="8" fillId="0" borderId="86" xfId="0" applyFont="1" applyBorder="1" applyAlignment="1">
      <alignment horizontal="center" vertical="center" wrapText="1" readingOrder="1"/>
    </xf>
    <xf numFmtId="0" fontId="3" fillId="0" borderId="77" xfId="0" applyFont="1" applyFill="1" applyBorder="1" applyAlignment="1">
      <alignment horizontal="center" vertical="center" wrapText="1" readingOrder="1"/>
    </xf>
    <xf numFmtId="0" fontId="3" fillId="0" borderId="78" xfId="0" applyFont="1" applyFill="1" applyBorder="1" applyAlignment="1">
      <alignment horizontal="center" vertical="center" wrapText="1" readingOrder="1"/>
    </xf>
    <xf numFmtId="0" fontId="3" fillId="0" borderId="79" xfId="0" applyFont="1" applyFill="1" applyBorder="1" applyAlignment="1">
      <alignment horizontal="center" vertical="center" wrapText="1" readingOrder="1"/>
    </xf>
    <xf numFmtId="0" fontId="3" fillId="0" borderId="6" xfId="0" applyFont="1" applyFill="1" applyBorder="1" applyAlignment="1">
      <alignment horizontal="center" vertical="center" wrapText="1" readingOrder="1"/>
    </xf>
    <xf numFmtId="10" fontId="3" fillId="0" borderId="79" xfId="0" applyNumberFormat="1" applyFont="1" applyFill="1" applyBorder="1" applyAlignment="1">
      <alignment horizontal="center" vertical="center" textRotation="90" wrapText="1" readingOrder="1"/>
    </xf>
    <xf numFmtId="0" fontId="3" fillId="0" borderId="79" xfId="0" applyFont="1" applyFill="1" applyBorder="1" applyAlignment="1">
      <alignment horizontal="center" vertical="center" textRotation="90" wrapText="1" readingOrder="1"/>
    </xf>
    <xf numFmtId="0" fontId="2" fillId="0" borderId="80"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81"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3" fillId="0" borderId="67" xfId="0" applyFont="1" applyFill="1" applyBorder="1" applyAlignment="1">
      <alignment horizontal="center" vertical="center" wrapText="1" readingOrder="1"/>
    </xf>
    <xf numFmtId="0" fontId="3" fillId="0" borderId="68" xfId="0" applyFont="1" applyFill="1" applyBorder="1" applyAlignment="1">
      <alignment horizontal="center" vertical="center" wrapText="1" readingOrder="1"/>
    </xf>
    <xf numFmtId="0" fontId="2" fillId="0" borderId="75"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0" borderId="87" xfId="0" applyFont="1" applyFill="1" applyBorder="1" applyAlignment="1">
      <alignment horizontal="center" vertical="center" wrapText="1" readingOrder="1"/>
    </xf>
    <xf numFmtId="0" fontId="3" fillId="0" borderId="88" xfId="0" applyFont="1" applyFill="1" applyBorder="1" applyAlignment="1">
      <alignment horizontal="center" vertical="center" wrapText="1" readingOrder="1"/>
    </xf>
    <xf numFmtId="0" fontId="3" fillId="0" borderId="89" xfId="0" applyFont="1" applyFill="1" applyBorder="1" applyAlignment="1">
      <alignment horizontal="center" vertical="center" wrapText="1" readingOrder="1"/>
    </xf>
    <xf numFmtId="0" fontId="3" fillId="0" borderId="90" xfId="0" applyFont="1" applyFill="1" applyBorder="1" applyAlignment="1">
      <alignment horizontal="center" vertical="center" textRotation="90" wrapText="1" readingOrder="1"/>
    </xf>
    <xf numFmtId="0" fontId="3" fillId="0" borderId="91" xfId="0" applyFont="1" applyFill="1" applyBorder="1" applyAlignment="1">
      <alignment horizontal="center" vertical="center" textRotation="90" wrapText="1" readingOrder="1"/>
    </xf>
    <xf numFmtId="0" fontId="3" fillId="0" borderId="92" xfId="0" applyFont="1" applyFill="1" applyBorder="1" applyAlignment="1">
      <alignment horizontal="center" vertical="center" textRotation="90" wrapText="1" readingOrder="1"/>
    </xf>
    <xf numFmtId="0" fontId="4" fillId="0" borderId="80" xfId="0" applyFont="1" applyFill="1" applyBorder="1" applyAlignment="1">
      <alignment horizontal="center" vertical="center" wrapText="1" readingOrder="1"/>
    </xf>
    <xf numFmtId="0" fontId="4" fillId="0" borderId="93" xfId="0" applyFont="1" applyFill="1" applyBorder="1" applyAlignment="1">
      <alignment horizontal="center" vertical="center" wrapText="1" readingOrder="1"/>
    </xf>
    <xf numFmtId="0" fontId="4" fillId="0" borderId="75" xfId="0" applyFont="1" applyFill="1" applyBorder="1" applyAlignment="1">
      <alignment horizontal="center" vertical="center" wrapText="1" readingOrder="1"/>
    </xf>
    <xf numFmtId="0" fontId="4" fillId="0" borderId="76" xfId="0" applyFont="1" applyFill="1" applyBorder="1" applyAlignment="1">
      <alignment horizontal="center" vertical="center" wrapText="1" readingOrder="1"/>
    </xf>
    <xf numFmtId="0" fontId="4" fillId="0" borderId="81" xfId="0" applyFont="1" applyFill="1" applyBorder="1" applyAlignment="1">
      <alignment horizontal="center" vertical="center" wrapText="1" readingOrder="1"/>
    </xf>
    <xf numFmtId="0" fontId="4" fillId="0" borderId="30" xfId="0" applyFont="1" applyFill="1" applyBorder="1" applyAlignment="1">
      <alignment horizontal="center" vertical="center" wrapText="1" readingOrder="1"/>
    </xf>
    <xf numFmtId="9" fontId="2" fillId="0" borderId="79" xfId="0" applyNumberFormat="1" applyFont="1" applyFill="1" applyBorder="1" applyAlignment="1">
      <alignment horizontal="center" vertical="center" wrapText="1"/>
    </xf>
    <xf numFmtId="0" fontId="2" fillId="0" borderId="68"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4" fillId="0" borderId="94" xfId="0" applyFont="1" applyFill="1" applyBorder="1" applyAlignment="1">
      <alignment horizontal="center" vertical="center" wrapText="1" readingOrder="1"/>
    </xf>
    <xf numFmtId="0" fontId="4" fillId="0" borderId="31" xfId="0" applyFont="1" applyFill="1" applyBorder="1" applyAlignment="1">
      <alignment horizontal="center" vertical="center" wrapText="1" readingOrder="1"/>
    </xf>
    <xf numFmtId="0" fontId="4" fillId="0" borderId="74" xfId="0" applyFont="1" applyFill="1" applyBorder="1" applyAlignment="1">
      <alignment horizontal="center" vertical="center" wrapText="1" readingOrder="1"/>
    </xf>
    <xf numFmtId="0" fontId="4" fillId="0" borderId="84" xfId="0" applyFont="1" applyFill="1" applyBorder="1" applyAlignment="1">
      <alignment horizontal="center" vertical="center" wrapText="1" readingOrder="1"/>
    </xf>
    <xf numFmtId="0" fontId="4" fillId="0" borderId="86" xfId="0" applyFont="1" applyFill="1" applyBorder="1" applyAlignment="1">
      <alignment horizontal="center" vertical="center" wrapText="1" readingOrder="1"/>
    </xf>
    <xf numFmtId="0" fontId="4" fillId="2" borderId="95" xfId="0" applyFont="1" applyFill="1" applyBorder="1" applyAlignment="1">
      <alignment horizontal="center" vertical="center" wrapText="1" readingOrder="1"/>
    </xf>
    <xf numFmtId="0" fontId="4" fillId="2" borderId="1" xfId="0" applyFont="1" applyFill="1" applyBorder="1" applyAlignment="1">
      <alignment horizontal="center" vertical="center" wrapText="1" readingOrder="1"/>
    </xf>
    <xf numFmtId="0" fontId="4" fillId="4" borderId="22" xfId="0" applyFont="1" applyFill="1" applyBorder="1" applyAlignment="1">
      <alignment horizontal="center" vertical="center" wrapText="1" readingOrder="1"/>
    </xf>
    <xf numFmtId="0" fontId="4" fillId="2" borderId="1" xfId="0" applyFont="1" applyFill="1" applyBorder="1" applyAlignment="1">
      <alignment horizontal="center" vertical="center" textRotation="90" wrapText="1" readingOrder="1"/>
    </xf>
    <xf numFmtId="0" fontId="4" fillId="4" borderId="1" xfId="0" applyFont="1" applyFill="1" applyBorder="1" applyAlignment="1">
      <alignment horizontal="center" vertical="center" wrapText="1" readingOrder="1"/>
    </xf>
    <xf numFmtId="0" fontId="4" fillId="4" borderId="71" xfId="0" applyFont="1" applyFill="1" applyBorder="1" applyAlignment="1">
      <alignment horizontal="center" vertical="center" wrapText="1" readingOrder="1"/>
    </xf>
    <xf numFmtId="0" fontId="4" fillId="4" borderId="72" xfId="0" applyFont="1" applyFill="1" applyBorder="1" applyAlignment="1">
      <alignment horizontal="center" vertical="center" wrapText="1" readingOrder="1"/>
    </xf>
    <xf numFmtId="0" fontId="4" fillId="0" borderId="96" xfId="0" applyFont="1" applyFill="1" applyBorder="1" applyAlignment="1">
      <alignment horizontal="center" vertical="center" wrapText="1" readingOrder="1"/>
    </xf>
    <xf numFmtId="0" fontId="4" fillId="0" borderId="97" xfId="0" applyFont="1" applyFill="1" applyBorder="1" applyAlignment="1">
      <alignment horizontal="center" vertical="center" wrapText="1" readingOrder="1"/>
    </xf>
    <xf numFmtId="0" fontId="4" fillId="2" borderId="98" xfId="0" applyFont="1" applyFill="1" applyBorder="1" applyAlignment="1">
      <alignment horizontal="center" vertical="center" wrapText="1" readingOrder="1"/>
    </xf>
    <xf numFmtId="0" fontId="4" fillId="2" borderId="99" xfId="0" applyFont="1" applyFill="1" applyBorder="1" applyAlignment="1">
      <alignment horizontal="center" vertical="center" wrapText="1" readingOrder="1"/>
    </xf>
    <xf numFmtId="0" fontId="4" fillId="0" borderId="100" xfId="0" applyFont="1" applyBorder="1" applyAlignment="1">
      <alignment horizontal="justify" vertical="center" wrapText="1" readingOrder="1"/>
    </xf>
    <xf numFmtId="0" fontId="4" fillId="0" borderId="25" xfId="0" applyFont="1" applyBorder="1" applyAlignment="1">
      <alignment horizontal="justify" vertical="center" wrapText="1" readingOrder="1"/>
    </xf>
    <xf numFmtId="0" fontId="4" fillId="0" borderId="26" xfId="0" applyFont="1" applyBorder="1" applyAlignment="1">
      <alignment horizontal="justify" vertical="center" wrapText="1" readingOrder="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W32"/>
  <sheetViews>
    <sheetView tabSelected="1" zoomScale="90" zoomScaleNormal="90" workbookViewId="0" topLeftCell="A4">
      <selection activeCell="H13" sqref="H13:I16"/>
    </sheetView>
  </sheetViews>
  <sheetFormatPr defaultColWidth="11.421875" defaultRowHeight="15"/>
  <cols>
    <col min="1" max="1" width="11.421875" style="1" customWidth="1"/>
    <col min="2" max="2" width="18.00390625" style="1" customWidth="1"/>
    <col min="3" max="3" width="17.28125" style="1" customWidth="1"/>
    <col min="4" max="4" width="7.00390625" style="1" customWidth="1"/>
    <col min="5" max="5" width="6.7109375" style="1" customWidth="1"/>
    <col min="6" max="6" width="7.28125" style="1" customWidth="1"/>
    <col min="7" max="7" width="6.7109375" style="1" customWidth="1"/>
    <col min="8" max="9" width="11.421875" style="1" customWidth="1"/>
    <col min="10" max="10" width="20.7109375" style="1" customWidth="1"/>
    <col min="11" max="12" width="11.421875" style="1" customWidth="1"/>
    <col min="13" max="13" width="18.00390625" style="1" customWidth="1"/>
    <col min="14" max="14" width="19.00390625" style="1" customWidth="1"/>
    <col min="15" max="15" width="19.8515625" style="1" customWidth="1"/>
    <col min="16" max="16" width="19.7109375" style="1" customWidth="1"/>
    <col min="17" max="17" width="19.421875" style="1" customWidth="1"/>
    <col min="18" max="18" width="22.57421875" style="1" customWidth="1"/>
    <col min="19" max="19" width="18.57421875" style="1" customWidth="1"/>
    <col min="20" max="21" width="11.421875" style="1" customWidth="1"/>
    <col min="22" max="22" width="16.140625" style="1" customWidth="1"/>
    <col min="23" max="23" width="20.140625" style="1" customWidth="1"/>
    <col min="24" max="16384" width="11.421875" style="1" customWidth="1"/>
  </cols>
  <sheetData>
    <row r="2" ht="13.5" thickBot="1"/>
    <row r="3" spans="2:23" ht="15" customHeight="1">
      <c r="B3" s="127" t="s">
        <v>30</v>
      </c>
      <c r="C3" s="128"/>
      <c r="D3" s="128"/>
      <c r="E3" s="128"/>
      <c r="F3" s="128"/>
      <c r="G3" s="128"/>
      <c r="H3" s="128"/>
      <c r="I3" s="128"/>
      <c r="J3" s="128"/>
      <c r="K3" s="128"/>
      <c r="L3" s="128"/>
      <c r="M3" s="128"/>
      <c r="N3" s="128"/>
      <c r="O3" s="128"/>
      <c r="P3" s="128"/>
      <c r="Q3" s="128"/>
      <c r="R3" s="128"/>
      <c r="S3" s="128"/>
      <c r="T3" s="128"/>
      <c r="U3" s="128"/>
      <c r="V3" s="128"/>
      <c r="W3" s="129"/>
    </row>
    <row r="4" spans="2:23" ht="15">
      <c r="B4" s="122"/>
      <c r="C4" s="123"/>
      <c r="D4" s="123"/>
      <c r="E4" s="123"/>
      <c r="F4" s="123"/>
      <c r="G4" s="123"/>
      <c r="H4" s="123"/>
      <c r="I4" s="123"/>
      <c r="J4" s="123"/>
      <c r="K4" s="123"/>
      <c r="L4" s="123"/>
      <c r="M4" s="123"/>
      <c r="N4" s="123"/>
      <c r="O4" s="123"/>
      <c r="P4" s="123"/>
      <c r="Q4" s="123"/>
      <c r="R4" s="123"/>
      <c r="S4" s="123"/>
      <c r="T4" s="123"/>
      <c r="U4" s="123"/>
      <c r="V4" s="123"/>
      <c r="W4" s="130"/>
    </row>
    <row r="5" spans="2:23" ht="15">
      <c r="B5" s="122"/>
      <c r="C5" s="123"/>
      <c r="D5" s="123"/>
      <c r="E5" s="123"/>
      <c r="F5" s="123"/>
      <c r="G5" s="123"/>
      <c r="H5" s="123"/>
      <c r="I5" s="123"/>
      <c r="J5" s="123"/>
      <c r="K5" s="123"/>
      <c r="L5" s="123"/>
      <c r="M5" s="123"/>
      <c r="N5" s="123"/>
      <c r="O5" s="123"/>
      <c r="P5" s="123"/>
      <c r="Q5" s="123"/>
      <c r="R5" s="123"/>
      <c r="S5" s="123"/>
      <c r="T5" s="123"/>
      <c r="U5" s="123"/>
      <c r="V5" s="123"/>
      <c r="W5" s="130"/>
    </row>
    <row r="6" spans="2:23" ht="13.5" thickBot="1">
      <c r="B6" s="131"/>
      <c r="C6" s="132"/>
      <c r="D6" s="132"/>
      <c r="E6" s="132"/>
      <c r="F6" s="132"/>
      <c r="G6" s="132"/>
      <c r="H6" s="132"/>
      <c r="I6" s="132"/>
      <c r="J6" s="132"/>
      <c r="K6" s="132"/>
      <c r="L6" s="132"/>
      <c r="M6" s="132"/>
      <c r="N6" s="132"/>
      <c r="O6" s="132"/>
      <c r="P6" s="132"/>
      <c r="Q6" s="132"/>
      <c r="R6" s="132"/>
      <c r="S6" s="132"/>
      <c r="T6" s="132"/>
      <c r="U6" s="132"/>
      <c r="V6" s="132"/>
      <c r="W6" s="133"/>
    </row>
    <row r="7" spans="2:23" ht="15">
      <c r="B7" s="45"/>
      <c r="C7" s="19"/>
      <c r="D7" s="19"/>
      <c r="E7" s="19"/>
      <c r="F7" s="19"/>
      <c r="G7" s="19"/>
      <c r="H7" s="19"/>
      <c r="I7" s="19"/>
      <c r="J7" s="19"/>
      <c r="K7" s="19"/>
      <c r="L7" s="19"/>
      <c r="M7" s="19"/>
      <c r="N7" s="19"/>
      <c r="O7" s="19"/>
      <c r="P7" s="19"/>
      <c r="Q7" s="19"/>
      <c r="R7" s="19"/>
      <c r="S7" s="19"/>
      <c r="T7" s="19"/>
      <c r="U7" s="134"/>
      <c r="V7" s="134"/>
      <c r="W7" s="46"/>
    </row>
    <row r="8" spans="2:23" ht="33" customHeight="1">
      <c r="B8" s="122" t="s">
        <v>146</v>
      </c>
      <c r="C8" s="123"/>
      <c r="D8" s="137" t="s">
        <v>150</v>
      </c>
      <c r="E8" s="137"/>
      <c r="F8" s="137"/>
      <c r="G8" s="137"/>
      <c r="H8" s="137"/>
      <c r="I8" s="137"/>
      <c r="J8" s="137"/>
      <c r="K8" s="37"/>
      <c r="L8" s="37"/>
      <c r="M8" s="37"/>
      <c r="N8" s="36"/>
      <c r="O8" s="36"/>
      <c r="P8" s="124" t="s">
        <v>0</v>
      </c>
      <c r="Q8" s="124"/>
      <c r="R8" s="135">
        <v>42093</v>
      </c>
      <c r="S8" s="136"/>
      <c r="T8" s="36"/>
      <c r="U8" s="126"/>
      <c r="V8" s="126"/>
      <c r="W8" s="47"/>
    </row>
    <row r="9" spans="2:23" ht="30.75" customHeight="1">
      <c r="B9" s="122" t="s">
        <v>1</v>
      </c>
      <c r="C9" s="123"/>
      <c r="D9" s="138" t="s">
        <v>151</v>
      </c>
      <c r="E9" s="138"/>
      <c r="F9" s="138"/>
      <c r="G9" s="138"/>
      <c r="H9" s="138"/>
      <c r="I9" s="138"/>
      <c r="J9" s="138"/>
      <c r="K9" s="37"/>
      <c r="L9" s="37"/>
      <c r="M9" s="37"/>
      <c r="N9" s="36"/>
      <c r="O9" s="36"/>
      <c r="P9" s="124" t="s">
        <v>2</v>
      </c>
      <c r="Q9" s="124"/>
      <c r="R9" s="125">
        <v>2015</v>
      </c>
      <c r="S9" s="125"/>
      <c r="T9" s="36"/>
      <c r="U9" s="126"/>
      <c r="V9" s="126"/>
      <c r="W9" s="47"/>
    </row>
    <row r="10" spans="2:23" ht="15">
      <c r="B10" s="48"/>
      <c r="C10" s="36"/>
      <c r="D10" s="36"/>
      <c r="E10" s="36"/>
      <c r="F10" s="36"/>
      <c r="G10" s="36"/>
      <c r="H10" s="36"/>
      <c r="I10" s="36"/>
      <c r="J10" s="36"/>
      <c r="K10" s="36"/>
      <c r="L10" s="36"/>
      <c r="M10" s="36"/>
      <c r="N10" s="36"/>
      <c r="O10" s="36"/>
      <c r="P10" s="36"/>
      <c r="Q10" s="36"/>
      <c r="R10" s="20"/>
      <c r="S10" s="20"/>
      <c r="T10" s="36"/>
      <c r="U10" s="126"/>
      <c r="V10" s="126"/>
      <c r="W10" s="47"/>
    </row>
    <row r="11" spans="2:23" ht="27" customHeight="1">
      <c r="B11" s="145" t="s">
        <v>31</v>
      </c>
      <c r="C11" s="146"/>
      <c r="D11" s="147" t="s">
        <v>32</v>
      </c>
      <c r="E11" s="147"/>
      <c r="F11" s="147"/>
      <c r="G11" s="147"/>
      <c r="H11" s="147"/>
      <c r="I11" s="147"/>
      <c r="J11" s="147"/>
      <c r="K11" s="147"/>
      <c r="L11" s="147"/>
      <c r="M11" s="147"/>
      <c r="N11" s="147"/>
      <c r="O11" s="147"/>
      <c r="P11" s="147"/>
      <c r="Q11" s="147"/>
      <c r="R11" s="147"/>
      <c r="S11" s="147"/>
      <c r="T11" s="147"/>
      <c r="U11" s="147"/>
      <c r="V11" s="147"/>
      <c r="W11" s="148"/>
    </row>
    <row r="12" spans="2:23" ht="28.5" customHeight="1">
      <c r="B12" s="149" t="s">
        <v>3</v>
      </c>
      <c r="C12" s="150"/>
      <c r="D12" s="151" t="s">
        <v>33</v>
      </c>
      <c r="E12" s="151"/>
      <c r="F12" s="151"/>
      <c r="G12" s="151"/>
      <c r="H12" s="151"/>
      <c r="I12" s="151"/>
      <c r="J12" s="151"/>
      <c r="K12" s="151"/>
      <c r="L12" s="151"/>
      <c r="M12" s="151"/>
      <c r="N12" s="151"/>
      <c r="O12" s="151"/>
      <c r="P12" s="151"/>
      <c r="Q12" s="151"/>
      <c r="R12" s="151"/>
      <c r="S12" s="151"/>
      <c r="T12" s="151"/>
      <c r="U12" s="151"/>
      <c r="V12" s="151"/>
      <c r="W12" s="152"/>
    </row>
    <row r="13" spans="2:23" ht="15">
      <c r="B13" s="153" t="s">
        <v>4</v>
      </c>
      <c r="C13" s="139" t="s">
        <v>5</v>
      </c>
      <c r="D13" s="139" t="s">
        <v>6</v>
      </c>
      <c r="E13" s="139"/>
      <c r="F13" s="139"/>
      <c r="G13" s="139"/>
      <c r="H13" s="170" t="s">
        <v>7</v>
      </c>
      <c r="I13" s="171"/>
      <c r="J13" s="139" t="s">
        <v>9</v>
      </c>
      <c r="K13" s="139" t="s">
        <v>10</v>
      </c>
      <c r="L13" s="139"/>
      <c r="M13" s="139" t="s">
        <v>11</v>
      </c>
      <c r="N13" s="139"/>
      <c r="O13" s="139"/>
      <c r="P13" s="139"/>
      <c r="Q13" s="139"/>
      <c r="R13" s="139" t="s">
        <v>12</v>
      </c>
      <c r="S13" s="139" t="s">
        <v>13</v>
      </c>
      <c r="T13" s="141" t="s">
        <v>14</v>
      </c>
      <c r="U13" s="141"/>
      <c r="V13" s="142" t="s">
        <v>49</v>
      </c>
      <c r="W13" s="206" t="s">
        <v>15</v>
      </c>
    </row>
    <row r="14" spans="2:23" ht="25.5" customHeight="1">
      <c r="B14" s="153"/>
      <c r="C14" s="139"/>
      <c r="D14" s="139" t="s">
        <v>29</v>
      </c>
      <c r="E14" s="139"/>
      <c r="F14" s="139"/>
      <c r="G14" s="139"/>
      <c r="H14" s="172"/>
      <c r="I14" s="173"/>
      <c r="J14" s="139"/>
      <c r="K14" s="139"/>
      <c r="L14" s="139"/>
      <c r="M14" s="139"/>
      <c r="N14" s="139"/>
      <c r="O14" s="139"/>
      <c r="P14" s="139"/>
      <c r="Q14" s="139"/>
      <c r="R14" s="139"/>
      <c r="S14" s="139"/>
      <c r="T14" s="141"/>
      <c r="U14" s="141"/>
      <c r="V14" s="175"/>
      <c r="W14" s="207"/>
    </row>
    <row r="15" spans="2:23" ht="15">
      <c r="B15" s="153"/>
      <c r="C15" s="139"/>
      <c r="D15" s="143" t="s">
        <v>16</v>
      </c>
      <c r="E15" s="143" t="s">
        <v>17</v>
      </c>
      <c r="F15" s="143" t="s">
        <v>18</v>
      </c>
      <c r="G15" s="143" t="s">
        <v>19</v>
      </c>
      <c r="H15" s="172"/>
      <c r="I15" s="173"/>
      <c r="J15" s="139"/>
      <c r="K15" s="139" t="s">
        <v>20</v>
      </c>
      <c r="L15" s="139" t="s">
        <v>21</v>
      </c>
      <c r="M15" s="139" t="s">
        <v>22</v>
      </c>
      <c r="N15" s="139" t="s">
        <v>23</v>
      </c>
      <c r="O15" s="140" t="s">
        <v>53</v>
      </c>
      <c r="P15" s="141" t="s">
        <v>26</v>
      </c>
      <c r="Q15" s="140" t="s">
        <v>52</v>
      </c>
      <c r="R15" s="139"/>
      <c r="S15" s="139"/>
      <c r="T15" s="141"/>
      <c r="U15" s="141"/>
      <c r="V15" s="175"/>
      <c r="W15" s="207"/>
    </row>
    <row r="16" spans="2:23" ht="57" customHeight="1" thickBot="1">
      <c r="B16" s="154"/>
      <c r="C16" s="140"/>
      <c r="D16" s="144"/>
      <c r="E16" s="144"/>
      <c r="F16" s="144"/>
      <c r="G16" s="144"/>
      <c r="H16" s="172"/>
      <c r="I16" s="173"/>
      <c r="J16" s="140"/>
      <c r="K16" s="140"/>
      <c r="L16" s="139"/>
      <c r="M16" s="139"/>
      <c r="N16" s="139"/>
      <c r="O16" s="174"/>
      <c r="P16" s="141"/>
      <c r="Q16" s="174"/>
      <c r="R16" s="140"/>
      <c r="S16" s="140"/>
      <c r="T16" s="142"/>
      <c r="U16" s="142"/>
      <c r="V16" s="175"/>
      <c r="W16" s="207"/>
    </row>
    <row r="17" spans="2:23" s="2" customFormat="1" ht="90">
      <c r="B17" s="156" t="s">
        <v>34</v>
      </c>
      <c r="C17" s="194" t="s">
        <v>35</v>
      </c>
      <c r="D17" s="197">
        <v>0.18</v>
      </c>
      <c r="E17" s="200"/>
      <c r="F17" s="200"/>
      <c r="G17" s="200"/>
      <c r="H17" s="161" t="s">
        <v>36</v>
      </c>
      <c r="I17" s="161"/>
      <c r="J17" s="15" t="s">
        <v>40</v>
      </c>
      <c r="K17" s="12">
        <v>42005</v>
      </c>
      <c r="L17" s="81">
        <v>42339</v>
      </c>
      <c r="M17" s="77" t="s">
        <v>153</v>
      </c>
      <c r="N17" s="77" t="s">
        <v>153</v>
      </c>
      <c r="O17" s="77" t="s">
        <v>153</v>
      </c>
      <c r="P17" s="77" t="s">
        <v>153</v>
      </c>
      <c r="Q17" s="82">
        <v>0.25</v>
      </c>
      <c r="R17" s="74" t="s">
        <v>152</v>
      </c>
      <c r="S17" s="75" t="s">
        <v>153</v>
      </c>
      <c r="T17" s="176">
        <f>D17</f>
        <v>0.18</v>
      </c>
      <c r="U17" s="177"/>
      <c r="V17" s="189">
        <v>0.25</v>
      </c>
      <c r="W17" s="163">
        <f>T17*V17</f>
        <v>0.045</v>
      </c>
    </row>
    <row r="18" spans="2:23" s="2" customFormat="1" ht="82.5" customHeight="1">
      <c r="B18" s="157"/>
      <c r="C18" s="195"/>
      <c r="D18" s="198"/>
      <c r="E18" s="198"/>
      <c r="F18" s="198"/>
      <c r="G18" s="198"/>
      <c r="H18" s="162" t="s">
        <v>37</v>
      </c>
      <c r="I18" s="162"/>
      <c r="J18" s="4" t="s">
        <v>41</v>
      </c>
      <c r="K18" s="11">
        <v>42005</v>
      </c>
      <c r="L18" s="11">
        <v>42339</v>
      </c>
      <c r="M18" s="78" t="s">
        <v>153</v>
      </c>
      <c r="N18" s="78" t="s">
        <v>153</v>
      </c>
      <c r="O18" s="78" t="s">
        <v>153</v>
      </c>
      <c r="P18" s="78" t="s">
        <v>153</v>
      </c>
      <c r="Q18" s="79">
        <v>0.7291</v>
      </c>
      <c r="R18" s="74" t="s">
        <v>154</v>
      </c>
      <c r="S18" s="75" t="s">
        <v>153</v>
      </c>
      <c r="T18" s="178"/>
      <c r="U18" s="179"/>
      <c r="V18" s="190"/>
      <c r="W18" s="164"/>
    </row>
    <row r="19" spans="2:23" s="2" customFormat="1" ht="38.25">
      <c r="B19" s="157"/>
      <c r="C19" s="195"/>
      <c r="D19" s="198"/>
      <c r="E19" s="198"/>
      <c r="F19" s="198"/>
      <c r="G19" s="198"/>
      <c r="H19" s="162" t="s">
        <v>38</v>
      </c>
      <c r="I19" s="162"/>
      <c r="J19" s="4" t="s">
        <v>42</v>
      </c>
      <c r="K19" s="11">
        <v>42005</v>
      </c>
      <c r="L19" s="11">
        <v>42339</v>
      </c>
      <c r="M19" s="78" t="s">
        <v>153</v>
      </c>
      <c r="N19" s="78" t="s">
        <v>153</v>
      </c>
      <c r="O19" s="78" t="s">
        <v>153</v>
      </c>
      <c r="P19" s="78" t="s">
        <v>153</v>
      </c>
      <c r="Q19" s="75">
        <v>0</v>
      </c>
      <c r="R19" s="74" t="s">
        <v>155</v>
      </c>
      <c r="S19" s="75" t="s">
        <v>156</v>
      </c>
      <c r="T19" s="178"/>
      <c r="U19" s="179"/>
      <c r="V19" s="190"/>
      <c r="W19" s="164"/>
    </row>
    <row r="20" spans="2:23" ht="66" customHeight="1" thickBot="1">
      <c r="B20" s="158"/>
      <c r="C20" s="196"/>
      <c r="D20" s="199"/>
      <c r="E20" s="199"/>
      <c r="F20" s="199"/>
      <c r="G20" s="199"/>
      <c r="H20" s="155" t="s">
        <v>39</v>
      </c>
      <c r="I20" s="155"/>
      <c r="J20" s="13" t="s">
        <v>43</v>
      </c>
      <c r="K20" s="14">
        <v>42005</v>
      </c>
      <c r="L20" s="14">
        <v>42339</v>
      </c>
      <c r="M20" s="78" t="s">
        <v>153</v>
      </c>
      <c r="N20" s="78" t="s">
        <v>153</v>
      </c>
      <c r="O20" s="78" t="s">
        <v>153</v>
      </c>
      <c r="P20" s="78" t="s">
        <v>153</v>
      </c>
      <c r="Q20" s="80">
        <v>1</v>
      </c>
      <c r="R20" s="76" t="s">
        <v>157</v>
      </c>
      <c r="S20" s="75" t="s">
        <v>153</v>
      </c>
      <c r="T20" s="180"/>
      <c r="U20" s="181"/>
      <c r="V20" s="191"/>
      <c r="W20" s="165"/>
    </row>
    <row r="21" spans="2:23" ht="56.25">
      <c r="B21" s="159" t="s">
        <v>44</v>
      </c>
      <c r="C21" s="192" t="s">
        <v>45</v>
      </c>
      <c r="D21" s="186">
        <v>0.25</v>
      </c>
      <c r="E21" s="188"/>
      <c r="F21" s="188"/>
      <c r="G21" s="188"/>
      <c r="H21" s="161" t="s">
        <v>46</v>
      </c>
      <c r="I21" s="161"/>
      <c r="J21" s="161" t="s">
        <v>48</v>
      </c>
      <c r="K21" s="12">
        <v>42005</v>
      </c>
      <c r="L21" s="12">
        <v>42339</v>
      </c>
      <c r="M21" s="78" t="s">
        <v>153</v>
      </c>
      <c r="N21" s="78" t="s">
        <v>153</v>
      </c>
      <c r="O21" s="78" t="s">
        <v>153</v>
      </c>
      <c r="P21" s="78" t="s">
        <v>153</v>
      </c>
      <c r="Q21" s="80">
        <v>0.25</v>
      </c>
      <c r="R21" s="76" t="s">
        <v>158</v>
      </c>
      <c r="S21" s="75" t="s">
        <v>153</v>
      </c>
      <c r="T21" s="182">
        <f>D21</f>
        <v>0.25</v>
      </c>
      <c r="U21" s="183"/>
      <c r="V21" s="186">
        <v>0.25</v>
      </c>
      <c r="W21" s="166">
        <f>T21*V21</f>
        <v>0.0625</v>
      </c>
    </row>
    <row r="22" spans="2:23" ht="62.25" customHeight="1" thickBot="1">
      <c r="B22" s="160"/>
      <c r="C22" s="193"/>
      <c r="D22" s="187"/>
      <c r="E22" s="187"/>
      <c r="F22" s="187"/>
      <c r="G22" s="187"/>
      <c r="H22" s="155" t="s">
        <v>47</v>
      </c>
      <c r="I22" s="155"/>
      <c r="J22" s="155"/>
      <c r="K22" s="14">
        <v>42005</v>
      </c>
      <c r="L22" s="14">
        <v>42339</v>
      </c>
      <c r="M22" s="78" t="s">
        <v>153</v>
      </c>
      <c r="N22" s="78" t="s">
        <v>153</v>
      </c>
      <c r="O22" s="78" t="s">
        <v>153</v>
      </c>
      <c r="P22" s="78" t="s">
        <v>153</v>
      </c>
      <c r="Q22" s="80">
        <v>0.25</v>
      </c>
      <c r="R22" s="76" t="s">
        <v>159</v>
      </c>
      <c r="S22" s="75" t="s">
        <v>153</v>
      </c>
      <c r="T22" s="184"/>
      <c r="U22" s="185"/>
      <c r="V22" s="187"/>
      <c r="W22" s="167"/>
    </row>
    <row r="23" spans="2:23" ht="15">
      <c r="B23" s="66" t="s">
        <v>50</v>
      </c>
      <c r="C23" s="168" t="s">
        <v>51</v>
      </c>
      <c r="D23" s="169"/>
      <c r="E23" s="169"/>
      <c r="F23" s="169"/>
      <c r="G23" s="169"/>
      <c r="H23" s="169"/>
      <c r="I23" s="169"/>
      <c r="J23" s="169"/>
      <c r="K23" s="169"/>
      <c r="L23" s="169"/>
      <c r="M23" s="169"/>
      <c r="N23" s="169"/>
      <c r="O23" s="169"/>
      <c r="P23" s="169"/>
      <c r="Q23" s="67"/>
      <c r="R23" s="67"/>
      <c r="S23" s="67"/>
      <c r="T23" s="67"/>
      <c r="U23" s="67"/>
      <c r="V23" s="67"/>
      <c r="W23" s="68"/>
    </row>
    <row r="24" spans="2:23" ht="15">
      <c r="B24" s="153" t="s">
        <v>4</v>
      </c>
      <c r="C24" s="139" t="s">
        <v>5</v>
      </c>
      <c r="D24" s="139" t="s">
        <v>6</v>
      </c>
      <c r="E24" s="139"/>
      <c r="F24" s="139"/>
      <c r="G24" s="139"/>
      <c r="H24" s="170" t="s">
        <v>7</v>
      </c>
      <c r="I24" s="171"/>
      <c r="J24" s="139" t="s">
        <v>9</v>
      </c>
      <c r="K24" s="139" t="s">
        <v>10</v>
      </c>
      <c r="L24" s="139"/>
      <c r="M24" s="139" t="s">
        <v>11</v>
      </c>
      <c r="N24" s="139"/>
      <c r="O24" s="139"/>
      <c r="P24" s="139"/>
      <c r="Q24" s="139"/>
      <c r="R24" s="139" t="s">
        <v>12</v>
      </c>
      <c r="S24" s="139" t="s">
        <v>13</v>
      </c>
      <c r="T24" s="141" t="s">
        <v>14</v>
      </c>
      <c r="U24" s="141"/>
      <c r="V24" s="142" t="s">
        <v>49</v>
      </c>
      <c r="W24" s="206" t="s">
        <v>15</v>
      </c>
    </row>
    <row r="25" spans="2:23" ht="15">
      <c r="B25" s="153"/>
      <c r="C25" s="139"/>
      <c r="D25" s="139" t="s">
        <v>29</v>
      </c>
      <c r="E25" s="139"/>
      <c r="F25" s="139"/>
      <c r="G25" s="139"/>
      <c r="H25" s="172"/>
      <c r="I25" s="173"/>
      <c r="J25" s="139"/>
      <c r="K25" s="139"/>
      <c r="L25" s="139"/>
      <c r="M25" s="139"/>
      <c r="N25" s="139"/>
      <c r="O25" s="139"/>
      <c r="P25" s="139"/>
      <c r="Q25" s="139"/>
      <c r="R25" s="139"/>
      <c r="S25" s="139"/>
      <c r="T25" s="141"/>
      <c r="U25" s="141"/>
      <c r="V25" s="175"/>
      <c r="W25" s="207"/>
    </row>
    <row r="26" spans="2:23" ht="51" customHeight="1">
      <c r="B26" s="153"/>
      <c r="C26" s="139"/>
      <c r="D26" s="143" t="s">
        <v>16</v>
      </c>
      <c r="E26" s="143" t="s">
        <v>17</v>
      </c>
      <c r="F26" s="143" t="s">
        <v>18</v>
      </c>
      <c r="G26" s="143" t="s">
        <v>19</v>
      </c>
      <c r="H26" s="172"/>
      <c r="I26" s="173"/>
      <c r="J26" s="139"/>
      <c r="K26" s="139" t="s">
        <v>20</v>
      </c>
      <c r="L26" s="139" t="s">
        <v>21</v>
      </c>
      <c r="M26" s="139" t="s">
        <v>22</v>
      </c>
      <c r="N26" s="139" t="s">
        <v>23</v>
      </c>
      <c r="O26" s="140" t="s">
        <v>53</v>
      </c>
      <c r="P26" s="141" t="s">
        <v>26</v>
      </c>
      <c r="Q26" s="140" t="s">
        <v>52</v>
      </c>
      <c r="R26" s="139"/>
      <c r="S26" s="139"/>
      <c r="T26" s="141"/>
      <c r="U26" s="141"/>
      <c r="V26" s="175"/>
      <c r="W26" s="207"/>
    </row>
    <row r="27" spans="2:23" ht="13.5" thickBot="1">
      <c r="B27" s="154"/>
      <c r="C27" s="140"/>
      <c r="D27" s="144"/>
      <c r="E27" s="144"/>
      <c r="F27" s="144"/>
      <c r="G27" s="144"/>
      <c r="H27" s="172"/>
      <c r="I27" s="173"/>
      <c r="J27" s="140"/>
      <c r="K27" s="140"/>
      <c r="L27" s="140"/>
      <c r="M27" s="140"/>
      <c r="N27" s="140"/>
      <c r="O27" s="211"/>
      <c r="P27" s="142"/>
      <c r="Q27" s="211"/>
      <c r="R27" s="140"/>
      <c r="S27" s="140"/>
      <c r="T27" s="142"/>
      <c r="U27" s="142"/>
      <c r="V27" s="175"/>
      <c r="W27" s="207"/>
    </row>
    <row r="28" spans="2:23" ht="100.5" customHeight="1" thickBot="1">
      <c r="B28" s="201" t="s">
        <v>54</v>
      </c>
      <c r="C28" s="208" t="s">
        <v>55</v>
      </c>
      <c r="D28" s="210">
        <v>0.2</v>
      </c>
      <c r="E28" s="208"/>
      <c r="F28" s="208"/>
      <c r="G28" s="208"/>
      <c r="H28" s="208" t="s">
        <v>56</v>
      </c>
      <c r="I28" s="208"/>
      <c r="J28" s="15" t="s">
        <v>57</v>
      </c>
      <c r="K28" s="12">
        <v>42005</v>
      </c>
      <c r="L28" s="12">
        <v>42339</v>
      </c>
      <c r="M28" s="78" t="s">
        <v>153</v>
      </c>
      <c r="N28" s="78" t="s">
        <v>153</v>
      </c>
      <c r="O28" s="78" t="s">
        <v>153</v>
      </c>
      <c r="P28" s="78" t="s">
        <v>153</v>
      </c>
      <c r="Q28" s="86">
        <v>0.1</v>
      </c>
      <c r="R28" s="223" t="s">
        <v>160</v>
      </c>
      <c r="S28" s="83" t="s">
        <v>153</v>
      </c>
      <c r="T28" s="215">
        <f>D28</f>
        <v>0.2</v>
      </c>
      <c r="U28" s="216"/>
      <c r="V28" s="219">
        <v>0.25</v>
      </c>
      <c r="W28" s="221">
        <f>T28*V28</f>
        <v>0.05</v>
      </c>
    </row>
    <row r="29" spans="2:23" ht="105" customHeight="1" thickBot="1">
      <c r="B29" s="202"/>
      <c r="C29" s="209"/>
      <c r="D29" s="209"/>
      <c r="E29" s="209"/>
      <c r="F29" s="209"/>
      <c r="G29" s="209"/>
      <c r="H29" s="209"/>
      <c r="I29" s="209"/>
      <c r="J29" s="13" t="s">
        <v>58</v>
      </c>
      <c r="K29" s="14">
        <v>42005</v>
      </c>
      <c r="L29" s="14">
        <v>42339</v>
      </c>
      <c r="M29" s="78" t="s">
        <v>153</v>
      </c>
      <c r="N29" s="78" t="s">
        <v>153</v>
      </c>
      <c r="O29" s="78" t="s">
        <v>153</v>
      </c>
      <c r="P29" s="78" t="s">
        <v>153</v>
      </c>
      <c r="Q29" s="86">
        <v>0.1</v>
      </c>
      <c r="R29" s="224"/>
      <c r="S29" s="83" t="s">
        <v>153</v>
      </c>
      <c r="T29" s="217"/>
      <c r="U29" s="218"/>
      <c r="V29" s="220"/>
      <c r="W29" s="222"/>
    </row>
    <row r="30" spans="2:23" ht="69.75" customHeight="1">
      <c r="B30" s="201" t="s">
        <v>59</v>
      </c>
      <c r="C30" s="203" t="s">
        <v>35</v>
      </c>
      <c r="D30" s="205">
        <v>0.125</v>
      </c>
      <c r="E30" s="203"/>
      <c r="F30" s="203"/>
      <c r="G30" s="203"/>
      <c r="H30" s="161" t="s">
        <v>60</v>
      </c>
      <c r="I30" s="161"/>
      <c r="J30" s="35" t="s">
        <v>62</v>
      </c>
      <c r="K30" s="12">
        <v>42005</v>
      </c>
      <c r="L30" s="12">
        <v>42339</v>
      </c>
      <c r="M30" s="78" t="s">
        <v>153</v>
      </c>
      <c r="N30" s="78" t="s">
        <v>153</v>
      </c>
      <c r="O30" s="78" t="s">
        <v>153</v>
      </c>
      <c r="P30" s="78" t="s">
        <v>153</v>
      </c>
      <c r="Q30" s="86">
        <v>1</v>
      </c>
      <c r="R30" s="84" t="s">
        <v>161</v>
      </c>
      <c r="S30" s="83" t="s">
        <v>153</v>
      </c>
      <c r="T30" s="215">
        <f>D30</f>
        <v>0.125</v>
      </c>
      <c r="U30" s="216"/>
      <c r="V30" s="219">
        <v>0.25</v>
      </c>
      <c r="W30" s="221">
        <f>T30*V30</f>
        <v>0.03125</v>
      </c>
    </row>
    <row r="31" spans="2:23" ht="51.75" thickBot="1">
      <c r="B31" s="202"/>
      <c r="C31" s="204"/>
      <c r="D31" s="204"/>
      <c r="E31" s="204"/>
      <c r="F31" s="204"/>
      <c r="G31" s="204"/>
      <c r="H31" s="155" t="s">
        <v>61</v>
      </c>
      <c r="I31" s="155"/>
      <c r="J31" s="13" t="s">
        <v>63</v>
      </c>
      <c r="K31" s="14">
        <v>42005</v>
      </c>
      <c r="L31" s="14">
        <v>42339</v>
      </c>
      <c r="M31" s="78" t="s">
        <v>153</v>
      </c>
      <c r="N31" s="78" t="s">
        <v>153</v>
      </c>
      <c r="O31" s="78" t="s">
        <v>153</v>
      </c>
      <c r="P31" s="78" t="s">
        <v>153</v>
      </c>
      <c r="Q31" s="71">
        <v>0</v>
      </c>
      <c r="R31" s="85" t="s">
        <v>162</v>
      </c>
      <c r="S31" s="83" t="s">
        <v>153</v>
      </c>
      <c r="T31" s="217"/>
      <c r="U31" s="218"/>
      <c r="V31" s="220"/>
      <c r="W31" s="222"/>
    </row>
    <row r="32" spans="2:23" ht="35.25" customHeight="1" thickBot="1">
      <c r="B32" s="69"/>
      <c r="C32" s="70"/>
      <c r="D32" s="70"/>
      <c r="E32" s="70"/>
      <c r="F32" s="70"/>
      <c r="G32" s="70"/>
      <c r="H32" s="70"/>
      <c r="I32" s="70"/>
      <c r="J32" s="70"/>
      <c r="K32" s="70"/>
      <c r="L32" s="70"/>
      <c r="M32" s="70"/>
      <c r="N32" s="70"/>
      <c r="O32" s="70"/>
      <c r="P32" s="70"/>
      <c r="Q32" s="70"/>
      <c r="R32" s="70"/>
      <c r="S32" s="70"/>
      <c r="T32" s="212" t="s">
        <v>64</v>
      </c>
      <c r="U32" s="213"/>
      <c r="V32" s="213">
        <f>W17+W21+W28+W30</f>
        <v>0.18875</v>
      </c>
      <c r="W32" s="214"/>
    </row>
  </sheetData>
  <mergeCells count="115">
    <mergeCell ref="T32:U32"/>
    <mergeCell ref="V32:W32"/>
    <mergeCell ref="T28:U29"/>
    <mergeCell ref="T30:U31"/>
    <mergeCell ref="V28:V29"/>
    <mergeCell ref="V30:V31"/>
    <mergeCell ref="W28:W29"/>
    <mergeCell ref="W30:W31"/>
    <mergeCell ref="H30:I30"/>
    <mergeCell ref="H31:I31"/>
    <mergeCell ref="R28:R29"/>
    <mergeCell ref="B30:B31"/>
    <mergeCell ref="C30:C31"/>
    <mergeCell ref="D30:D31"/>
    <mergeCell ref="E30:E31"/>
    <mergeCell ref="F30:F31"/>
    <mergeCell ref="G30:G31"/>
    <mergeCell ref="W24:W27"/>
    <mergeCell ref="W13:W16"/>
    <mergeCell ref="B28:B29"/>
    <mergeCell ref="C28:C29"/>
    <mergeCell ref="H28:I29"/>
    <mergeCell ref="D28:D29"/>
    <mergeCell ref="E28:E29"/>
    <mergeCell ref="F28:F29"/>
    <mergeCell ref="G28:G29"/>
    <mergeCell ref="M26:M27"/>
    <mergeCell ref="N26:N27"/>
    <mergeCell ref="O26:O27"/>
    <mergeCell ref="P26:P27"/>
    <mergeCell ref="Q26:Q27"/>
    <mergeCell ref="M24:Q25"/>
    <mergeCell ref="R24:R27"/>
    <mergeCell ref="S24:S27"/>
    <mergeCell ref="T24:U27"/>
    <mergeCell ref="V24:V27"/>
    <mergeCell ref="D25:G25"/>
    <mergeCell ref="D26:D27"/>
    <mergeCell ref="E26:E27"/>
    <mergeCell ref="F26:F27"/>
    <mergeCell ref="G26:G27"/>
    <mergeCell ref="B24:B27"/>
    <mergeCell ref="C24:C27"/>
    <mergeCell ref="D24:G24"/>
    <mergeCell ref="H24:I27"/>
    <mergeCell ref="J24:J27"/>
    <mergeCell ref="K24:L25"/>
    <mergeCell ref="K26:K27"/>
    <mergeCell ref="L26:L27"/>
    <mergeCell ref="W17:W20"/>
    <mergeCell ref="W21:W22"/>
    <mergeCell ref="C23:P23"/>
    <mergeCell ref="H13:I16"/>
    <mergeCell ref="Q15:Q16"/>
    <mergeCell ref="O15:O16"/>
    <mergeCell ref="V13:V16"/>
    <mergeCell ref="T17:U20"/>
    <mergeCell ref="T21:U22"/>
    <mergeCell ref="D21:D22"/>
    <mergeCell ref="E21:E22"/>
    <mergeCell ref="F21:F22"/>
    <mergeCell ref="G21:G22"/>
    <mergeCell ref="V17:V20"/>
    <mergeCell ref="V21:V22"/>
    <mergeCell ref="H21:I21"/>
    <mergeCell ref="H22:I22"/>
    <mergeCell ref="J21:J22"/>
    <mergeCell ref="C21:C22"/>
    <mergeCell ref="C17:C20"/>
    <mergeCell ref="D17:D20"/>
    <mergeCell ref="E17:E20"/>
    <mergeCell ref="F17:F20"/>
    <mergeCell ref="G17:G20"/>
    <mergeCell ref="H20:I20"/>
    <mergeCell ref="B17:B20"/>
    <mergeCell ref="B21:B22"/>
    <mergeCell ref="H17:I17"/>
    <mergeCell ref="H18:I18"/>
    <mergeCell ref="H19:I19"/>
    <mergeCell ref="G15:G16"/>
    <mergeCell ref="K15:K16"/>
    <mergeCell ref="L15:L16"/>
    <mergeCell ref="M13:Q14"/>
    <mergeCell ref="R13:R16"/>
    <mergeCell ref="S13:S16"/>
    <mergeCell ref="T13:U16"/>
    <mergeCell ref="D14:G14"/>
    <mergeCell ref="D15:D16"/>
    <mergeCell ref="E15:E16"/>
    <mergeCell ref="F15:F16"/>
    <mergeCell ref="B11:C11"/>
    <mergeCell ref="D11:W11"/>
    <mergeCell ref="B12:C12"/>
    <mergeCell ref="D12:W12"/>
    <mergeCell ref="B13:B16"/>
    <mergeCell ref="C13:C16"/>
    <mergeCell ref="D13:G13"/>
    <mergeCell ref="J13:J16"/>
    <mergeCell ref="K13:L14"/>
    <mergeCell ref="P15:P16"/>
    <mergeCell ref="M15:M16"/>
    <mergeCell ref="N15:N16"/>
    <mergeCell ref="B9:C9"/>
    <mergeCell ref="P9:Q9"/>
    <mergeCell ref="R9:S9"/>
    <mergeCell ref="U9:V9"/>
    <mergeCell ref="U10:V10"/>
    <mergeCell ref="B3:W6"/>
    <mergeCell ref="U7:V7"/>
    <mergeCell ref="B8:C8"/>
    <mergeCell ref="P8:Q8"/>
    <mergeCell ref="R8:S8"/>
    <mergeCell ref="U8:V8"/>
    <mergeCell ref="D8:J8"/>
    <mergeCell ref="D9:J9"/>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W31"/>
  <sheetViews>
    <sheetView workbookViewId="0" topLeftCell="D7">
      <selection activeCell="D8" sqref="D8:J9"/>
    </sheetView>
  </sheetViews>
  <sheetFormatPr defaultColWidth="11.421875" defaultRowHeight="15"/>
  <cols>
    <col min="1" max="1" width="11.421875" style="29" customWidth="1"/>
    <col min="2" max="2" width="21.421875" style="29" customWidth="1"/>
    <col min="3" max="3" width="22.421875" style="29" customWidth="1"/>
    <col min="4" max="4" width="5.57421875" style="29" customWidth="1"/>
    <col min="5" max="5" width="5.140625" style="29" customWidth="1"/>
    <col min="6" max="6" width="4.421875" style="29" customWidth="1"/>
    <col min="7" max="7" width="4.00390625" style="29" customWidth="1"/>
    <col min="8" max="8" width="11.421875" style="29" customWidth="1"/>
    <col min="9" max="9" width="13.8515625" style="29" customWidth="1"/>
    <col min="10" max="10" width="17.421875" style="29" customWidth="1"/>
    <col min="11" max="12" width="11.421875" style="29" customWidth="1"/>
    <col min="13" max="13" width="13.8515625" style="29" customWidth="1"/>
    <col min="14" max="14" width="11.421875" style="29" customWidth="1"/>
    <col min="15" max="15" width="13.57421875" style="29" customWidth="1"/>
    <col min="16" max="16" width="13.00390625" style="29" customWidth="1"/>
    <col min="17" max="17" width="10.8515625" style="30" customWidth="1"/>
    <col min="18" max="18" width="11.421875" style="29" customWidth="1"/>
    <col min="19" max="19" width="19.57421875" style="29" customWidth="1"/>
    <col min="20" max="20" width="11.421875" style="29" customWidth="1"/>
    <col min="21" max="21" width="3.57421875" style="29" customWidth="1"/>
    <col min="22" max="22" width="11.421875" style="29" customWidth="1"/>
    <col min="23" max="23" width="14.421875" style="29" customWidth="1"/>
    <col min="24" max="16384" width="11.421875" style="29" customWidth="1"/>
  </cols>
  <sheetData>
    <row r="2" ht="13.5" thickBot="1"/>
    <row r="3" spans="2:23" ht="15" customHeight="1">
      <c r="B3" s="127" t="s">
        <v>147</v>
      </c>
      <c r="C3" s="128"/>
      <c r="D3" s="128"/>
      <c r="E3" s="128"/>
      <c r="F3" s="128"/>
      <c r="G3" s="128"/>
      <c r="H3" s="128"/>
      <c r="I3" s="128"/>
      <c r="J3" s="128"/>
      <c r="K3" s="128"/>
      <c r="L3" s="128"/>
      <c r="M3" s="128"/>
      <c r="N3" s="128"/>
      <c r="O3" s="128"/>
      <c r="P3" s="128"/>
      <c r="Q3" s="128"/>
      <c r="R3" s="128"/>
      <c r="S3" s="128"/>
      <c r="T3" s="128"/>
      <c r="U3" s="128"/>
      <c r="V3" s="128"/>
      <c r="W3" s="129"/>
    </row>
    <row r="4" spans="2:23" ht="15">
      <c r="B4" s="122"/>
      <c r="C4" s="123"/>
      <c r="D4" s="123"/>
      <c r="E4" s="123"/>
      <c r="F4" s="123"/>
      <c r="G4" s="123"/>
      <c r="H4" s="123"/>
      <c r="I4" s="123"/>
      <c r="J4" s="123"/>
      <c r="K4" s="123"/>
      <c r="L4" s="123"/>
      <c r="M4" s="123"/>
      <c r="N4" s="123"/>
      <c r="O4" s="123"/>
      <c r="P4" s="123"/>
      <c r="Q4" s="123"/>
      <c r="R4" s="123"/>
      <c r="S4" s="123"/>
      <c r="T4" s="123"/>
      <c r="U4" s="123"/>
      <c r="V4" s="123"/>
      <c r="W4" s="130"/>
    </row>
    <row r="5" spans="2:23" ht="15">
      <c r="B5" s="122"/>
      <c r="C5" s="123"/>
      <c r="D5" s="123"/>
      <c r="E5" s="123"/>
      <c r="F5" s="123"/>
      <c r="G5" s="123"/>
      <c r="H5" s="123"/>
      <c r="I5" s="123"/>
      <c r="J5" s="123"/>
      <c r="K5" s="123"/>
      <c r="L5" s="123"/>
      <c r="M5" s="123"/>
      <c r="N5" s="123"/>
      <c r="O5" s="123"/>
      <c r="P5" s="123"/>
      <c r="Q5" s="123"/>
      <c r="R5" s="123"/>
      <c r="S5" s="123"/>
      <c r="T5" s="123"/>
      <c r="U5" s="123"/>
      <c r="V5" s="123"/>
      <c r="W5" s="130"/>
    </row>
    <row r="6" spans="2:23" ht="13.5" thickBot="1">
      <c r="B6" s="131"/>
      <c r="C6" s="132"/>
      <c r="D6" s="132"/>
      <c r="E6" s="132"/>
      <c r="F6" s="132"/>
      <c r="G6" s="132"/>
      <c r="H6" s="132"/>
      <c r="I6" s="132"/>
      <c r="J6" s="132"/>
      <c r="K6" s="132"/>
      <c r="L6" s="132"/>
      <c r="M6" s="132"/>
      <c r="N6" s="132"/>
      <c r="O6" s="132"/>
      <c r="P6" s="132"/>
      <c r="Q6" s="132"/>
      <c r="R6" s="132"/>
      <c r="S6" s="132"/>
      <c r="T6" s="132"/>
      <c r="U6" s="132"/>
      <c r="V6" s="132"/>
      <c r="W6" s="133"/>
    </row>
    <row r="7" spans="2:23" ht="15">
      <c r="B7" s="45"/>
      <c r="C7" s="19"/>
      <c r="D7" s="19"/>
      <c r="E7" s="19"/>
      <c r="F7" s="19"/>
      <c r="G7" s="19"/>
      <c r="H7" s="19"/>
      <c r="I7" s="19"/>
      <c r="J7" s="19"/>
      <c r="K7" s="19"/>
      <c r="L7" s="19"/>
      <c r="M7" s="19"/>
      <c r="N7" s="19"/>
      <c r="O7" s="19"/>
      <c r="P7" s="19"/>
      <c r="Q7" s="92"/>
      <c r="R7" s="19"/>
      <c r="S7" s="19"/>
      <c r="T7" s="19"/>
      <c r="U7" s="134"/>
      <c r="V7" s="134"/>
      <c r="W7" s="46"/>
    </row>
    <row r="8" spans="2:23" ht="27" customHeight="1">
      <c r="B8" s="225" t="s">
        <v>146</v>
      </c>
      <c r="C8" s="124"/>
      <c r="D8" s="137" t="s">
        <v>150</v>
      </c>
      <c r="E8" s="137"/>
      <c r="F8" s="137"/>
      <c r="G8" s="137"/>
      <c r="H8" s="137"/>
      <c r="I8" s="137"/>
      <c r="J8" s="137"/>
      <c r="K8" s="7"/>
      <c r="L8" s="7"/>
      <c r="M8" s="7"/>
      <c r="N8" s="36"/>
      <c r="O8" s="36"/>
      <c r="P8" s="124" t="s">
        <v>0</v>
      </c>
      <c r="Q8" s="124"/>
      <c r="R8" s="226">
        <v>42093</v>
      </c>
      <c r="S8" s="227"/>
      <c r="T8" s="36"/>
      <c r="U8" s="126"/>
      <c r="V8" s="126"/>
      <c r="W8" s="47"/>
    </row>
    <row r="9" spans="2:23" ht="31.5" customHeight="1">
      <c r="B9" s="225" t="s">
        <v>1</v>
      </c>
      <c r="C9" s="124"/>
      <c r="D9" s="138" t="s">
        <v>174</v>
      </c>
      <c r="E9" s="138"/>
      <c r="F9" s="138"/>
      <c r="G9" s="138"/>
      <c r="H9" s="138"/>
      <c r="I9" s="138"/>
      <c r="J9" s="138"/>
      <c r="K9" s="7"/>
      <c r="L9" s="7"/>
      <c r="M9" s="7"/>
      <c r="N9" s="36"/>
      <c r="O9" s="36"/>
      <c r="P9" s="124" t="s">
        <v>2</v>
      </c>
      <c r="Q9" s="124"/>
      <c r="R9" s="228">
        <v>2015</v>
      </c>
      <c r="S9" s="228"/>
      <c r="T9" s="36"/>
      <c r="U9" s="126"/>
      <c r="V9" s="126"/>
      <c r="W9" s="47"/>
    </row>
    <row r="10" spans="2:23" ht="15">
      <c r="B10" s="48"/>
      <c r="C10" s="36"/>
      <c r="D10" s="36"/>
      <c r="E10" s="36"/>
      <c r="F10" s="36"/>
      <c r="G10" s="36"/>
      <c r="H10" s="36"/>
      <c r="I10" s="36"/>
      <c r="J10" s="36"/>
      <c r="K10" s="36"/>
      <c r="L10" s="36"/>
      <c r="M10" s="36"/>
      <c r="N10" s="36"/>
      <c r="O10" s="36"/>
      <c r="P10" s="36"/>
      <c r="Q10" s="93"/>
      <c r="R10" s="20"/>
      <c r="S10" s="20"/>
      <c r="T10" s="36"/>
      <c r="U10" s="126"/>
      <c r="V10" s="126"/>
      <c r="W10" s="47"/>
    </row>
    <row r="11" spans="2:23" ht="33" customHeight="1">
      <c r="B11" s="229" t="s">
        <v>31</v>
      </c>
      <c r="C11" s="230"/>
      <c r="D11" s="230" t="s">
        <v>65</v>
      </c>
      <c r="E11" s="230"/>
      <c r="F11" s="230"/>
      <c r="G11" s="230"/>
      <c r="H11" s="230"/>
      <c r="I11" s="230"/>
      <c r="J11" s="230"/>
      <c r="K11" s="230"/>
      <c r="L11" s="230"/>
      <c r="M11" s="230"/>
      <c r="N11" s="230"/>
      <c r="O11" s="230"/>
      <c r="P11" s="230"/>
      <c r="Q11" s="230"/>
      <c r="R11" s="230"/>
      <c r="S11" s="230"/>
      <c r="T11" s="230"/>
      <c r="U11" s="230"/>
      <c r="V11" s="230"/>
      <c r="W11" s="231"/>
    </row>
    <row r="12" spans="2:23" ht="37.5" customHeight="1">
      <c r="B12" s="232" t="s">
        <v>3</v>
      </c>
      <c r="C12" s="233"/>
      <c r="D12" s="233" t="s">
        <v>66</v>
      </c>
      <c r="E12" s="233"/>
      <c r="F12" s="233"/>
      <c r="G12" s="233"/>
      <c r="H12" s="233"/>
      <c r="I12" s="233"/>
      <c r="J12" s="233"/>
      <c r="K12" s="233"/>
      <c r="L12" s="233"/>
      <c r="M12" s="233"/>
      <c r="N12" s="233"/>
      <c r="O12" s="233"/>
      <c r="P12" s="233"/>
      <c r="Q12" s="233"/>
      <c r="R12" s="233"/>
      <c r="S12" s="233"/>
      <c r="T12" s="233"/>
      <c r="U12" s="233"/>
      <c r="V12" s="233"/>
      <c r="W12" s="234"/>
    </row>
    <row r="13" spans="2:23" ht="25.5" customHeight="1">
      <c r="B13" s="235" t="s">
        <v>4</v>
      </c>
      <c r="C13" s="237" t="s">
        <v>5</v>
      </c>
      <c r="D13" s="239" t="s">
        <v>6</v>
      </c>
      <c r="E13" s="240"/>
      <c r="F13" s="240"/>
      <c r="G13" s="241"/>
      <c r="H13" s="239" t="s">
        <v>7</v>
      </c>
      <c r="I13" s="241"/>
      <c r="J13" s="237" t="s">
        <v>9</v>
      </c>
      <c r="K13" s="239" t="s">
        <v>10</v>
      </c>
      <c r="L13" s="241"/>
      <c r="M13" s="239" t="s">
        <v>11</v>
      </c>
      <c r="N13" s="240"/>
      <c r="O13" s="240"/>
      <c r="P13" s="240"/>
      <c r="Q13" s="241"/>
      <c r="R13" s="237" t="s">
        <v>12</v>
      </c>
      <c r="S13" s="237" t="s">
        <v>13</v>
      </c>
      <c r="T13" s="294" t="s">
        <v>14</v>
      </c>
      <c r="U13" s="295"/>
      <c r="V13" s="254" t="s">
        <v>145</v>
      </c>
      <c r="W13" s="244" t="s">
        <v>15</v>
      </c>
    </row>
    <row r="14" spans="2:23" ht="15">
      <c r="B14" s="236"/>
      <c r="C14" s="238"/>
      <c r="D14" s="242" t="s">
        <v>29</v>
      </c>
      <c r="E14" s="246"/>
      <c r="F14" s="246"/>
      <c r="G14" s="243"/>
      <c r="H14" s="247" t="s">
        <v>8</v>
      </c>
      <c r="I14" s="248"/>
      <c r="J14" s="238"/>
      <c r="K14" s="242"/>
      <c r="L14" s="243"/>
      <c r="M14" s="242"/>
      <c r="N14" s="246"/>
      <c r="O14" s="246"/>
      <c r="P14" s="246"/>
      <c r="Q14" s="243"/>
      <c r="R14" s="238"/>
      <c r="S14" s="238"/>
      <c r="T14" s="296"/>
      <c r="U14" s="297"/>
      <c r="V14" s="255"/>
      <c r="W14" s="245"/>
    </row>
    <row r="15" spans="2:23" ht="60" customHeight="1">
      <c r="B15" s="236"/>
      <c r="C15" s="238"/>
      <c r="D15" s="249" t="s">
        <v>16</v>
      </c>
      <c r="E15" s="249" t="s">
        <v>17</v>
      </c>
      <c r="F15" s="249" t="s">
        <v>18</v>
      </c>
      <c r="G15" s="249" t="s">
        <v>19</v>
      </c>
      <c r="H15" s="256"/>
      <c r="I15" s="257"/>
      <c r="J15" s="238"/>
      <c r="K15" s="237" t="s">
        <v>20</v>
      </c>
      <c r="L15" s="237" t="s">
        <v>21</v>
      </c>
      <c r="M15" s="237" t="s">
        <v>22</v>
      </c>
      <c r="N15" s="237" t="s">
        <v>23</v>
      </c>
      <c r="O15" s="237" t="s">
        <v>123</v>
      </c>
      <c r="P15" s="254" t="s">
        <v>26</v>
      </c>
      <c r="Q15" s="237" t="s">
        <v>27</v>
      </c>
      <c r="R15" s="238"/>
      <c r="S15" s="238"/>
      <c r="T15" s="296"/>
      <c r="U15" s="297"/>
      <c r="V15" s="255"/>
      <c r="W15" s="245"/>
    </row>
    <row r="16" spans="2:23" ht="13.5" thickBot="1">
      <c r="B16" s="236"/>
      <c r="C16" s="238"/>
      <c r="D16" s="250"/>
      <c r="E16" s="250"/>
      <c r="F16" s="250"/>
      <c r="G16" s="250"/>
      <c r="H16" s="256"/>
      <c r="I16" s="257"/>
      <c r="J16" s="238"/>
      <c r="K16" s="238"/>
      <c r="L16" s="238"/>
      <c r="M16" s="238"/>
      <c r="N16" s="238"/>
      <c r="O16" s="292"/>
      <c r="P16" s="255"/>
      <c r="Q16" s="292"/>
      <c r="R16" s="238"/>
      <c r="S16" s="238"/>
      <c r="T16" s="296"/>
      <c r="U16" s="297"/>
      <c r="V16" s="291"/>
      <c r="W16" s="245"/>
    </row>
    <row r="17" spans="2:23" s="38" customFormat="1" ht="55.5" customHeight="1">
      <c r="B17" s="258" t="s">
        <v>67</v>
      </c>
      <c r="C17" s="261" t="s">
        <v>68</v>
      </c>
      <c r="D17" s="264">
        <v>0.125</v>
      </c>
      <c r="E17" s="267"/>
      <c r="F17" s="270"/>
      <c r="G17" s="251"/>
      <c r="H17" s="161" t="s">
        <v>69</v>
      </c>
      <c r="I17" s="161"/>
      <c r="J17" s="161" t="s">
        <v>73</v>
      </c>
      <c r="K17" s="12">
        <v>42005</v>
      </c>
      <c r="L17" s="12">
        <v>42339</v>
      </c>
      <c r="M17" s="87" t="s">
        <v>153</v>
      </c>
      <c r="N17" s="87" t="s">
        <v>153</v>
      </c>
      <c r="O17" s="87" t="s">
        <v>153</v>
      </c>
      <c r="P17" s="87" t="s">
        <v>153</v>
      </c>
      <c r="Q17" s="94">
        <v>0.5</v>
      </c>
      <c r="R17" s="223" t="s">
        <v>163</v>
      </c>
      <c r="S17" s="72" t="s">
        <v>153</v>
      </c>
      <c r="T17" s="176">
        <f>D17</f>
        <v>0.125</v>
      </c>
      <c r="U17" s="177"/>
      <c r="V17" s="282">
        <v>0.25</v>
      </c>
      <c r="W17" s="279">
        <f>T17*V17</f>
        <v>0.03125</v>
      </c>
    </row>
    <row r="18" spans="2:23" s="38" customFormat="1" ht="28.5" customHeight="1">
      <c r="B18" s="259"/>
      <c r="C18" s="262"/>
      <c r="D18" s="265"/>
      <c r="E18" s="268"/>
      <c r="F18" s="271"/>
      <c r="G18" s="252"/>
      <c r="H18" s="162" t="s">
        <v>70</v>
      </c>
      <c r="I18" s="162"/>
      <c r="J18" s="162"/>
      <c r="K18" s="11">
        <v>42005</v>
      </c>
      <c r="L18" s="11">
        <v>42339</v>
      </c>
      <c r="M18" s="88" t="s">
        <v>153</v>
      </c>
      <c r="N18" s="88" t="s">
        <v>153</v>
      </c>
      <c r="O18" s="88" t="s">
        <v>153</v>
      </c>
      <c r="P18" s="88" t="s">
        <v>153</v>
      </c>
      <c r="Q18" s="95">
        <v>0.5</v>
      </c>
      <c r="R18" s="224"/>
      <c r="S18" s="88" t="s">
        <v>153</v>
      </c>
      <c r="T18" s="178"/>
      <c r="U18" s="179"/>
      <c r="V18" s="283"/>
      <c r="W18" s="280"/>
    </row>
    <row r="19" spans="2:23" s="38" customFormat="1" ht="45">
      <c r="B19" s="259"/>
      <c r="C19" s="262"/>
      <c r="D19" s="265"/>
      <c r="E19" s="268"/>
      <c r="F19" s="271"/>
      <c r="G19" s="252"/>
      <c r="H19" s="162" t="s">
        <v>71</v>
      </c>
      <c r="I19" s="162"/>
      <c r="J19" s="4" t="s">
        <v>74</v>
      </c>
      <c r="K19" s="11">
        <v>42005</v>
      </c>
      <c r="L19" s="11">
        <v>42339</v>
      </c>
      <c r="M19" s="88">
        <v>8000000</v>
      </c>
      <c r="N19" s="88" t="s">
        <v>153</v>
      </c>
      <c r="O19" s="88" t="s">
        <v>153</v>
      </c>
      <c r="P19" s="88">
        <v>8000000</v>
      </c>
      <c r="Q19" s="95">
        <v>0.1</v>
      </c>
      <c r="R19" s="74" t="s">
        <v>164</v>
      </c>
      <c r="S19" s="88" t="s">
        <v>153</v>
      </c>
      <c r="T19" s="178"/>
      <c r="U19" s="179"/>
      <c r="V19" s="283"/>
      <c r="W19" s="280"/>
    </row>
    <row r="20" spans="2:23" s="38" customFormat="1" ht="33.75" customHeight="1" thickBot="1">
      <c r="B20" s="260"/>
      <c r="C20" s="263"/>
      <c r="D20" s="266"/>
      <c r="E20" s="269"/>
      <c r="F20" s="272"/>
      <c r="G20" s="253"/>
      <c r="H20" s="155" t="s">
        <v>72</v>
      </c>
      <c r="I20" s="155"/>
      <c r="J20" s="13" t="s">
        <v>75</v>
      </c>
      <c r="K20" s="14">
        <v>42005</v>
      </c>
      <c r="L20" s="14">
        <v>42339</v>
      </c>
      <c r="M20" s="89" t="s">
        <v>153</v>
      </c>
      <c r="N20" s="89" t="s">
        <v>153</v>
      </c>
      <c r="O20" s="89" t="s">
        <v>153</v>
      </c>
      <c r="P20" s="89" t="s">
        <v>153</v>
      </c>
      <c r="Q20" s="73">
        <v>0</v>
      </c>
      <c r="R20" s="74" t="s">
        <v>165</v>
      </c>
      <c r="S20" s="74" t="s">
        <v>173</v>
      </c>
      <c r="T20" s="180"/>
      <c r="U20" s="181"/>
      <c r="V20" s="284"/>
      <c r="W20" s="281"/>
    </row>
    <row r="21" spans="2:23" s="38" customFormat="1" ht="56.25">
      <c r="B21" s="276" t="s">
        <v>76</v>
      </c>
      <c r="C21" s="273" t="s">
        <v>77</v>
      </c>
      <c r="D21" s="197">
        <v>0.25</v>
      </c>
      <c r="E21" s="251"/>
      <c r="F21" s="251"/>
      <c r="G21" s="251"/>
      <c r="H21" s="161" t="s">
        <v>78</v>
      </c>
      <c r="I21" s="161"/>
      <c r="J21" s="15" t="s">
        <v>75</v>
      </c>
      <c r="K21" s="16">
        <v>42005</v>
      </c>
      <c r="L21" s="16">
        <v>42339</v>
      </c>
      <c r="M21" s="87" t="s">
        <v>153</v>
      </c>
      <c r="N21" s="87" t="s">
        <v>153</v>
      </c>
      <c r="O21" s="87" t="s">
        <v>153</v>
      </c>
      <c r="P21" s="87" t="s">
        <v>153</v>
      </c>
      <c r="Q21" s="94">
        <v>1</v>
      </c>
      <c r="R21" s="74" t="s">
        <v>166</v>
      </c>
      <c r="S21" s="87" t="s">
        <v>153</v>
      </c>
      <c r="T21" s="176">
        <f>D21</f>
        <v>0.25</v>
      </c>
      <c r="U21" s="177"/>
      <c r="V21" s="282">
        <v>0.25</v>
      </c>
      <c r="W21" s="279">
        <f>T21*V21</f>
        <v>0.0625</v>
      </c>
    </row>
    <row r="22" spans="2:23" ht="157.5">
      <c r="B22" s="277"/>
      <c r="C22" s="274"/>
      <c r="D22" s="198"/>
      <c r="E22" s="252"/>
      <c r="F22" s="252"/>
      <c r="G22" s="252"/>
      <c r="H22" s="162" t="s">
        <v>79</v>
      </c>
      <c r="I22" s="162"/>
      <c r="J22" s="4" t="s">
        <v>81</v>
      </c>
      <c r="K22" s="10">
        <v>42005</v>
      </c>
      <c r="L22" s="10">
        <v>42339</v>
      </c>
      <c r="M22" s="88" t="s">
        <v>153</v>
      </c>
      <c r="N22" s="88" t="s">
        <v>153</v>
      </c>
      <c r="O22" s="88" t="s">
        <v>153</v>
      </c>
      <c r="P22" s="88" t="s">
        <v>153</v>
      </c>
      <c r="Q22" s="98">
        <v>1</v>
      </c>
      <c r="R22" s="74" t="s">
        <v>167</v>
      </c>
      <c r="S22" s="88" t="s">
        <v>153</v>
      </c>
      <c r="T22" s="178"/>
      <c r="U22" s="179"/>
      <c r="V22" s="283"/>
      <c r="W22" s="280"/>
    </row>
    <row r="23" spans="2:23" ht="79.5" thickBot="1">
      <c r="B23" s="278"/>
      <c r="C23" s="275"/>
      <c r="D23" s="199"/>
      <c r="E23" s="253"/>
      <c r="F23" s="253"/>
      <c r="G23" s="253"/>
      <c r="H23" s="155" t="s">
        <v>80</v>
      </c>
      <c r="I23" s="155"/>
      <c r="J23" s="13" t="s">
        <v>82</v>
      </c>
      <c r="K23" s="17">
        <v>42005</v>
      </c>
      <c r="L23" s="17">
        <v>42339</v>
      </c>
      <c r="M23" s="89" t="s">
        <v>153</v>
      </c>
      <c r="N23" s="89" t="s">
        <v>153</v>
      </c>
      <c r="O23" s="89" t="s">
        <v>153</v>
      </c>
      <c r="P23" s="88" t="s">
        <v>153</v>
      </c>
      <c r="Q23" s="99">
        <v>0.25</v>
      </c>
      <c r="R23" s="74" t="s">
        <v>168</v>
      </c>
      <c r="S23" s="88" t="s">
        <v>153</v>
      </c>
      <c r="T23" s="180"/>
      <c r="U23" s="181"/>
      <c r="V23" s="284"/>
      <c r="W23" s="281"/>
    </row>
    <row r="24" spans="2:23" ht="54" customHeight="1">
      <c r="B24" s="276" t="s">
        <v>83</v>
      </c>
      <c r="C24" s="273" t="s">
        <v>84</v>
      </c>
      <c r="D24" s="197">
        <v>0.23</v>
      </c>
      <c r="E24" s="251"/>
      <c r="F24" s="251"/>
      <c r="G24" s="251"/>
      <c r="H24" s="161" t="s">
        <v>85</v>
      </c>
      <c r="I24" s="161"/>
      <c r="J24" s="15" t="s">
        <v>86</v>
      </c>
      <c r="K24" s="16">
        <v>42005</v>
      </c>
      <c r="L24" s="16">
        <v>42339</v>
      </c>
      <c r="M24" s="87" t="s">
        <v>153</v>
      </c>
      <c r="N24" s="87" t="s">
        <v>153</v>
      </c>
      <c r="O24" s="87" t="s">
        <v>153</v>
      </c>
      <c r="P24" s="87" t="s">
        <v>153</v>
      </c>
      <c r="Q24" s="100">
        <v>1</v>
      </c>
      <c r="R24" s="74" t="s">
        <v>169</v>
      </c>
      <c r="S24" s="87" t="s">
        <v>153</v>
      </c>
      <c r="T24" s="182">
        <f>D24</f>
        <v>0.23</v>
      </c>
      <c r="U24" s="183"/>
      <c r="V24" s="186">
        <v>0.25</v>
      </c>
      <c r="W24" s="285">
        <f>T24*V24</f>
        <v>0.0575</v>
      </c>
    </row>
    <row r="25" spans="2:23" ht="50.25" customHeight="1" thickBot="1">
      <c r="B25" s="278"/>
      <c r="C25" s="275"/>
      <c r="D25" s="199"/>
      <c r="E25" s="253"/>
      <c r="F25" s="253"/>
      <c r="G25" s="253"/>
      <c r="H25" s="155" t="s">
        <v>87</v>
      </c>
      <c r="I25" s="155"/>
      <c r="J25" s="13" t="s">
        <v>88</v>
      </c>
      <c r="K25" s="17">
        <v>42005</v>
      </c>
      <c r="L25" s="17">
        <v>42339</v>
      </c>
      <c r="M25" s="90">
        <v>20000000</v>
      </c>
      <c r="N25" s="89" t="s">
        <v>153</v>
      </c>
      <c r="O25" s="90" t="s">
        <v>153</v>
      </c>
      <c r="P25" s="90">
        <v>20000000</v>
      </c>
      <c r="Q25" s="99">
        <v>0.2</v>
      </c>
      <c r="R25" s="74" t="s">
        <v>170</v>
      </c>
      <c r="S25" s="90" t="s">
        <v>153</v>
      </c>
      <c r="T25" s="184"/>
      <c r="U25" s="185"/>
      <c r="V25" s="187"/>
      <c r="W25" s="286"/>
    </row>
    <row r="26" spans="2:23" ht="55.5" customHeight="1">
      <c r="B26" s="276" t="s">
        <v>89</v>
      </c>
      <c r="C26" s="273" t="s">
        <v>90</v>
      </c>
      <c r="D26" s="197">
        <v>1</v>
      </c>
      <c r="E26" s="251"/>
      <c r="F26" s="251"/>
      <c r="G26" s="251"/>
      <c r="H26" s="161" t="s">
        <v>91</v>
      </c>
      <c r="I26" s="161"/>
      <c r="J26" s="15" t="s">
        <v>92</v>
      </c>
      <c r="K26" s="16">
        <v>42005</v>
      </c>
      <c r="L26" s="16">
        <v>42064</v>
      </c>
      <c r="M26" s="87" t="s">
        <v>153</v>
      </c>
      <c r="N26" s="87" t="s">
        <v>153</v>
      </c>
      <c r="O26" s="87" t="s">
        <v>153</v>
      </c>
      <c r="P26" s="87" t="s">
        <v>153</v>
      </c>
      <c r="Q26" s="100">
        <v>1</v>
      </c>
      <c r="R26" s="74" t="s">
        <v>171</v>
      </c>
      <c r="S26" s="87" t="s">
        <v>153</v>
      </c>
      <c r="T26" s="182">
        <f>D26</f>
        <v>1</v>
      </c>
      <c r="U26" s="183"/>
      <c r="V26" s="186">
        <v>0.25</v>
      </c>
      <c r="W26" s="285">
        <f>T26*V26</f>
        <v>0.25</v>
      </c>
    </row>
    <row r="27" spans="2:23" ht="67.5" customHeight="1" thickBot="1">
      <c r="B27" s="278"/>
      <c r="C27" s="275"/>
      <c r="D27" s="199"/>
      <c r="E27" s="253"/>
      <c r="F27" s="253"/>
      <c r="G27" s="253"/>
      <c r="H27" s="155" t="s">
        <v>93</v>
      </c>
      <c r="I27" s="155"/>
      <c r="J27" s="13" t="s">
        <v>94</v>
      </c>
      <c r="K27" s="17">
        <v>42005</v>
      </c>
      <c r="L27" s="17">
        <v>42064</v>
      </c>
      <c r="M27" s="91" t="s">
        <v>153</v>
      </c>
      <c r="N27" s="91" t="s">
        <v>153</v>
      </c>
      <c r="O27" s="91" t="s">
        <v>153</v>
      </c>
      <c r="P27" s="91" t="s">
        <v>153</v>
      </c>
      <c r="Q27" s="99">
        <v>1</v>
      </c>
      <c r="R27" s="76" t="s">
        <v>172</v>
      </c>
      <c r="S27" s="91" t="s">
        <v>153</v>
      </c>
      <c r="T27" s="289"/>
      <c r="U27" s="290"/>
      <c r="V27" s="287"/>
      <c r="W27" s="288"/>
    </row>
    <row r="28" spans="2:23" ht="46.5" customHeight="1" thickBot="1">
      <c r="B28" s="61"/>
      <c r="C28" s="62"/>
      <c r="D28" s="63"/>
      <c r="E28" s="63"/>
      <c r="F28" s="63"/>
      <c r="G28" s="63"/>
      <c r="H28" s="64"/>
      <c r="I28" s="64"/>
      <c r="J28" s="64"/>
      <c r="K28" s="58"/>
      <c r="L28" s="58"/>
      <c r="M28" s="58"/>
      <c r="N28" s="58"/>
      <c r="O28" s="58"/>
      <c r="P28" s="58"/>
      <c r="Q28" s="96"/>
      <c r="R28" s="58"/>
      <c r="S28" s="58"/>
      <c r="T28" s="293" t="s">
        <v>64</v>
      </c>
      <c r="U28" s="293"/>
      <c r="V28" s="293"/>
      <c r="W28" s="65">
        <f>W17+W21+W24+W26</f>
        <v>0.40125</v>
      </c>
    </row>
    <row r="29" spans="2:23" ht="15">
      <c r="B29" s="39"/>
      <c r="C29" s="39"/>
      <c r="D29" s="40"/>
      <c r="E29" s="40"/>
      <c r="F29" s="40"/>
      <c r="G29" s="40"/>
      <c r="H29" s="5"/>
      <c r="I29" s="5"/>
      <c r="J29" s="5"/>
      <c r="K29" s="6"/>
      <c r="L29" s="6"/>
      <c r="M29" s="6"/>
      <c r="N29" s="6"/>
      <c r="O29" s="6"/>
      <c r="P29" s="6"/>
      <c r="Q29" s="97"/>
      <c r="R29" s="6"/>
      <c r="S29" s="6"/>
      <c r="T29" s="6"/>
      <c r="U29" s="6"/>
      <c r="V29" s="6"/>
      <c r="W29" s="6"/>
    </row>
    <row r="30" spans="2:23" ht="15">
      <c r="B30" s="39"/>
      <c r="C30" s="39"/>
      <c r="D30" s="40"/>
      <c r="E30" s="40"/>
      <c r="F30" s="40"/>
      <c r="G30" s="40"/>
      <c r="H30" s="5"/>
      <c r="I30" s="5"/>
      <c r="J30" s="5"/>
      <c r="K30" s="6"/>
      <c r="L30" s="6"/>
      <c r="M30" s="6"/>
      <c r="N30" s="6"/>
      <c r="O30" s="6"/>
      <c r="P30" s="6"/>
      <c r="Q30" s="97"/>
      <c r="R30" s="6"/>
      <c r="S30" s="6"/>
      <c r="T30" s="6"/>
      <c r="U30" s="6"/>
      <c r="V30" s="6"/>
      <c r="W30" s="6"/>
    </row>
    <row r="31" spans="2:23" ht="15">
      <c r="B31" s="39"/>
      <c r="C31" s="39"/>
      <c r="D31" s="40"/>
      <c r="E31" s="40"/>
      <c r="F31" s="40"/>
      <c r="G31" s="40"/>
      <c r="H31" s="5"/>
      <c r="I31" s="5"/>
      <c r="J31" s="5"/>
      <c r="K31" s="6"/>
      <c r="L31" s="6"/>
      <c r="M31" s="6"/>
      <c r="N31" s="6"/>
      <c r="O31" s="6"/>
      <c r="P31" s="6"/>
      <c r="Q31" s="97"/>
      <c r="R31" s="6"/>
      <c r="S31" s="6"/>
      <c r="T31" s="6"/>
      <c r="U31" s="6"/>
      <c r="V31" s="6"/>
      <c r="W31" s="6"/>
    </row>
  </sheetData>
  <mergeCells count="94">
    <mergeCell ref="V13:V16"/>
    <mergeCell ref="Q15:Q16"/>
    <mergeCell ref="O15:O16"/>
    <mergeCell ref="T28:V28"/>
    <mergeCell ref="V24:V25"/>
    <mergeCell ref="V17:V20"/>
    <mergeCell ref="M13:Q14"/>
    <mergeCell ref="R13:R16"/>
    <mergeCell ref="S13:S16"/>
    <mergeCell ref="T13:U16"/>
    <mergeCell ref="R17:R18"/>
    <mergeCell ref="W24:W25"/>
    <mergeCell ref="V26:V27"/>
    <mergeCell ref="W26:W27"/>
    <mergeCell ref="T24:U25"/>
    <mergeCell ref="T26:U27"/>
    <mergeCell ref="W17:W20"/>
    <mergeCell ref="V21:V23"/>
    <mergeCell ref="W21:W23"/>
    <mergeCell ref="T17:U20"/>
    <mergeCell ref="T21:U23"/>
    <mergeCell ref="H26:I26"/>
    <mergeCell ref="H27:I27"/>
    <mergeCell ref="B26:B27"/>
    <mergeCell ref="C26:C27"/>
    <mergeCell ref="D26:D27"/>
    <mergeCell ref="E26:E27"/>
    <mergeCell ref="F26:F27"/>
    <mergeCell ref="G26:G27"/>
    <mergeCell ref="E21:E23"/>
    <mergeCell ref="D21:D23"/>
    <mergeCell ref="C21:C23"/>
    <mergeCell ref="B21:B23"/>
    <mergeCell ref="H24:I24"/>
    <mergeCell ref="B24:B25"/>
    <mergeCell ref="C24:C25"/>
    <mergeCell ref="D24:D25"/>
    <mergeCell ref="E24:E25"/>
    <mergeCell ref="H21:I21"/>
    <mergeCell ref="H23:I23"/>
    <mergeCell ref="G21:G23"/>
    <mergeCell ref="F21:F23"/>
    <mergeCell ref="F24:F25"/>
    <mergeCell ref="G24:G25"/>
    <mergeCell ref="H25:I25"/>
    <mergeCell ref="B17:B20"/>
    <mergeCell ref="C17:C20"/>
    <mergeCell ref="D17:D20"/>
    <mergeCell ref="E17:E20"/>
    <mergeCell ref="F17:F20"/>
    <mergeCell ref="G17:G20"/>
    <mergeCell ref="P15:P16"/>
    <mergeCell ref="H16:I16"/>
    <mergeCell ref="H22:I22"/>
    <mergeCell ref="H17:I17"/>
    <mergeCell ref="H18:I18"/>
    <mergeCell ref="H19:I19"/>
    <mergeCell ref="H20:I20"/>
    <mergeCell ref="J17:J18"/>
    <mergeCell ref="G15:G16"/>
    <mergeCell ref="H15:I15"/>
    <mergeCell ref="K15:K16"/>
    <mergeCell ref="L15:L16"/>
    <mergeCell ref="M15:M16"/>
    <mergeCell ref="N15:N16"/>
    <mergeCell ref="B11:C11"/>
    <mergeCell ref="D11:W11"/>
    <mergeCell ref="B12:C12"/>
    <mergeCell ref="D12:W12"/>
    <mergeCell ref="B13:B16"/>
    <mergeCell ref="C13:C16"/>
    <mergeCell ref="D13:G13"/>
    <mergeCell ref="H13:I13"/>
    <mergeCell ref="J13:J16"/>
    <mergeCell ref="K13:L14"/>
    <mergeCell ref="W13:W16"/>
    <mergeCell ref="D14:G14"/>
    <mergeCell ref="H14:I14"/>
    <mergeCell ref="D15:D16"/>
    <mergeCell ref="E15:E16"/>
    <mergeCell ref="F15:F16"/>
    <mergeCell ref="U10:V10"/>
    <mergeCell ref="B3:W6"/>
    <mergeCell ref="U7:V7"/>
    <mergeCell ref="B8:C8"/>
    <mergeCell ref="P8:Q8"/>
    <mergeCell ref="R8:S8"/>
    <mergeCell ref="U8:V8"/>
    <mergeCell ref="B9:C9"/>
    <mergeCell ref="P9:Q9"/>
    <mergeCell ref="R9:S9"/>
    <mergeCell ref="U9:V9"/>
    <mergeCell ref="D8:J8"/>
    <mergeCell ref="D9:J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W28"/>
  <sheetViews>
    <sheetView workbookViewId="0" topLeftCell="A1">
      <selection activeCell="D8" sqref="D8:J8"/>
    </sheetView>
  </sheetViews>
  <sheetFormatPr defaultColWidth="11.421875" defaultRowHeight="15"/>
  <cols>
    <col min="1" max="1" width="11.421875" style="1" customWidth="1"/>
    <col min="2" max="2" width="20.00390625" style="1" customWidth="1"/>
    <col min="3" max="3" width="26.00390625" style="1" customWidth="1"/>
    <col min="4" max="4" width="7.00390625" style="1" customWidth="1"/>
    <col min="5" max="5" width="6.7109375" style="1" customWidth="1"/>
    <col min="6" max="6" width="6.140625" style="1" customWidth="1"/>
    <col min="7" max="7" width="6.8515625" style="1" customWidth="1"/>
    <col min="8" max="9" width="11.421875" style="1" customWidth="1"/>
    <col min="10" max="10" width="20.28125" style="1" customWidth="1"/>
    <col min="11" max="12" width="11.421875" style="1" customWidth="1"/>
    <col min="13" max="13" width="14.8515625" style="1" customWidth="1"/>
    <col min="14" max="14" width="13.00390625" style="1" customWidth="1"/>
    <col min="15" max="15" width="13.57421875" style="1" customWidth="1"/>
    <col min="16" max="16" width="12.8515625" style="1" customWidth="1"/>
    <col min="17" max="17" width="11.421875" style="1" customWidth="1"/>
    <col min="18" max="18" width="16.00390625" style="1" customWidth="1"/>
    <col min="19" max="22" width="11.421875" style="1" customWidth="1"/>
    <col min="23" max="23" width="13.7109375" style="18" customWidth="1"/>
    <col min="24" max="16384" width="11.421875" style="1" customWidth="1"/>
  </cols>
  <sheetData>
    <row r="2" ht="13.5" thickBot="1"/>
    <row r="3" spans="2:23" ht="15" customHeight="1">
      <c r="B3" s="127" t="s">
        <v>30</v>
      </c>
      <c r="C3" s="128"/>
      <c r="D3" s="128"/>
      <c r="E3" s="128"/>
      <c r="F3" s="128"/>
      <c r="G3" s="128"/>
      <c r="H3" s="128"/>
      <c r="I3" s="128"/>
      <c r="J3" s="128"/>
      <c r="K3" s="128"/>
      <c r="L3" s="128"/>
      <c r="M3" s="128"/>
      <c r="N3" s="128"/>
      <c r="O3" s="128"/>
      <c r="P3" s="128"/>
      <c r="Q3" s="128"/>
      <c r="R3" s="128"/>
      <c r="S3" s="128"/>
      <c r="T3" s="128"/>
      <c r="U3" s="128"/>
      <c r="V3" s="128"/>
      <c r="W3" s="129"/>
    </row>
    <row r="4" spans="2:23" ht="15">
      <c r="B4" s="122"/>
      <c r="C4" s="123"/>
      <c r="D4" s="123"/>
      <c r="E4" s="123"/>
      <c r="F4" s="123"/>
      <c r="G4" s="123"/>
      <c r="H4" s="123"/>
      <c r="I4" s="123"/>
      <c r="J4" s="123"/>
      <c r="K4" s="123"/>
      <c r="L4" s="123"/>
      <c r="M4" s="123"/>
      <c r="N4" s="123"/>
      <c r="O4" s="123"/>
      <c r="P4" s="123"/>
      <c r="Q4" s="123"/>
      <c r="R4" s="123"/>
      <c r="S4" s="123"/>
      <c r="T4" s="123"/>
      <c r="U4" s="123"/>
      <c r="V4" s="123"/>
      <c r="W4" s="130"/>
    </row>
    <row r="5" spans="2:23" ht="15">
      <c r="B5" s="122"/>
      <c r="C5" s="123"/>
      <c r="D5" s="123"/>
      <c r="E5" s="123"/>
      <c r="F5" s="123"/>
      <c r="G5" s="123"/>
      <c r="H5" s="123"/>
      <c r="I5" s="123"/>
      <c r="J5" s="123"/>
      <c r="K5" s="123"/>
      <c r="L5" s="123"/>
      <c r="M5" s="123"/>
      <c r="N5" s="123"/>
      <c r="O5" s="123"/>
      <c r="P5" s="123"/>
      <c r="Q5" s="123"/>
      <c r="R5" s="123"/>
      <c r="S5" s="123"/>
      <c r="T5" s="123"/>
      <c r="U5" s="123"/>
      <c r="V5" s="123"/>
      <c r="W5" s="130"/>
    </row>
    <row r="6" spans="2:23" ht="13.5" thickBot="1">
      <c r="B6" s="131"/>
      <c r="C6" s="132"/>
      <c r="D6" s="132"/>
      <c r="E6" s="132"/>
      <c r="F6" s="132"/>
      <c r="G6" s="132"/>
      <c r="H6" s="132"/>
      <c r="I6" s="132"/>
      <c r="J6" s="132"/>
      <c r="K6" s="132"/>
      <c r="L6" s="132"/>
      <c r="M6" s="132"/>
      <c r="N6" s="132"/>
      <c r="O6" s="132"/>
      <c r="P6" s="132"/>
      <c r="Q6" s="132"/>
      <c r="R6" s="132"/>
      <c r="S6" s="132"/>
      <c r="T6" s="132"/>
      <c r="U6" s="132"/>
      <c r="V6" s="132"/>
      <c r="W6" s="133"/>
    </row>
    <row r="7" spans="2:23" ht="15">
      <c r="B7" s="45"/>
      <c r="C7" s="19"/>
      <c r="D7" s="19"/>
      <c r="E7" s="19"/>
      <c r="F7" s="19"/>
      <c r="G7" s="19"/>
      <c r="H7" s="19"/>
      <c r="I7" s="19"/>
      <c r="J7" s="19"/>
      <c r="K7" s="19"/>
      <c r="L7" s="19"/>
      <c r="M7" s="19"/>
      <c r="N7" s="19"/>
      <c r="O7" s="19"/>
      <c r="P7" s="19"/>
      <c r="Q7" s="19"/>
      <c r="R7" s="19"/>
      <c r="S7" s="19"/>
      <c r="T7" s="19"/>
      <c r="U7" s="134"/>
      <c r="V7" s="134"/>
      <c r="W7" s="46"/>
    </row>
    <row r="8" spans="2:23" ht="15">
      <c r="B8" s="122" t="s">
        <v>146</v>
      </c>
      <c r="C8" s="123"/>
      <c r="D8" s="137" t="s">
        <v>150</v>
      </c>
      <c r="E8" s="137"/>
      <c r="F8" s="137"/>
      <c r="G8" s="137"/>
      <c r="H8" s="137"/>
      <c r="I8" s="137"/>
      <c r="J8" s="137"/>
      <c r="K8" s="37"/>
      <c r="L8" s="37"/>
      <c r="M8" s="37"/>
      <c r="N8" s="36"/>
      <c r="O8" s="36"/>
      <c r="P8" s="124" t="s">
        <v>0</v>
      </c>
      <c r="Q8" s="124"/>
      <c r="R8" s="226">
        <v>42093</v>
      </c>
      <c r="S8" s="227"/>
      <c r="T8" s="36"/>
      <c r="U8" s="126"/>
      <c r="V8" s="126"/>
      <c r="W8" s="47"/>
    </row>
    <row r="9" spans="2:23" ht="15">
      <c r="B9" s="122" t="s">
        <v>1</v>
      </c>
      <c r="C9" s="123"/>
      <c r="D9" s="138" t="s">
        <v>186</v>
      </c>
      <c r="E9" s="138"/>
      <c r="F9" s="138"/>
      <c r="G9" s="138"/>
      <c r="H9" s="138"/>
      <c r="I9" s="138"/>
      <c r="J9" s="138"/>
      <c r="K9" s="37"/>
      <c r="L9" s="37"/>
      <c r="M9" s="37"/>
      <c r="N9" s="36"/>
      <c r="O9" s="36"/>
      <c r="P9" s="124" t="s">
        <v>2</v>
      </c>
      <c r="Q9" s="124"/>
      <c r="R9" s="228">
        <v>2015</v>
      </c>
      <c r="S9" s="228"/>
      <c r="T9" s="36"/>
      <c r="U9" s="126"/>
      <c r="V9" s="126"/>
      <c r="W9" s="47"/>
    </row>
    <row r="10" spans="2:23" ht="15">
      <c r="B10" s="48"/>
      <c r="C10" s="36"/>
      <c r="D10" s="36"/>
      <c r="E10" s="36"/>
      <c r="F10" s="36"/>
      <c r="G10" s="36"/>
      <c r="H10" s="36"/>
      <c r="I10" s="36"/>
      <c r="J10" s="36"/>
      <c r="K10" s="36"/>
      <c r="L10" s="36"/>
      <c r="M10" s="36"/>
      <c r="N10" s="36"/>
      <c r="O10" s="36"/>
      <c r="P10" s="36"/>
      <c r="Q10" s="36"/>
      <c r="R10" s="20"/>
      <c r="S10" s="20"/>
      <c r="T10" s="36"/>
      <c r="U10" s="126"/>
      <c r="V10" s="126"/>
      <c r="W10" s="47"/>
    </row>
    <row r="11" spans="2:23" s="8" customFormat="1" ht="28.5" customHeight="1">
      <c r="B11" s="145" t="s">
        <v>95</v>
      </c>
      <c r="C11" s="146"/>
      <c r="D11" s="147" t="s">
        <v>96</v>
      </c>
      <c r="E11" s="147"/>
      <c r="F11" s="147"/>
      <c r="G11" s="147"/>
      <c r="H11" s="147"/>
      <c r="I11" s="147"/>
      <c r="J11" s="147"/>
      <c r="K11" s="147"/>
      <c r="L11" s="147"/>
      <c r="M11" s="147"/>
      <c r="N11" s="147"/>
      <c r="O11" s="147"/>
      <c r="P11" s="147"/>
      <c r="Q11" s="147"/>
      <c r="R11" s="147"/>
      <c r="S11" s="147"/>
      <c r="T11" s="147"/>
      <c r="U11" s="147"/>
      <c r="V11" s="147"/>
      <c r="W11" s="148"/>
    </row>
    <row r="12" spans="2:23" ht="26.25" customHeight="1">
      <c r="B12" s="298" t="s">
        <v>3</v>
      </c>
      <c r="C12" s="299"/>
      <c r="D12" s="300" t="s">
        <v>128</v>
      </c>
      <c r="E12" s="300"/>
      <c r="F12" s="300"/>
      <c r="G12" s="300"/>
      <c r="H12" s="300"/>
      <c r="I12" s="300"/>
      <c r="J12" s="300"/>
      <c r="K12" s="300"/>
      <c r="L12" s="300"/>
      <c r="M12" s="300"/>
      <c r="N12" s="300"/>
      <c r="O12" s="300"/>
      <c r="P12" s="300"/>
      <c r="Q12" s="300"/>
      <c r="R12" s="300"/>
      <c r="S12" s="300"/>
      <c r="T12" s="300"/>
      <c r="U12" s="300"/>
      <c r="V12" s="300"/>
      <c r="W12" s="301"/>
    </row>
    <row r="13" spans="2:23" s="30" customFormat="1" ht="25.5" customHeight="1">
      <c r="B13" s="302" t="s">
        <v>4</v>
      </c>
      <c r="C13" s="237" t="s">
        <v>5</v>
      </c>
      <c r="D13" s="239" t="s">
        <v>6</v>
      </c>
      <c r="E13" s="240"/>
      <c r="F13" s="240"/>
      <c r="G13" s="241"/>
      <c r="H13" s="239" t="s">
        <v>7</v>
      </c>
      <c r="I13" s="241"/>
      <c r="J13" s="237" t="s">
        <v>9</v>
      </c>
      <c r="K13" s="239" t="s">
        <v>10</v>
      </c>
      <c r="L13" s="241"/>
      <c r="M13" s="239" t="s">
        <v>11</v>
      </c>
      <c r="N13" s="240"/>
      <c r="O13" s="240"/>
      <c r="P13" s="240"/>
      <c r="Q13" s="241"/>
      <c r="R13" s="237" t="s">
        <v>12</v>
      </c>
      <c r="S13" s="237" t="s">
        <v>13</v>
      </c>
      <c r="T13" s="294" t="s">
        <v>14</v>
      </c>
      <c r="U13" s="295"/>
      <c r="V13" s="254" t="s">
        <v>145</v>
      </c>
      <c r="W13" s="244" t="s">
        <v>15</v>
      </c>
    </row>
    <row r="14" spans="2:23" s="30" customFormat="1" ht="15" customHeight="1">
      <c r="B14" s="303"/>
      <c r="C14" s="238"/>
      <c r="D14" s="242" t="s">
        <v>148</v>
      </c>
      <c r="E14" s="246"/>
      <c r="F14" s="246"/>
      <c r="G14" s="243"/>
      <c r="H14" s="247"/>
      <c r="I14" s="248"/>
      <c r="J14" s="238"/>
      <c r="K14" s="242"/>
      <c r="L14" s="243"/>
      <c r="M14" s="242"/>
      <c r="N14" s="246"/>
      <c r="O14" s="246"/>
      <c r="P14" s="246"/>
      <c r="Q14" s="243"/>
      <c r="R14" s="238"/>
      <c r="S14" s="238"/>
      <c r="T14" s="296"/>
      <c r="U14" s="297"/>
      <c r="V14" s="255"/>
      <c r="W14" s="245"/>
    </row>
    <row r="15" spans="2:23" s="30" customFormat="1" ht="39" customHeight="1">
      <c r="B15" s="303"/>
      <c r="C15" s="238"/>
      <c r="D15" s="249" t="s">
        <v>16</v>
      </c>
      <c r="E15" s="249" t="s">
        <v>17</v>
      </c>
      <c r="F15" s="249" t="s">
        <v>18</v>
      </c>
      <c r="G15" s="249" t="s">
        <v>19</v>
      </c>
      <c r="H15" s="247"/>
      <c r="I15" s="248"/>
      <c r="J15" s="238"/>
      <c r="K15" s="237" t="s">
        <v>20</v>
      </c>
      <c r="L15" s="237" t="s">
        <v>21</v>
      </c>
      <c r="M15" s="237" t="s">
        <v>22</v>
      </c>
      <c r="N15" s="237" t="s">
        <v>23</v>
      </c>
      <c r="O15" s="237" t="s">
        <v>123</v>
      </c>
      <c r="P15" s="254" t="s">
        <v>26</v>
      </c>
      <c r="Q15" s="237" t="s">
        <v>27</v>
      </c>
      <c r="R15" s="238"/>
      <c r="S15" s="238"/>
      <c r="T15" s="296"/>
      <c r="U15" s="297"/>
      <c r="V15" s="255"/>
      <c r="W15" s="245"/>
    </row>
    <row r="16" spans="2:23" s="30" customFormat="1" ht="15.75" customHeight="1" thickBot="1">
      <c r="B16" s="303"/>
      <c r="C16" s="238"/>
      <c r="D16" s="250"/>
      <c r="E16" s="250"/>
      <c r="F16" s="250"/>
      <c r="G16" s="250"/>
      <c r="H16" s="304"/>
      <c r="I16" s="305"/>
      <c r="J16" s="238"/>
      <c r="K16" s="238"/>
      <c r="L16" s="238"/>
      <c r="M16" s="238"/>
      <c r="N16" s="238"/>
      <c r="O16" s="238"/>
      <c r="P16" s="255"/>
      <c r="Q16" s="238"/>
      <c r="R16" s="238"/>
      <c r="S16" s="238"/>
      <c r="T16" s="296"/>
      <c r="U16" s="297"/>
      <c r="V16" s="291"/>
      <c r="W16" s="245"/>
    </row>
    <row r="17" spans="2:23" s="2" customFormat="1" ht="51" customHeight="1">
      <c r="B17" s="310" t="s">
        <v>97</v>
      </c>
      <c r="C17" s="312" t="s">
        <v>98</v>
      </c>
      <c r="D17" s="314">
        <v>0.225</v>
      </c>
      <c r="E17" s="315"/>
      <c r="F17" s="315"/>
      <c r="G17" s="315"/>
      <c r="H17" s="316" t="s">
        <v>99</v>
      </c>
      <c r="I17" s="317"/>
      <c r="J17" s="15" t="s">
        <v>100</v>
      </c>
      <c r="K17" s="16">
        <v>42005</v>
      </c>
      <c r="L17" s="16">
        <v>42339</v>
      </c>
      <c r="M17" s="87" t="s">
        <v>153</v>
      </c>
      <c r="N17" s="87" t="s">
        <v>153</v>
      </c>
      <c r="O17" s="87" t="s">
        <v>153</v>
      </c>
      <c r="P17" s="87" t="s">
        <v>153</v>
      </c>
      <c r="Q17" s="109">
        <v>0.2</v>
      </c>
      <c r="R17" s="74" t="s">
        <v>175</v>
      </c>
      <c r="S17" s="74" t="s">
        <v>153</v>
      </c>
      <c r="T17" s="333">
        <f>D17</f>
        <v>0.225</v>
      </c>
      <c r="U17" s="334"/>
      <c r="V17" s="339">
        <v>0.2</v>
      </c>
      <c r="W17" s="342">
        <f>T17*V17</f>
        <v>0.045000000000000005</v>
      </c>
    </row>
    <row r="18" spans="2:23" s="2" customFormat="1" ht="54.75" customHeight="1" thickBot="1">
      <c r="B18" s="311"/>
      <c r="C18" s="313"/>
      <c r="D18" s="266"/>
      <c r="E18" s="266"/>
      <c r="F18" s="266"/>
      <c r="G18" s="266"/>
      <c r="H18" s="318"/>
      <c r="I18" s="319"/>
      <c r="J18" s="13" t="s">
        <v>101</v>
      </c>
      <c r="K18" s="17">
        <v>42005</v>
      </c>
      <c r="L18" s="17">
        <v>42339</v>
      </c>
      <c r="M18" s="106">
        <v>3000000</v>
      </c>
      <c r="N18" s="106" t="s">
        <v>153</v>
      </c>
      <c r="O18" s="106" t="s">
        <v>153</v>
      </c>
      <c r="P18" s="106">
        <v>3000000</v>
      </c>
      <c r="Q18" s="110">
        <v>0.25</v>
      </c>
      <c r="R18" s="74" t="s">
        <v>176</v>
      </c>
      <c r="S18" s="75" t="s">
        <v>153</v>
      </c>
      <c r="T18" s="337"/>
      <c r="U18" s="338"/>
      <c r="V18" s="341"/>
      <c r="W18" s="343"/>
    </row>
    <row r="19" spans="2:23" s="2" customFormat="1" ht="31.5" customHeight="1">
      <c r="B19" s="310" t="s">
        <v>102</v>
      </c>
      <c r="C19" s="312" t="s">
        <v>103</v>
      </c>
      <c r="D19" s="315">
        <v>0</v>
      </c>
      <c r="E19" s="315"/>
      <c r="F19" s="315"/>
      <c r="G19" s="315"/>
      <c r="H19" s="316" t="s">
        <v>104</v>
      </c>
      <c r="I19" s="317"/>
      <c r="J19" s="15" t="s">
        <v>105</v>
      </c>
      <c r="K19" s="16">
        <v>42005</v>
      </c>
      <c r="L19" s="16">
        <v>42339</v>
      </c>
      <c r="M19" s="107" t="s">
        <v>153</v>
      </c>
      <c r="N19" s="107" t="s">
        <v>153</v>
      </c>
      <c r="O19" s="107" t="s">
        <v>153</v>
      </c>
      <c r="P19" s="107" t="s">
        <v>153</v>
      </c>
      <c r="Q19" s="21">
        <v>0</v>
      </c>
      <c r="R19" s="101" t="s">
        <v>177</v>
      </c>
      <c r="S19" s="223" t="s">
        <v>178</v>
      </c>
      <c r="T19" s="333">
        <f>D19</f>
        <v>0</v>
      </c>
      <c r="U19" s="334"/>
      <c r="V19" s="339">
        <v>0.2</v>
      </c>
      <c r="W19" s="342">
        <f>T19*V19</f>
        <v>0</v>
      </c>
    </row>
    <row r="20" spans="2:23" s="2" customFormat="1" ht="25.5">
      <c r="B20" s="320"/>
      <c r="C20" s="321"/>
      <c r="D20" s="265"/>
      <c r="E20" s="265"/>
      <c r="F20" s="265"/>
      <c r="G20" s="265"/>
      <c r="H20" s="322"/>
      <c r="I20" s="323"/>
      <c r="J20" s="4" t="s">
        <v>106</v>
      </c>
      <c r="K20" s="10">
        <v>42005</v>
      </c>
      <c r="L20" s="10">
        <v>42339</v>
      </c>
      <c r="M20" s="88" t="s">
        <v>153</v>
      </c>
      <c r="N20" s="88" t="s">
        <v>153</v>
      </c>
      <c r="O20" s="88" t="s">
        <v>153</v>
      </c>
      <c r="P20" s="88" t="s">
        <v>153</v>
      </c>
      <c r="Q20" s="3">
        <v>0</v>
      </c>
      <c r="R20" s="101" t="s">
        <v>177</v>
      </c>
      <c r="S20" s="224"/>
      <c r="T20" s="335"/>
      <c r="U20" s="336"/>
      <c r="V20" s="340"/>
      <c r="W20" s="344"/>
    </row>
    <row r="21" spans="2:23" s="2" customFormat="1" ht="57" thickBot="1">
      <c r="B21" s="311"/>
      <c r="C21" s="313"/>
      <c r="D21" s="266"/>
      <c r="E21" s="266"/>
      <c r="F21" s="266"/>
      <c r="G21" s="266"/>
      <c r="H21" s="318"/>
      <c r="I21" s="319"/>
      <c r="J21" s="13" t="s">
        <v>107</v>
      </c>
      <c r="K21" s="17">
        <v>42005</v>
      </c>
      <c r="L21" s="17">
        <v>42339</v>
      </c>
      <c r="M21" s="108" t="s">
        <v>153</v>
      </c>
      <c r="N21" s="108" t="s">
        <v>153</v>
      </c>
      <c r="O21" s="108" t="s">
        <v>153</v>
      </c>
      <c r="P21" s="108" t="s">
        <v>153</v>
      </c>
      <c r="Q21" s="22">
        <v>0</v>
      </c>
      <c r="R21" s="101" t="s">
        <v>177</v>
      </c>
      <c r="S21" s="102" t="s">
        <v>179</v>
      </c>
      <c r="T21" s="337"/>
      <c r="U21" s="338"/>
      <c r="V21" s="341"/>
      <c r="W21" s="343"/>
    </row>
    <row r="22" spans="2:23" s="2" customFormat="1" ht="64.5" thickBot="1">
      <c r="B22" s="23" t="s">
        <v>108</v>
      </c>
      <c r="C22" s="24" t="s">
        <v>109</v>
      </c>
      <c r="D22" s="111">
        <v>0.25</v>
      </c>
      <c r="E22" s="25"/>
      <c r="F22" s="25"/>
      <c r="G22" s="25"/>
      <c r="H22" s="306" t="s">
        <v>110</v>
      </c>
      <c r="I22" s="306"/>
      <c r="J22" s="24" t="s">
        <v>111</v>
      </c>
      <c r="K22" s="26">
        <v>42005</v>
      </c>
      <c r="L22" s="26">
        <v>42339</v>
      </c>
      <c r="M22" s="107" t="s">
        <v>153</v>
      </c>
      <c r="N22" s="107" t="s">
        <v>153</v>
      </c>
      <c r="O22" s="107" t="s">
        <v>153</v>
      </c>
      <c r="P22" s="107" t="s">
        <v>153</v>
      </c>
      <c r="Q22" s="112">
        <v>0.25</v>
      </c>
      <c r="R22" s="102" t="s">
        <v>180</v>
      </c>
      <c r="S22" s="103" t="s">
        <v>153</v>
      </c>
      <c r="T22" s="345">
        <f>D22</f>
        <v>0.25</v>
      </c>
      <c r="U22" s="346"/>
      <c r="V22" s="27">
        <v>0.2</v>
      </c>
      <c r="W22" s="28">
        <f>T22*V22</f>
        <v>0.05</v>
      </c>
    </row>
    <row r="23" spans="2:23" s="2" customFormat="1" ht="32.25" customHeight="1">
      <c r="B23" s="310" t="s">
        <v>112</v>
      </c>
      <c r="C23" s="312" t="s">
        <v>113</v>
      </c>
      <c r="D23" s="314">
        <v>0.125</v>
      </c>
      <c r="E23" s="315"/>
      <c r="F23" s="315"/>
      <c r="G23" s="330"/>
      <c r="H23" s="324" t="s">
        <v>114</v>
      </c>
      <c r="I23" s="324"/>
      <c r="J23" s="327" t="s">
        <v>116</v>
      </c>
      <c r="K23" s="16">
        <v>42005</v>
      </c>
      <c r="L23" s="16">
        <v>42339</v>
      </c>
      <c r="M23" s="87" t="s">
        <v>153</v>
      </c>
      <c r="N23" s="87" t="s">
        <v>153</v>
      </c>
      <c r="O23" s="87" t="s">
        <v>153</v>
      </c>
      <c r="P23" s="87" t="s">
        <v>153</v>
      </c>
      <c r="Q23" s="109">
        <v>0.2</v>
      </c>
      <c r="R23" s="104" t="s">
        <v>181</v>
      </c>
      <c r="S23" s="105" t="s">
        <v>153</v>
      </c>
      <c r="T23" s="333">
        <f>D23</f>
        <v>0.125</v>
      </c>
      <c r="U23" s="334"/>
      <c r="V23" s="339">
        <v>0.2</v>
      </c>
      <c r="W23" s="342">
        <f>T23*V23</f>
        <v>0.025</v>
      </c>
    </row>
    <row r="24" spans="2:23" s="2" customFormat="1" ht="27.75" customHeight="1" thickBot="1">
      <c r="B24" s="311"/>
      <c r="C24" s="313"/>
      <c r="D24" s="266"/>
      <c r="E24" s="266"/>
      <c r="F24" s="266"/>
      <c r="G24" s="332"/>
      <c r="H24" s="326" t="s">
        <v>115</v>
      </c>
      <c r="I24" s="326"/>
      <c r="J24" s="329"/>
      <c r="K24" s="17">
        <v>42005</v>
      </c>
      <c r="L24" s="17">
        <v>42339</v>
      </c>
      <c r="M24" s="106" t="s">
        <v>153</v>
      </c>
      <c r="N24" s="106" t="s">
        <v>153</v>
      </c>
      <c r="O24" s="106" t="s">
        <v>153</v>
      </c>
      <c r="P24" s="106" t="s">
        <v>153</v>
      </c>
      <c r="Q24" s="22">
        <v>0</v>
      </c>
      <c r="R24" s="104" t="s">
        <v>182</v>
      </c>
      <c r="S24" s="105" t="s">
        <v>153</v>
      </c>
      <c r="T24" s="337"/>
      <c r="U24" s="338"/>
      <c r="V24" s="341"/>
      <c r="W24" s="343"/>
    </row>
    <row r="25" spans="2:23" s="2" customFormat="1" ht="44.25" customHeight="1">
      <c r="B25" s="310" t="s">
        <v>117</v>
      </c>
      <c r="C25" s="312" t="s">
        <v>118</v>
      </c>
      <c r="D25" s="314">
        <v>0.6666</v>
      </c>
      <c r="E25" s="315"/>
      <c r="F25" s="315"/>
      <c r="G25" s="330"/>
      <c r="H25" s="324" t="s">
        <v>119</v>
      </c>
      <c r="I25" s="324"/>
      <c r="J25" s="327" t="s">
        <v>122</v>
      </c>
      <c r="K25" s="16">
        <v>42005</v>
      </c>
      <c r="L25" s="16">
        <v>42339</v>
      </c>
      <c r="M25" s="107" t="s">
        <v>153</v>
      </c>
      <c r="N25" s="107" t="s">
        <v>153</v>
      </c>
      <c r="O25" s="107" t="s">
        <v>153</v>
      </c>
      <c r="P25" s="107" t="s">
        <v>153</v>
      </c>
      <c r="Q25" s="109">
        <v>1</v>
      </c>
      <c r="R25" s="104" t="s">
        <v>183</v>
      </c>
      <c r="S25" s="105" t="s">
        <v>153</v>
      </c>
      <c r="T25" s="333">
        <f>D25</f>
        <v>0.6666</v>
      </c>
      <c r="U25" s="334"/>
      <c r="V25" s="339">
        <v>0.2</v>
      </c>
      <c r="W25" s="342">
        <f>T25*V25</f>
        <v>0.13332</v>
      </c>
    </row>
    <row r="26" spans="2:23" s="2" customFormat="1" ht="39.75" customHeight="1">
      <c r="B26" s="320"/>
      <c r="C26" s="321"/>
      <c r="D26" s="265"/>
      <c r="E26" s="265"/>
      <c r="F26" s="265"/>
      <c r="G26" s="331"/>
      <c r="H26" s="325" t="s">
        <v>120</v>
      </c>
      <c r="I26" s="325"/>
      <c r="J26" s="328"/>
      <c r="K26" s="10">
        <v>42005</v>
      </c>
      <c r="L26" s="10">
        <v>42339</v>
      </c>
      <c r="M26" s="88" t="s">
        <v>153</v>
      </c>
      <c r="N26" s="88" t="s">
        <v>153</v>
      </c>
      <c r="O26" s="88" t="s">
        <v>153</v>
      </c>
      <c r="P26" s="88" t="s">
        <v>153</v>
      </c>
      <c r="Q26" s="113">
        <v>1</v>
      </c>
      <c r="R26" s="104" t="s">
        <v>184</v>
      </c>
      <c r="S26" s="105" t="s">
        <v>153</v>
      </c>
      <c r="T26" s="335"/>
      <c r="U26" s="336"/>
      <c r="V26" s="340"/>
      <c r="W26" s="344"/>
    </row>
    <row r="27" spans="2:23" s="2" customFormat="1" ht="42.75" customHeight="1" thickBot="1">
      <c r="B27" s="311"/>
      <c r="C27" s="313"/>
      <c r="D27" s="266"/>
      <c r="E27" s="266"/>
      <c r="F27" s="266"/>
      <c r="G27" s="332"/>
      <c r="H27" s="326" t="s">
        <v>121</v>
      </c>
      <c r="I27" s="326"/>
      <c r="J27" s="329"/>
      <c r="K27" s="17">
        <v>42005</v>
      </c>
      <c r="L27" s="17">
        <v>42339</v>
      </c>
      <c r="M27" s="108" t="s">
        <v>153</v>
      </c>
      <c r="N27" s="108" t="s">
        <v>153</v>
      </c>
      <c r="O27" s="108" t="s">
        <v>153</v>
      </c>
      <c r="P27" s="108" t="s">
        <v>153</v>
      </c>
      <c r="Q27" s="22">
        <v>0</v>
      </c>
      <c r="R27" s="104" t="s">
        <v>185</v>
      </c>
      <c r="S27" s="105" t="s">
        <v>153</v>
      </c>
      <c r="T27" s="337"/>
      <c r="U27" s="338"/>
      <c r="V27" s="341"/>
      <c r="W27" s="343"/>
    </row>
    <row r="28" spans="2:23" ht="45" customHeight="1" thickBot="1">
      <c r="B28" s="57"/>
      <c r="C28" s="58"/>
      <c r="D28" s="58"/>
      <c r="E28" s="58"/>
      <c r="F28" s="58"/>
      <c r="G28" s="58"/>
      <c r="H28" s="58"/>
      <c r="I28" s="58"/>
      <c r="J28" s="58"/>
      <c r="K28" s="58"/>
      <c r="L28" s="58"/>
      <c r="M28" s="58"/>
      <c r="N28" s="58"/>
      <c r="O28" s="58"/>
      <c r="P28" s="58"/>
      <c r="Q28" s="58"/>
      <c r="R28" s="58"/>
      <c r="S28" s="59"/>
      <c r="T28" s="307" t="s">
        <v>124</v>
      </c>
      <c r="U28" s="308"/>
      <c r="V28" s="309"/>
      <c r="W28" s="60">
        <f>W17+W19+W22+W23+W25</f>
        <v>0.25332</v>
      </c>
    </row>
  </sheetData>
  <mergeCells count="90">
    <mergeCell ref="S19:S20"/>
    <mergeCell ref="D8:J8"/>
    <mergeCell ref="D9:J9"/>
    <mergeCell ref="H23:I23"/>
    <mergeCell ref="H24:I24"/>
    <mergeCell ref="J23:J24"/>
    <mergeCell ref="M15:M16"/>
    <mergeCell ref="J13:J16"/>
    <mergeCell ref="K13:L14"/>
    <mergeCell ref="M13:Q14"/>
    <mergeCell ref="N15:N16"/>
    <mergeCell ref="P15:P16"/>
    <mergeCell ref="Q15:Q16"/>
    <mergeCell ref="O15:O16"/>
    <mergeCell ref="G23:G24"/>
    <mergeCell ref="G17:G18"/>
    <mergeCell ref="T25:U27"/>
    <mergeCell ref="V25:V27"/>
    <mergeCell ref="W23:W24"/>
    <mergeCell ref="W25:W27"/>
    <mergeCell ref="T17:U18"/>
    <mergeCell ref="V17:V18"/>
    <mergeCell ref="W17:W18"/>
    <mergeCell ref="T19:U21"/>
    <mergeCell ref="V19:V21"/>
    <mergeCell ref="W19:W21"/>
    <mergeCell ref="T22:U22"/>
    <mergeCell ref="T23:U24"/>
    <mergeCell ref="V23:V24"/>
    <mergeCell ref="H25:I25"/>
    <mergeCell ref="H26:I26"/>
    <mergeCell ref="H27:I27"/>
    <mergeCell ref="J25:J27"/>
    <mergeCell ref="B25:B27"/>
    <mergeCell ref="C25:C27"/>
    <mergeCell ref="D25:D27"/>
    <mergeCell ref="E25:E27"/>
    <mergeCell ref="F25:F27"/>
    <mergeCell ref="G25:G27"/>
    <mergeCell ref="H17:I18"/>
    <mergeCell ref="B19:B21"/>
    <mergeCell ref="C19:C21"/>
    <mergeCell ref="H19:I21"/>
    <mergeCell ref="D19:D21"/>
    <mergeCell ref="E19:E21"/>
    <mergeCell ref="F19:F21"/>
    <mergeCell ref="G19:G21"/>
    <mergeCell ref="B23:B24"/>
    <mergeCell ref="C23:C24"/>
    <mergeCell ref="D23:D24"/>
    <mergeCell ref="E23:E24"/>
    <mergeCell ref="F23:F24"/>
    <mergeCell ref="H22:I22"/>
    <mergeCell ref="T28:V28"/>
    <mergeCell ref="B3:W6"/>
    <mergeCell ref="B17:B18"/>
    <mergeCell ref="C17:C18"/>
    <mergeCell ref="D17:D18"/>
    <mergeCell ref="E17:E18"/>
    <mergeCell ref="F17:F18"/>
    <mergeCell ref="S13:S16"/>
    <mergeCell ref="T13:U16"/>
    <mergeCell ref="W13:W16"/>
    <mergeCell ref="D15:D16"/>
    <mergeCell ref="E15:E16"/>
    <mergeCell ref="F15:F16"/>
    <mergeCell ref="G15:G16"/>
    <mergeCell ref="K15:K16"/>
    <mergeCell ref="L15:L16"/>
    <mergeCell ref="B11:C11"/>
    <mergeCell ref="D11:W11"/>
    <mergeCell ref="B12:C12"/>
    <mergeCell ref="D12:W12"/>
    <mergeCell ref="B13:B16"/>
    <mergeCell ref="C13:C16"/>
    <mergeCell ref="D13:G13"/>
    <mergeCell ref="D14:G14"/>
    <mergeCell ref="H13:I16"/>
    <mergeCell ref="V13:V16"/>
    <mergeCell ref="R13:R16"/>
    <mergeCell ref="U10:V10"/>
    <mergeCell ref="U7:V7"/>
    <mergeCell ref="B8:C8"/>
    <mergeCell ref="P8:Q8"/>
    <mergeCell ref="R8:S8"/>
    <mergeCell ref="U8:V8"/>
    <mergeCell ref="B9:C9"/>
    <mergeCell ref="P9:Q9"/>
    <mergeCell ref="R9:S9"/>
    <mergeCell ref="U9:V9"/>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W21"/>
  <sheetViews>
    <sheetView zoomScale="90" zoomScaleNormal="90" workbookViewId="0" topLeftCell="A4">
      <selection activeCell="R8" sqref="R8:S8"/>
    </sheetView>
  </sheetViews>
  <sheetFormatPr defaultColWidth="11.421875" defaultRowHeight="15"/>
  <cols>
    <col min="1" max="1" width="11.421875" style="1" customWidth="1"/>
    <col min="2" max="2" width="24.421875" style="1" customWidth="1"/>
    <col min="3" max="3" width="21.140625" style="1" customWidth="1"/>
    <col min="4" max="4" width="5.8515625" style="1" customWidth="1"/>
    <col min="5" max="5" width="4.7109375" style="1" customWidth="1"/>
    <col min="6" max="7" width="5.421875" style="1" customWidth="1"/>
    <col min="8" max="12" width="11.421875" style="1" customWidth="1"/>
    <col min="13" max="13" width="18.57421875" style="1" customWidth="1"/>
    <col min="14" max="14" width="18.421875" style="1" customWidth="1"/>
    <col min="15" max="16" width="13.8515625" style="1" customWidth="1"/>
    <col min="17" max="17" width="11.421875" style="1" customWidth="1"/>
    <col min="18" max="18" width="18.7109375" style="1" customWidth="1"/>
    <col min="19" max="22" width="11.421875" style="1" customWidth="1"/>
    <col min="23" max="23" width="13.7109375" style="1" customWidth="1"/>
    <col min="24" max="16384" width="11.421875" style="1" customWidth="1"/>
  </cols>
  <sheetData>
    <row r="2" ht="13.5" thickBot="1"/>
    <row r="3" spans="2:23" ht="15" customHeight="1">
      <c r="B3" s="127" t="s">
        <v>30</v>
      </c>
      <c r="C3" s="128"/>
      <c r="D3" s="128"/>
      <c r="E3" s="128"/>
      <c r="F3" s="128"/>
      <c r="G3" s="128"/>
      <c r="H3" s="128"/>
      <c r="I3" s="128"/>
      <c r="J3" s="128"/>
      <c r="K3" s="128"/>
      <c r="L3" s="128"/>
      <c r="M3" s="128"/>
      <c r="N3" s="128"/>
      <c r="O3" s="128"/>
      <c r="P3" s="128"/>
      <c r="Q3" s="128"/>
      <c r="R3" s="128"/>
      <c r="S3" s="128"/>
      <c r="T3" s="128"/>
      <c r="U3" s="128"/>
      <c r="V3" s="128"/>
      <c r="W3" s="129"/>
    </row>
    <row r="4" spans="2:23" ht="15">
      <c r="B4" s="122"/>
      <c r="C4" s="123"/>
      <c r="D4" s="123"/>
      <c r="E4" s="123"/>
      <c r="F4" s="123"/>
      <c r="G4" s="123"/>
      <c r="H4" s="123"/>
      <c r="I4" s="123"/>
      <c r="J4" s="123"/>
      <c r="K4" s="123"/>
      <c r="L4" s="123"/>
      <c r="M4" s="123"/>
      <c r="N4" s="123"/>
      <c r="O4" s="123"/>
      <c r="P4" s="123"/>
      <c r="Q4" s="123"/>
      <c r="R4" s="123"/>
      <c r="S4" s="123"/>
      <c r="T4" s="123"/>
      <c r="U4" s="123"/>
      <c r="V4" s="123"/>
      <c r="W4" s="130"/>
    </row>
    <row r="5" spans="2:23" ht="15">
      <c r="B5" s="122"/>
      <c r="C5" s="123"/>
      <c r="D5" s="123"/>
      <c r="E5" s="123"/>
      <c r="F5" s="123"/>
      <c r="G5" s="123"/>
      <c r="H5" s="123"/>
      <c r="I5" s="123"/>
      <c r="J5" s="123"/>
      <c r="K5" s="123"/>
      <c r="L5" s="123"/>
      <c r="M5" s="123"/>
      <c r="N5" s="123"/>
      <c r="O5" s="123"/>
      <c r="P5" s="123"/>
      <c r="Q5" s="123"/>
      <c r="R5" s="123"/>
      <c r="S5" s="123"/>
      <c r="T5" s="123"/>
      <c r="U5" s="123"/>
      <c r="V5" s="123"/>
      <c r="W5" s="130"/>
    </row>
    <row r="6" spans="2:23" ht="13.5" thickBot="1">
      <c r="B6" s="131"/>
      <c r="C6" s="132"/>
      <c r="D6" s="132"/>
      <c r="E6" s="132"/>
      <c r="F6" s="132"/>
      <c r="G6" s="132"/>
      <c r="H6" s="132"/>
      <c r="I6" s="132"/>
      <c r="J6" s="132"/>
      <c r="K6" s="132"/>
      <c r="L6" s="132"/>
      <c r="M6" s="132"/>
      <c r="N6" s="132"/>
      <c r="O6" s="132"/>
      <c r="P6" s="132"/>
      <c r="Q6" s="132"/>
      <c r="R6" s="132"/>
      <c r="S6" s="132"/>
      <c r="T6" s="132"/>
      <c r="U6" s="132"/>
      <c r="V6" s="132"/>
      <c r="W6" s="133"/>
    </row>
    <row r="7" spans="2:23" ht="15">
      <c r="B7" s="45"/>
      <c r="C7" s="19"/>
      <c r="D7" s="19"/>
      <c r="E7" s="19"/>
      <c r="F7" s="19"/>
      <c r="G7" s="19"/>
      <c r="H7" s="19"/>
      <c r="I7" s="19"/>
      <c r="J7" s="19"/>
      <c r="K7" s="19"/>
      <c r="L7" s="19"/>
      <c r="M7" s="19"/>
      <c r="N7" s="19"/>
      <c r="O7" s="19"/>
      <c r="P7" s="19"/>
      <c r="Q7" s="19"/>
      <c r="R7" s="19"/>
      <c r="S7" s="19"/>
      <c r="T7" s="19"/>
      <c r="U7" s="134"/>
      <c r="V7" s="134"/>
      <c r="W7" s="46"/>
    </row>
    <row r="8" spans="2:23" ht="36" customHeight="1">
      <c r="B8" s="122" t="s">
        <v>146</v>
      </c>
      <c r="C8" s="123"/>
      <c r="D8" s="137" t="s">
        <v>150</v>
      </c>
      <c r="E8" s="137"/>
      <c r="F8" s="137"/>
      <c r="G8" s="137"/>
      <c r="H8" s="137"/>
      <c r="I8" s="137"/>
      <c r="J8" s="137"/>
      <c r="K8" s="43"/>
      <c r="L8" s="37"/>
      <c r="M8" s="37"/>
      <c r="N8" s="36"/>
      <c r="O8" s="36"/>
      <c r="P8" s="124" t="s">
        <v>0</v>
      </c>
      <c r="Q8" s="124"/>
      <c r="R8" s="135">
        <v>42093</v>
      </c>
      <c r="S8" s="136"/>
      <c r="T8" s="36"/>
      <c r="U8" s="126"/>
      <c r="V8" s="126"/>
      <c r="W8" s="47"/>
    </row>
    <row r="9" spans="2:23" ht="36.75" customHeight="1">
      <c r="B9" s="122" t="s">
        <v>1</v>
      </c>
      <c r="C9" s="123"/>
      <c r="D9" s="138" t="s">
        <v>174</v>
      </c>
      <c r="E9" s="138"/>
      <c r="F9" s="138"/>
      <c r="G9" s="138"/>
      <c r="H9" s="138"/>
      <c r="I9" s="138"/>
      <c r="J9" s="138"/>
      <c r="K9" s="44"/>
      <c r="L9" s="37"/>
      <c r="M9" s="37"/>
      <c r="N9" s="36"/>
      <c r="O9" s="36"/>
      <c r="P9" s="124" t="s">
        <v>2</v>
      </c>
      <c r="Q9" s="124"/>
      <c r="R9" s="125">
        <v>2015</v>
      </c>
      <c r="S9" s="125"/>
      <c r="T9" s="36"/>
      <c r="U9" s="126"/>
      <c r="V9" s="126"/>
      <c r="W9" s="47"/>
    </row>
    <row r="10" spans="2:23" ht="15">
      <c r="B10" s="48"/>
      <c r="C10" s="36"/>
      <c r="D10" s="36"/>
      <c r="E10" s="36"/>
      <c r="F10" s="36"/>
      <c r="G10" s="36"/>
      <c r="H10" s="36"/>
      <c r="I10" s="36"/>
      <c r="J10" s="36"/>
      <c r="K10" s="36"/>
      <c r="L10" s="36"/>
      <c r="M10" s="36"/>
      <c r="N10" s="36"/>
      <c r="O10" s="36"/>
      <c r="P10" s="36"/>
      <c r="Q10" s="36"/>
      <c r="R10" s="20"/>
      <c r="S10" s="20"/>
      <c r="T10" s="36"/>
      <c r="U10" s="126"/>
      <c r="V10" s="126"/>
      <c r="W10" s="47"/>
    </row>
    <row r="11" spans="2:23" ht="42.75" customHeight="1">
      <c r="B11" s="145" t="s">
        <v>125</v>
      </c>
      <c r="C11" s="146"/>
      <c r="D11" s="147" t="s">
        <v>126</v>
      </c>
      <c r="E11" s="147"/>
      <c r="F11" s="147"/>
      <c r="G11" s="147"/>
      <c r="H11" s="147"/>
      <c r="I11" s="147"/>
      <c r="J11" s="147"/>
      <c r="K11" s="147"/>
      <c r="L11" s="147"/>
      <c r="M11" s="147"/>
      <c r="N11" s="147"/>
      <c r="O11" s="147"/>
      <c r="P11" s="147"/>
      <c r="Q11" s="147"/>
      <c r="R11" s="147"/>
      <c r="S11" s="147"/>
      <c r="T11" s="147"/>
      <c r="U11" s="147"/>
      <c r="V11" s="147"/>
      <c r="W11" s="148"/>
    </row>
    <row r="12" spans="2:23" ht="45" customHeight="1">
      <c r="B12" s="298" t="s">
        <v>3</v>
      </c>
      <c r="C12" s="299"/>
      <c r="D12" s="300" t="s">
        <v>127</v>
      </c>
      <c r="E12" s="300"/>
      <c r="F12" s="300"/>
      <c r="G12" s="300"/>
      <c r="H12" s="300"/>
      <c r="I12" s="300"/>
      <c r="J12" s="300"/>
      <c r="K12" s="300"/>
      <c r="L12" s="300"/>
      <c r="M12" s="300"/>
      <c r="N12" s="300"/>
      <c r="O12" s="300"/>
      <c r="P12" s="300"/>
      <c r="Q12" s="300"/>
      <c r="R12" s="300"/>
      <c r="S12" s="300"/>
      <c r="T12" s="300"/>
      <c r="U12" s="300"/>
      <c r="V12" s="300"/>
      <c r="W12" s="301"/>
    </row>
    <row r="13" spans="2:23" ht="34.5" customHeight="1">
      <c r="B13" s="235" t="s">
        <v>4</v>
      </c>
      <c r="C13" s="237" t="s">
        <v>5</v>
      </c>
      <c r="D13" s="239" t="s">
        <v>6</v>
      </c>
      <c r="E13" s="240"/>
      <c r="F13" s="240"/>
      <c r="G13" s="241"/>
      <c r="H13" s="239" t="s">
        <v>7</v>
      </c>
      <c r="I13" s="241"/>
      <c r="J13" s="237" t="s">
        <v>9</v>
      </c>
      <c r="K13" s="239" t="s">
        <v>10</v>
      </c>
      <c r="L13" s="241"/>
      <c r="M13" s="239" t="s">
        <v>11</v>
      </c>
      <c r="N13" s="240"/>
      <c r="O13" s="240"/>
      <c r="P13" s="240"/>
      <c r="Q13" s="241"/>
      <c r="R13" s="237" t="s">
        <v>12</v>
      </c>
      <c r="S13" s="237" t="s">
        <v>13</v>
      </c>
      <c r="T13" s="294" t="s">
        <v>14</v>
      </c>
      <c r="U13" s="295"/>
      <c r="V13" s="254" t="s">
        <v>145</v>
      </c>
      <c r="W13" s="244" t="s">
        <v>15</v>
      </c>
    </row>
    <row r="14" spans="2:23" ht="34.5" customHeight="1">
      <c r="B14" s="236"/>
      <c r="C14" s="238"/>
      <c r="D14" s="242" t="s">
        <v>149</v>
      </c>
      <c r="E14" s="246"/>
      <c r="F14" s="246"/>
      <c r="G14" s="243"/>
      <c r="H14" s="247"/>
      <c r="I14" s="248"/>
      <c r="J14" s="238"/>
      <c r="K14" s="242"/>
      <c r="L14" s="243"/>
      <c r="M14" s="242"/>
      <c r="N14" s="246"/>
      <c r="O14" s="246"/>
      <c r="P14" s="246"/>
      <c r="Q14" s="243"/>
      <c r="R14" s="238"/>
      <c r="S14" s="238"/>
      <c r="T14" s="296"/>
      <c r="U14" s="297"/>
      <c r="V14" s="255"/>
      <c r="W14" s="245"/>
    </row>
    <row r="15" spans="2:23" ht="15">
      <c r="B15" s="236"/>
      <c r="C15" s="238"/>
      <c r="D15" s="249" t="s">
        <v>16</v>
      </c>
      <c r="E15" s="249" t="s">
        <v>17</v>
      </c>
      <c r="F15" s="249" t="s">
        <v>18</v>
      </c>
      <c r="G15" s="249" t="s">
        <v>19</v>
      </c>
      <c r="H15" s="247"/>
      <c r="I15" s="248"/>
      <c r="J15" s="238"/>
      <c r="K15" s="237" t="s">
        <v>20</v>
      </c>
      <c r="L15" s="237" t="s">
        <v>21</v>
      </c>
      <c r="M15" s="237" t="s">
        <v>22</v>
      </c>
      <c r="N15" s="237" t="s">
        <v>23</v>
      </c>
      <c r="O15" s="41" t="s">
        <v>24</v>
      </c>
      <c r="P15" s="254" t="s">
        <v>26</v>
      </c>
      <c r="Q15" s="237" t="s">
        <v>27</v>
      </c>
      <c r="R15" s="238"/>
      <c r="S15" s="238"/>
      <c r="T15" s="296"/>
      <c r="U15" s="297"/>
      <c r="V15" s="255"/>
      <c r="W15" s="245"/>
    </row>
    <row r="16" spans="2:23" ht="34.5" customHeight="1">
      <c r="B16" s="347"/>
      <c r="C16" s="348"/>
      <c r="D16" s="350"/>
      <c r="E16" s="350"/>
      <c r="F16" s="350"/>
      <c r="G16" s="350"/>
      <c r="H16" s="356"/>
      <c r="I16" s="357"/>
      <c r="J16" s="348"/>
      <c r="K16" s="348"/>
      <c r="L16" s="348"/>
      <c r="M16" s="348"/>
      <c r="N16" s="348"/>
      <c r="O16" s="42" t="s">
        <v>25</v>
      </c>
      <c r="P16" s="351"/>
      <c r="Q16" s="348"/>
      <c r="R16" s="348"/>
      <c r="S16" s="348"/>
      <c r="T16" s="352"/>
      <c r="U16" s="353"/>
      <c r="V16" s="351"/>
      <c r="W16" s="349"/>
    </row>
    <row r="17" spans="2:23" s="2" customFormat="1" ht="81.75" customHeight="1">
      <c r="B17" s="49" t="s">
        <v>129</v>
      </c>
      <c r="C17" s="4" t="s">
        <v>133</v>
      </c>
      <c r="D17" s="118">
        <v>0.093</v>
      </c>
      <c r="E17" s="9"/>
      <c r="F17" s="9"/>
      <c r="G17" s="9"/>
      <c r="H17" s="162" t="s">
        <v>137</v>
      </c>
      <c r="I17" s="162"/>
      <c r="J17" s="4" t="s">
        <v>138</v>
      </c>
      <c r="K17" s="10">
        <v>42005</v>
      </c>
      <c r="L17" s="10">
        <v>42339</v>
      </c>
      <c r="M17" s="114">
        <v>8649442185</v>
      </c>
      <c r="N17" s="115">
        <v>804398123</v>
      </c>
      <c r="O17" s="88" t="s">
        <v>153</v>
      </c>
      <c r="P17" s="3">
        <v>7845044062</v>
      </c>
      <c r="Q17" s="117">
        <v>0.093</v>
      </c>
      <c r="R17" s="74" t="s">
        <v>187</v>
      </c>
      <c r="S17" s="75" t="s">
        <v>153</v>
      </c>
      <c r="T17" s="354">
        <f>D17</f>
        <v>0.093</v>
      </c>
      <c r="U17" s="355"/>
      <c r="V17" s="33">
        <v>0.25</v>
      </c>
      <c r="W17" s="50">
        <f>T17*V17</f>
        <v>0.02325</v>
      </c>
    </row>
    <row r="18" spans="2:23" s="2" customFormat="1" ht="78.75">
      <c r="B18" s="49" t="s">
        <v>130</v>
      </c>
      <c r="C18" s="4" t="s">
        <v>134</v>
      </c>
      <c r="D18" s="119">
        <v>0.25</v>
      </c>
      <c r="E18" s="9"/>
      <c r="F18" s="9"/>
      <c r="G18" s="9"/>
      <c r="H18" s="162" t="s">
        <v>139</v>
      </c>
      <c r="I18" s="162"/>
      <c r="J18" s="4" t="s">
        <v>140</v>
      </c>
      <c r="K18" s="10">
        <v>42005</v>
      </c>
      <c r="L18" s="10">
        <v>42339</v>
      </c>
      <c r="M18" s="114">
        <v>806582263.39</v>
      </c>
      <c r="N18" s="114">
        <v>367492560.59999996</v>
      </c>
      <c r="O18" s="88" t="s">
        <v>153</v>
      </c>
      <c r="P18" s="121">
        <f>M18-N18</f>
        <v>439089702.79</v>
      </c>
      <c r="Q18" s="113">
        <v>0.98</v>
      </c>
      <c r="R18" s="74" t="s">
        <v>188</v>
      </c>
      <c r="S18" s="75" t="s">
        <v>153</v>
      </c>
      <c r="T18" s="354">
        <f>D18</f>
        <v>0.25</v>
      </c>
      <c r="U18" s="355"/>
      <c r="V18" s="33">
        <v>0.25</v>
      </c>
      <c r="W18" s="50">
        <f>T18*V18</f>
        <v>0.0625</v>
      </c>
    </row>
    <row r="19" spans="2:23" s="2" customFormat="1" ht="87.75" customHeight="1">
      <c r="B19" s="49" t="s">
        <v>131</v>
      </c>
      <c r="C19" s="4" t="s">
        <v>135</v>
      </c>
      <c r="D19" s="118">
        <v>0.3623</v>
      </c>
      <c r="E19" s="9"/>
      <c r="F19" s="9"/>
      <c r="G19" s="9"/>
      <c r="H19" s="162" t="s">
        <v>141</v>
      </c>
      <c r="I19" s="162"/>
      <c r="J19" s="4" t="s">
        <v>142</v>
      </c>
      <c r="K19" s="10">
        <v>42005</v>
      </c>
      <c r="L19" s="10">
        <v>42339</v>
      </c>
      <c r="M19" s="88">
        <v>2607069261</v>
      </c>
      <c r="N19" s="75" t="s">
        <v>153</v>
      </c>
      <c r="O19" s="75" t="s">
        <v>153</v>
      </c>
      <c r="P19" s="3">
        <f>2607069261-944744215</f>
        <v>1662325046</v>
      </c>
      <c r="Q19" s="117">
        <v>0.3623</v>
      </c>
      <c r="R19" s="102" t="s">
        <v>189</v>
      </c>
      <c r="S19" s="75" t="s">
        <v>153</v>
      </c>
      <c r="T19" s="354">
        <f>D19</f>
        <v>0.3623</v>
      </c>
      <c r="U19" s="355"/>
      <c r="V19" s="33">
        <v>0.25</v>
      </c>
      <c r="W19" s="50">
        <f>T19*V19</f>
        <v>0.090575</v>
      </c>
    </row>
    <row r="20" spans="2:23" ht="157.5">
      <c r="B20" s="51" t="s">
        <v>132</v>
      </c>
      <c r="C20" s="32" t="s">
        <v>136</v>
      </c>
      <c r="D20" s="120">
        <v>0.25</v>
      </c>
      <c r="E20" s="31"/>
      <c r="F20" s="31"/>
      <c r="G20" s="31"/>
      <c r="H20" s="162" t="s">
        <v>143</v>
      </c>
      <c r="I20" s="162"/>
      <c r="J20" s="4" t="s">
        <v>144</v>
      </c>
      <c r="K20" s="10">
        <v>42005</v>
      </c>
      <c r="L20" s="10">
        <v>42339</v>
      </c>
      <c r="M20" s="75" t="s">
        <v>153</v>
      </c>
      <c r="N20" s="75" t="s">
        <v>153</v>
      </c>
      <c r="O20" s="75" t="s">
        <v>153</v>
      </c>
      <c r="P20" s="75" t="s">
        <v>153</v>
      </c>
      <c r="Q20" s="34">
        <v>0.25</v>
      </c>
      <c r="R20" s="116" t="s">
        <v>190</v>
      </c>
      <c r="S20" s="75" t="s">
        <v>153</v>
      </c>
      <c r="T20" s="354">
        <f>D20</f>
        <v>0.25</v>
      </c>
      <c r="U20" s="355"/>
      <c r="V20" s="34">
        <v>0.25</v>
      </c>
      <c r="W20" s="52">
        <f>T20*V20</f>
        <v>0.0625</v>
      </c>
    </row>
    <row r="21" spans="2:23" ht="47.25" customHeight="1" thickBot="1">
      <c r="B21" s="53"/>
      <c r="C21" s="54"/>
      <c r="D21" s="54"/>
      <c r="E21" s="54"/>
      <c r="F21" s="54"/>
      <c r="G21" s="54"/>
      <c r="H21" s="54"/>
      <c r="I21" s="54"/>
      <c r="J21" s="54"/>
      <c r="K21" s="54"/>
      <c r="L21" s="54"/>
      <c r="M21" s="54"/>
      <c r="N21" s="54"/>
      <c r="O21" s="54"/>
      <c r="P21" s="54"/>
      <c r="Q21" s="54"/>
      <c r="R21" s="54"/>
      <c r="S21" s="55"/>
      <c r="T21" s="358" t="s">
        <v>28</v>
      </c>
      <c r="U21" s="359"/>
      <c r="V21" s="360"/>
      <c r="W21" s="56">
        <f>W17+W18+W19+W20</f>
        <v>0.238825</v>
      </c>
    </row>
  </sheetData>
  <mergeCells count="49">
    <mergeCell ref="T21:V21"/>
    <mergeCell ref="H17:I17"/>
    <mergeCell ref="H18:I18"/>
    <mergeCell ref="H19:I19"/>
    <mergeCell ref="T17:U17"/>
    <mergeCell ref="T18:U18"/>
    <mergeCell ref="T19:U19"/>
    <mergeCell ref="R13:R16"/>
    <mergeCell ref="S13:S16"/>
    <mergeCell ref="T13:U16"/>
    <mergeCell ref="H20:I20"/>
    <mergeCell ref="T20:U20"/>
    <mergeCell ref="H13:I16"/>
    <mergeCell ref="P15:P16"/>
    <mergeCell ref="Q15:Q16"/>
    <mergeCell ref="K15:K16"/>
    <mergeCell ref="L15:L16"/>
    <mergeCell ref="M15:M16"/>
    <mergeCell ref="N15:N16"/>
    <mergeCell ref="M13:Q14"/>
    <mergeCell ref="B11:C11"/>
    <mergeCell ref="D11:W11"/>
    <mergeCell ref="B12:C12"/>
    <mergeCell ref="D12:W12"/>
    <mergeCell ref="B13:B16"/>
    <mergeCell ref="C13:C16"/>
    <mergeCell ref="D13:G13"/>
    <mergeCell ref="J13:J16"/>
    <mergeCell ref="K13:L14"/>
    <mergeCell ref="W13:W16"/>
    <mergeCell ref="D14:G14"/>
    <mergeCell ref="D15:D16"/>
    <mergeCell ref="E15:E16"/>
    <mergeCell ref="F15:F16"/>
    <mergeCell ref="V13:V16"/>
    <mergeCell ref="G15:G16"/>
    <mergeCell ref="U10:V10"/>
    <mergeCell ref="B3:W6"/>
    <mergeCell ref="U7:V7"/>
    <mergeCell ref="B8:C8"/>
    <mergeCell ref="P8:Q8"/>
    <mergeCell ref="R8:S8"/>
    <mergeCell ref="U8:V8"/>
    <mergeCell ref="B9:C9"/>
    <mergeCell ref="P9:Q9"/>
    <mergeCell ref="R9:S9"/>
    <mergeCell ref="U9:V9"/>
    <mergeCell ref="D8:J8"/>
    <mergeCell ref="D9:J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Farid Barrera Molina</dc:creator>
  <cp:keywords/>
  <dc:description/>
  <cp:lastModifiedBy>usuario</cp:lastModifiedBy>
  <dcterms:created xsi:type="dcterms:W3CDTF">2015-03-31T14:24:28Z</dcterms:created>
  <dcterms:modified xsi:type="dcterms:W3CDTF">2015-10-15T19:48:45Z</dcterms:modified>
  <cp:category/>
  <cp:version/>
  <cp:contentType/>
  <cp:contentStatus/>
</cp:coreProperties>
</file>