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815" windowHeight="6630" tabRatio="499" activeTab="0"/>
  </bookViews>
  <sheets>
    <sheet name="PA Consolidado" sheetId="27" r:id="rId1"/>
    <sheet name="Consolidado Administrativo" sheetId="26" state="hidden" r:id="rId2"/>
  </sheets>
  <definedNames>
    <definedName name="_xlnm.Print_Area" localSheetId="0">'PA Consolidado'!$A$1:$S$205</definedName>
    <definedName name="_xlnm.Print_Titles" localSheetId="0">'PA Consolidado'!$1:$5</definedName>
  </definedNames>
  <calcPr calcId="162913"/>
</workbook>
</file>

<file path=xl/sharedStrings.xml><?xml version="1.0" encoding="utf-8"?>
<sst xmlns="http://schemas.openxmlformats.org/spreadsheetml/2006/main" count="745" uniqueCount="596">
  <si>
    <t>Responsable</t>
  </si>
  <si>
    <t>META 2016 -2018</t>
  </si>
  <si>
    <t>Implementar política de gestión del talento humano en el INSOR.</t>
  </si>
  <si>
    <t>Aplicar la Política de gestión Financiera en el INSOR</t>
  </si>
  <si>
    <t>Realizar la programación del presupuesto y realizar el seguimiento a su ejecución acorde con la planeación estratégica y obligaciones funcionales del INSOR</t>
  </si>
  <si>
    <t>Realizar oportunamente y presentar ante hacienda el Programa anual mensualizado de caja</t>
  </si>
  <si>
    <t>Realizar la Formulación y seguimiento a proyectos de inversión</t>
  </si>
  <si>
    <t>Elaborar y publicar el Plan Anual de Adquisiciones</t>
  </si>
  <si>
    <t>Meta 2016</t>
  </si>
  <si>
    <t>Actividad</t>
  </si>
  <si>
    <t>Subproductos</t>
  </si>
  <si>
    <t>Subactividades</t>
  </si>
  <si>
    <t>Línea Programática</t>
  </si>
  <si>
    <t>TRANSPARENCIA PARTICIPACIÓN Y SERVICIO AL CIUDADANO</t>
  </si>
  <si>
    <t>Implementar la política de transparencia, participación y servicio al ciudadano en el INSOR.</t>
  </si>
  <si>
    <t>Fortalecer los procesos administrativos y operativos encaminados a fomentar la eficiencia y productividad</t>
  </si>
  <si>
    <t xml:space="preserve">Definir e implementar estrategia de servicio al ciudadano. </t>
  </si>
  <si>
    <t>GESTIÓN DE TALENTO HUMANO</t>
  </si>
  <si>
    <t>Fortalecer el proceso de Gestión del Talento Humano</t>
  </si>
  <si>
    <t>Secretaría General / Área de Talento Humano</t>
  </si>
  <si>
    <t>Ajustar y ejecutar el Plan Estratégico de Talento Humano</t>
  </si>
  <si>
    <t>EFICIENCIA ADMINISTRATIVA</t>
  </si>
  <si>
    <t>Rediseñar el Sistema de Gestión de Calidad del INSOR</t>
  </si>
  <si>
    <t>Implementar buenas prácticas para reducir consumo de papel (Política de Cero Papel), teniendo en cuenta la elaboración de documentos y procedimientos electrónicos</t>
  </si>
  <si>
    <t>Eejcutar cronograma gestión de tecnología y de seguridad de la información (requerimientos Estrategia de Gobierno en línea)</t>
  </si>
  <si>
    <t xml:space="preserve">Ejecutar cronograma de actividades de Gestión Documental </t>
  </si>
  <si>
    <t>Optimizar y racionalizar los recursos físicos, administrativos, tecnológicos y operativos.</t>
  </si>
  <si>
    <t>GESTIÓN FINANCIERA</t>
  </si>
  <si>
    <t>Política de eficiencia administrativa implementada</t>
  </si>
  <si>
    <t>1 Informe de gestión consolidado (Informes periódicos trimestrales)</t>
  </si>
  <si>
    <t>GESTIÓN MISIONAL Y DE GOBIERNO</t>
  </si>
  <si>
    <t>Fortalecer mecanismos de seguimiento de la Gestión Misional y de Gobierno</t>
  </si>
  <si>
    <t>Oficina Asesora de Planeación y Sistemas</t>
  </si>
  <si>
    <t>Consolidación de reportes de seguimiento con criterios de calidad y oportunidad</t>
  </si>
  <si>
    <t>Realizar actualización de instrumentos de planeación estratégica y el seguimiento a los respectivos planes de la entidad</t>
  </si>
  <si>
    <t xml:space="preserve">Revisión y ajuste de indicadores de los instrumentos de planeación </t>
  </si>
  <si>
    <t>Indicadores ajustados</t>
  </si>
  <si>
    <t>Reportes de seguimiento (cumplimiento de cronograma)</t>
  </si>
  <si>
    <r>
      <t>Optimizar el proceso de la gestión contractual del INSOR (</t>
    </r>
    <r>
      <rPr>
        <sz val="8"/>
        <rFont val="Calibri"/>
        <family val="2"/>
        <scheme val="minor"/>
      </rPr>
      <t>Racionalizar tiempos; simplificación de actividades; actualización y mejora continua de los instrumentos de la gestión contractual</t>
    </r>
    <r>
      <rPr>
        <sz val="10"/>
        <rFont val="Calibri"/>
        <family val="2"/>
        <scheme val="minor"/>
      </rPr>
      <t>).</t>
    </r>
  </si>
  <si>
    <t>Revisar y ajustar los OPA (otros procedimientos administrativos) y los trámites a que haya lugar del INSOR.</t>
  </si>
  <si>
    <t>INSTITUTO NACIONAL PARA SORDOS - INSOR -.</t>
  </si>
  <si>
    <t>Plan Nacional de Desarrollo</t>
  </si>
  <si>
    <t>Eje estratégico</t>
  </si>
  <si>
    <t>Objetivo Estratégico</t>
  </si>
  <si>
    <t>Unidad de medida</t>
  </si>
  <si>
    <t>Indicador</t>
  </si>
  <si>
    <t>Producto</t>
  </si>
  <si>
    <t xml:space="preserve">Actividad </t>
  </si>
  <si>
    <t>Pilares</t>
  </si>
  <si>
    <t>Estrategias Transversales</t>
  </si>
  <si>
    <t>Meta PND</t>
  </si>
  <si>
    <t>EDUCACIÓN</t>
  </si>
  <si>
    <t>MOVILIDAD SOCIAL</t>
  </si>
  <si>
    <t>Mayor cobertura, permanencia y calidad en el sistema educativo</t>
  </si>
  <si>
    <t>COLOMBIA LA MAS EDUCADA EN POBLACIÓN SORDA</t>
  </si>
  <si>
    <t>Promover la reducción de brechas en el acceso, permanencia  y calidad de la educación de la población sorda</t>
  </si>
  <si>
    <t xml:space="preserve"> EDUCACIÓN PERTINENTE PARA LA POBLACIÓN SORDA</t>
  </si>
  <si>
    <t>Apropiar modelos integrales de educación pertinente para población sorda</t>
  </si>
  <si>
    <t xml:space="preserve">Una estrategia para el mejoramiento de la calidad de la educación de la población sorda consolidada               </t>
  </si>
  <si>
    <t>Número de entidades con procesos de asistencia técnica realizados</t>
  </si>
  <si>
    <t># de entidades asistidas / 30 entidades</t>
  </si>
  <si>
    <t>Prestar servicios de asistencia técnica para el fortalecimiento institucional de la gestión pública y privada, respecto del acceso a la educación de la población sorda</t>
  </si>
  <si>
    <t xml:space="preserve">1 propuesta de estrategia. </t>
  </si>
  <si>
    <t>Diseño de la estrategia de asesoría y asistencia técnica para la atención diferencial y priorizada a las entidades territoriales que tienen oferta educativa para sordos.</t>
  </si>
  <si>
    <t>Subdirección de Gestión Educativa</t>
  </si>
  <si>
    <t xml:space="preserve">Registrar y sistematizar los logros alcanzados en el desarrollo de la estrategia de asesoría y asistencia técnica 2016 para el mejoramiento de la atención educativa de la población sorda. </t>
  </si>
  <si>
    <t>Número de agentes educativos cualificados</t>
  </si>
  <si>
    <t>agentes cualificados</t>
  </si>
  <si>
    <t>Realizar acciones de capacitación y divulgación dirigida a comunidad oyente y sorda, para promover la calidad de la educación para población sorda</t>
  </si>
  <si>
    <t>Realizar procesos de formación a agentes educativos para el mejoramiento de la calidad de educación de la población sorda</t>
  </si>
  <si>
    <t>Implementación de acciones de comunicación interna e externa y difusión de servicios, mediante los diferentes medios disponibles y la realización de producciones audiovisuales.</t>
  </si>
  <si>
    <t>Realizar actividades de divulgación en medios masivos</t>
  </si>
  <si>
    <t>Número de pilotos del modelo integral de educación pertinente para educación sorda</t>
  </si>
  <si>
    <t>Modelo integral de educación pertinente para población sorda</t>
  </si>
  <si>
    <t xml:space="preserve">12 planes </t>
  </si>
  <si>
    <t>Talleres de cualificación dirigido a los profesionales de las S.E. y I.E. de las entidades territoriales priorizadas</t>
  </si>
  <si>
    <t>Número de documentos propuesta</t>
  </si>
  <si>
    <t># de ajustes razonables / 3 ajustes programados</t>
  </si>
  <si>
    <t>Realizar los ajustes a las pruebas Saber 11</t>
  </si>
  <si>
    <t>Realizar propuesta para el ajuste razonable a las pruebas 3, 5 y 9</t>
  </si>
  <si>
    <t>Estrategia para establecer Alianzas interinstitucionales</t>
  </si>
  <si>
    <t>Porcentaje de cumplimiento de cronograma para la estructuración de la estrategia de alianzas interinstitucionales</t>
  </si>
  <si>
    <t xml:space="preserve">Estrategia de Alianzas </t>
  </si>
  <si>
    <t>Promover y documentar acciones para establecer alianzas interinstitucionales para la promoción de la educación en la población sorda</t>
  </si>
  <si>
    <t xml:space="preserve">Identificación de la oferta educativa y la demanda de formación de la población sorda en los diferentes niveles. </t>
  </si>
  <si>
    <t xml:space="preserve">Generar acciones de alianzas y acompañamientos para mejorar oferta, permanencia y calidad </t>
  </si>
  <si>
    <t xml:space="preserve">Recursos pedagógicos desarrollados </t>
  </si>
  <si>
    <t xml:space="preserve">Promover acciones que permitan el desarrollo de recursos pedagógicos para la comunidad educativa </t>
  </si>
  <si>
    <t>2 unidades didácticas</t>
  </si>
  <si>
    <t>60 contenidos</t>
  </si>
  <si>
    <t>1 montaje en plataforma web</t>
  </si>
  <si>
    <t>Realizar los montajes tecnológicos en la plataforma web, para la divulgación de contenidos educativos digitales para sordos.</t>
  </si>
  <si>
    <t xml:space="preserve">Número de IES asistidas </t>
  </si>
  <si>
    <t># de IES asistidas / 5 IES</t>
  </si>
  <si>
    <t>Informes de gestión</t>
  </si>
  <si>
    <t>Promover acciones para mejorar el acceso y permanencia en educación superior para la población sorda</t>
  </si>
  <si>
    <t>1 Documento de orientación para la atención educativa de población sorda en IES</t>
  </si>
  <si>
    <t>Promover una política de reorganización de la oferta de educación superior para población sorda (convenio MEN -INSOR- T&amp;T)</t>
  </si>
  <si>
    <t>5 IES fortalecidas (Informes)</t>
  </si>
  <si>
    <t>Prestar servicios de Asistencia Técnica a las instituciones de educación superior  para el mejorar el acceso y permanencia en educación superior para la población sorda</t>
  </si>
  <si>
    <t>ATENCIÓN INTEGRAL PARA LA PRIMERA INFANCIA SORDA</t>
  </si>
  <si>
    <t>Apropiar modelos de atención integral a Primera Infancia</t>
  </si>
  <si>
    <t xml:space="preserve">Un modelo de atención integral para primera infancia sorda  </t>
  </si>
  <si>
    <t>Un proyecto piloto  bilingüe de atención integral para niñas y niños sordos en  primera infancia  implementado</t>
  </si>
  <si>
    <t>informes (Cumplimiento de cronograma)</t>
  </si>
  <si>
    <t>Informe ejecución Plan de capacitación dirigida a comunidad oyente y sorda</t>
  </si>
  <si>
    <t xml:space="preserve">Realizar acciones de capacitación dirigida a comunidad oyente y sorda, para promover la  promoción de la atención integral en primera infancia </t>
  </si>
  <si>
    <t xml:space="preserve">Realizar acciones de formación a agentes educativos para el mejoramiento de la atención integral a la primera infancia sorda </t>
  </si>
  <si>
    <t>Documento: "Proyecto piloto bilingüe de atención integral para niñas y niños sordos en  primera infancia".</t>
  </si>
  <si>
    <t>Documento propuesta proyecto piloto</t>
  </si>
  <si>
    <t xml:space="preserve">Diseñar la propuesta de proyecto piloto bilingüe de atención integral para niñas y niños sordos en  primera infancia </t>
  </si>
  <si>
    <t>Documento de alianza (acuerdo de compromisos)</t>
  </si>
  <si>
    <t>LENGUAS Y PLANEACIÓN LINGÜÍSTICA</t>
  </si>
  <si>
    <t>Normalizar y cualificar el servicio de interpretación de LSC y los procesos de planeación lingüística.</t>
  </si>
  <si>
    <t>Servicio de interpretación Lengua de Señas Colombiana -LSC normalizado consolidado</t>
  </si>
  <si>
    <t>Servicio de interpretación Lengua de Señas Colombiana -LSC normalizado implementado</t>
  </si>
  <si>
    <t>1 Informe de resultados</t>
  </si>
  <si>
    <t>Publicación corpus de la LSC de carácter académico</t>
  </si>
  <si>
    <t xml:space="preserve">Cumplimiento de cronograma de implementación </t>
  </si>
  <si>
    <t>1 proyecto de planeación lingüística</t>
  </si>
  <si>
    <t>Formulación del proyecto de planeación lingüística para la constitución del corpus nacional académico.</t>
  </si>
  <si>
    <t>1 léxico académico</t>
  </si>
  <si>
    <t>Recolección de léxico académico, en LSC, en diez (10) entidades territoriales.</t>
  </si>
  <si>
    <t>1 informe de divulgación</t>
  </si>
  <si>
    <t>Divulgación del corpus de LSC de áreas académicas, por medio de plataforma web.</t>
  </si>
  <si>
    <t>EQUIDAD</t>
  </si>
  <si>
    <t>Promover la igualdad de oportunidades en el goce efectivo de los derechos sociales</t>
  </si>
  <si>
    <t>GOCE EFECTIVO DE DERECHOS</t>
  </si>
  <si>
    <t>Promover la reducción de brechas en el acceso de las personas sordas al goce efectivo de derechos y la provisión de servicios de la oferta pública.</t>
  </si>
  <si>
    <t>INFORMACIÓN Y CONTENIDOS ACCESIBLES</t>
  </si>
  <si>
    <t>Promover ajustes razonables para garantizar el acceso a la información y a la comunicación para personas sordas.</t>
  </si>
  <si>
    <t>300 ajustes para la accesibilidad a la información y contenidos de comunicación para personas sordas</t>
  </si>
  <si>
    <t>Número de ajustes realizados</t>
  </si>
  <si>
    <t>Ajustes realizados / 100 ajustes programados</t>
  </si>
  <si>
    <t>Contenidos, publicaciones, campañas y piezas de comunicación y divulgación accesibles para personas sordas elaborados.</t>
  </si>
  <si>
    <t xml:space="preserve">94 contenidos digitales </t>
  </si>
  <si>
    <t>Elaborar contenidos digitales de comunicación e información accesibles para la promoción de derechos de las personas sordas.</t>
  </si>
  <si>
    <t>Subdirección de Promoción y Desarrollo</t>
  </si>
  <si>
    <t>2 contenidos para TV</t>
  </si>
  <si>
    <t>Implementar procesos de ajustes razonables a contenidos originados en televisión.</t>
  </si>
  <si>
    <t>1 estrategia de difusión</t>
  </si>
  <si>
    <t>Realizar una estrategia de difusión de los servicios del INSOR en materia de atención integral a la población sorda y garantía de derechos.</t>
  </si>
  <si>
    <t>1 campaña pedagógica</t>
  </si>
  <si>
    <t>Realizar una campaña de pedagogía para la paz con población sorda y actores involucrados.</t>
  </si>
  <si>
    <t>2 acciones de socialización</t>
  </si>
  <si>
    <t>Realizar acciones de socialización del entorno de derechos para personas sordas.</t>
  </si>
  <si>
    <t>Articular las acciones públicas para el cierre de brechas poblacionales, con acceso a servicios de calidad</t>
  </si>
  <si>
    <t>Fortalecer la capacidad institucional para garantizar la inclusión social de las personas sordas</t>
  </si>
  <si>
    <t>ACCIÓN INTEGRAL PARA LA PROMOCIÓN DE DERECHOS DE PERSONAS SORDAS</t>
  </si>
  <si>
    <t>Promover la gestión coordinada de la oferta de servicios y la demanda de beneficios y oportunidades del desarrollo humano de las personas sordas con la contribución del sector público, el sector privado y la sociedad civil.</t>
  </si>
  <si>
    <t>100 acciones interinstitucionales para promover la generación de entornos pertinentes para la inclusión social de las personas sordas</t>
  </si>
  <si>
    <t>Servicios de acompañamiento, asesoría y asistencia técnica para promover el acceso y goce efectivo de derechos de la población sorda prestados</t>
  </si>
  <si>
    <t>Prestar servicios de acompañamiento, asesoría y asistencia técnica para promover el acceso y goce efectivo de derechos de la población sorda</t>
  </si>
  <si>
    <t>Actualizar y divulgar el portafolio de servicios de acompañamiento, asesoría y asistencia técnica para la promoción de derechos de la población sorda.</t>
  </si>
  <si>
    <t>Realizar asistencia técnica a entidades públicas o privadas.</t>
  </si>
  <si>
    <t>Realizar acciones de intercambio de experiencias con organismos internacionales en la atención, acceso y goce efectivo de derechos de personas sordas.</t>
  </si>
  <si>
    <t>Elaborar una propuesta para contribuir con el diseño de la Ruta de Atención Intersectorial para personas con discapacidad con énfasis en las personas sordas.</t>
  </si>
  <si>
    <t xml:space="preserve"> GESTIÓN DE LA INFORMACIÓN</t>
  </si>
  <si>
    <t>Fortalecer los procesos de gestión de la información de la población sorda</t>
  </si>
  <si>
    <t>Un observatorio de Política Social Implementado</t>
  </si>
  <si>
    <t>Número</t>
  </si>
  <si>
    <t>Acuerdos de intercambio de información / 4</t>
  </si>
  <si>
    <t xml:space="preserve"> 4 Protocolos de intercambio de información y acuerdos de confidencialidad celebrados </t>
  </si>
  <si>
    <t>Realizar alianzas estratégicas para el intercambio de información para la toma de decisiones y fortalecimiento de las estadísticas de la población sorda.</t>
  </si>
  <si>
    <t xml:space="preserve"> </t>
  </si>
  <si>
    <t xml:space="preserve">Número </t>
  </si>
  <si>
    <t>Línea Base</t>
  </si>
  <si>
    <t>Estructura de línea base y matriz de indicadores</t>
  </si>
  <si>
    <t xml:space="preserve">Estudios realizados / 4 </t>
  </si>
  <si>
    <t>4 Estudios</t>
  </si>
  <si>
    <t>Cumplimiento cronograma de reportes</t>
  </si>
  <si>
    <t>Reportes / Publicaciones</t>
  </si>
  <si>
    <t>Producción cartográfica (cumplimiento de cronograma)</t>
  </si>
  <si>
    <t>Publicaciones (cumplimiento de cronograma)</t>
  </si>
  <si>
    <t>POLÍTICA PÚBLICA PARA LA INCLUSIÓN SOCIAL DE LA POBLACIÓN SORDA</t>
  </si>
  <si>
    <t>Promover la instrumentalización de políticas públicas en materia de discapacidad auditiva</t>
  </si>
  <si>
    <t>2 bases normativas de política en materia de discapadad (población sorda) presentadas y promovidas.</t>
  </si>
  <si>
    <t>1 documento orientador</t>
  </si>
  <si>
    <t>Identificar y documentar las políticas, herramientas y regulación en materia de garantía de derechos para personas sordas.</t>
  </si>
  <si>
    <t>Dirección General</t>
  </si>
  <si>
    <t>1 documento base reglamentación Ley 982</t>
  </si>
  <si>
    <t>Elaborar (involucra la consolidación de propuestas) documento base para discusión de la reglamentación de la ley 982</t>
  </si>
  <si>
    <t>Formular y promover propuestas de modificaciones normativas que afecten la calidad de educación de la población sorda</t>
  </si>
  <si>
    <t>CAPACIDAD INSTITUCIONAL</t>
  </si>
  <si>
    <t>Fortalecer la capacidad institucional del INSOR</t>
  </si>
  <si>
    <t>Estrategia para fortalecer la Capacidad Institucional del INSOR implementada</t>
  </si>
  <si>
    <t>Porcentaje</t>
  </si>
  <si>
    <t xml:space="preserve">Oficina Asesora de Planeación y Sistemas </t>
  </si>
  <si>
    <t>Fortalecer la plataforma tecnológica del INSOR (hardware, software y otros equipos)</t>
  </si>
  <si>
    <t>Efectuar el Mantenimiento Preventivo y Correctivo de la plataforma tecnológica del INSOR</t>
  </si>
  <si>
    <t>Secretaria General</t>
  </si>
  <si>
    <t xml:space="preserve">Fortalecer las condiciones para la interacción entre oyentes y la población sorda a través del uso del servicio de interpretación en Lengua de Señas Colombiana -LSC </t>
  </si>
  <si>
    <t>Definir e implementar estrategia de participación ciudadana en la gestión</t>
  </si>
  <si>
    <t xml:space="preserve">Línea Base </t>
  </si>
  <si>
    <t>Propuesta reglamentación Ley 982</t>
  </si>
  <si>
    <t>Presentación de propuesta reglamentación Ley 982</t>
  </si>
  <si>
    <t xml:space="preserve">% cumplimiento Cronograma desarrollo Plataforma tecnológica  </t>
  </si>
  <si>
    <t>Acciones ejecutadas / acciones programadas</t>
  </si>
  <si>
    <t>Levantamiento y Registro documentos de Promoción y Desarrollo</t>
  </si>
  <si>
    <t>Levantamiento y Registro documentos de Gestión Educativa</t>
  </si>
  <si>
    <t>Registro de documentos</t>
  </si>
  <si>
    <t>Informe ejecución actividades servicio de interpretación</t>
  </si>
  <si>
    <t>Fortalecer las condiciones para la interacción entre oyentes y la población sorda a través del uso del servicio de interpretación en Lengua de Señas Colombiana -LSC para la promoción de derechos.</t>
  </si>
  <si>
    <t>Fortalecer las condiciones para la interacción entre oyentes y la población sorda a través del uso del servicio de interpretación en Lengua de Señas Colombiana -LSC para la gestión educativa</t>
  </si>
  <si>
    <t>Número de informes</t>
  </si>
  <si>
    <t>Hacer seguimiento a los componentes de Racionalización de Trámites, Rendición de cuentas, Servicio al Ciudadano, Transparencia</t>
  </si>
  <si>
    <t>Plan Anticorrupción ejecutado</t>
  </si>
  <si>
    <t>Estrategia de Participación Ciudadana implementada</t>
  </si>
  <si>
    <t>Atender el 100% de las interacciones  sordos - oyectes programadas para el desarrollo de la gestión del Insor</t>
  </si>
  <si>
    <t>Informes presentados / informes programados</t>
  </si>
  <si>
    <t>Informe Documentos organizados y registrados</t>
  </si>
  <si>
    <t>Porcentaje de cumplimiento de cronograma</t>
  </si>
  <si>
    <t>Número de acciones</t>
  </si>
  <si>
    <t># de acciones realizadas / 35 acciones programadas</t>
  </si>
  <si>
    <t>Plan de Capacitación</t>
  </si>
  <si>
    <t>Plan de Vacantes</t>
  </si>
  <si>
    <t>Plan de Bienestar e incentivos</t>
  </si>
  <si>
    <t>Elaborar y ejecutar el Plan de Capacitación</t>
  </si>
  <si>
    <t>Elaborar el Plan de Vancantes</t>
  </si>
  <si>
    <t>Elaborar y ejecutar el Plan de Bienestar e incentivos</t>
  </si>
  <si>
    <t>Sistema de Gestión de Calidad</t>
  </si>
  <si>
    <t>Informe de servicios y trámites</t>
  </si>
  <si>
    <t>Informe Gestión Tecnológica y Seguridad de la Información</t>
  </si>
  <si>
    <t>Archivos organizados</t>
  </si>
  <si>
    <t>Adelantar acciones para garantizar una planta física adecuada para el funcionamiento del INSOR</t>
  </si>
  <si>
    <t xml:space="preserve">Planta física adecuada para el funcionamiento del INSOR </t>
  </si>
  <si>
    <t>Planta física</t>
  </si>
  <si>
    <t>Optimizar el proceso de la gestión contractual del INSOR</t>
  </si>
  <si>
    <t>Documento Proceso de Gestión Contractual</t>
  </si>
  <si>
    <t>Realizar la programación presupuestal acorde con la planeación estratégica y obligaciones funcionales del INSOR</t>
  </si>
  <si>
    <t>Realizar oportunamente y presentar ante hacienda el Programa anual mensualizado de caja PAC</t>
  </si>
  <si>
    <t>Realizar seguimiento a proyectos de inversión</t>
  </si>
  <si>
    <t>Plan Anual de Adquisiciones</t>
  </si>
  <si>
    <t>PAC</t>
  </si>
  <si>
    <t>Programación presupuestal</t>
  </si>
  <si>
    <t>Realizar ejecución y seguimiento a la ejecución presupuestal</t>
  </si>
  <si>
    <t>Proceso de gestión contractual documentado</t>
  </si>
  <si>
    <t>Planear el rediseño del SGC</t>
  </si>
  <si>
    <t>Rediseñar la documentación del SGC</t>
  </si>
  <si>
    <t>Documentación actualizada</t>
  </si>
  <si>
    <t>Adoptar la política de Cero Papel</t>
  </si>
  <si>
    <t xml:space="preserve">Documento Política Cero Papel </t>
  </si>
  <si>
    <t>Informes de seguimiento a la implementación</t>
  </si>
  <si>
    <t>Implementar buenas prácticas ambientales para reducir los impactos negativos en el medio ambiente (Política ambiental).</t>
  </si>
  <si>
    <t>Compendio de Formatos e instructivos</t>
  </si>
  <si>
    <t>Simplificar y racionalizar tiempos y actividades del proceso de gestión contractual</t>
  </si>
  <si>
    <t>Sede provisional funcionando</t>
  </si>
  <si>
    <t>Informes de coordinación y gerencia proyecto</t>
  </si>
  <si>
    <t>Adquirir bienes muebles, hardware, software y telecomunicaciones</t>
  </si>
  <si>
    <t>Plan de adquisiciones equipos y muebles para sede Insor</t>
  </si>
  <si>
    <t xml:space="preserve">Adecuar las instalaciones del INSOR </t>
  </si>
  <si>
    <t>Sede propia del INSOR</t>
  </si>
  <si>
    <t>Realizar la planeación documental</t>
  </si>
  <si>
    <t>Realizar la organización documental</t>
  </si>
  <si>
    <t>Realizar la disposición documental</t>
  </si>
  <si>
    <t>Plan de trabajo</t>
  </si>
  <si>
    <t>Tablas de Retención Documental</t>
  </si>
  <si>
    <t>Informe de seguimiento</t>
  </si>
  <si>
    <t>Elaborar informe de seguimiento al Protocolo IPv6</t>
  </si>
  <si>
    <t>Informe de revisión</t>
  </si>
  <si>
    <t>Documento diagnóstico</t>
  </si>
  <si>
    <t>Revisión y ajuste a los OPA</t>
  </si>
  <si>
    <t>Revisión y formalización de trámites</t>
  </si>
  <si>
    <t>Informe de trámites</t>
  </si>
  <si>
    <t>Informe de seguimiento a OPA</t>
  </si>
  <si>
    <t>Implementar de las política de gestión financiera</t>
  </si>
  <si>
    <t>Presupuesto apropiado / presupuesto ejecutado</t>
  </si>
  <si>
    <t>Ejecución presupuestal anual del 95%</t>
  </si>
  <si>
    <t xml:space="preserve">Promedio ( PAC Ejecutado / PAC solicitado en cada mes)  </t>
  </si>
  <si>
    <t>Cumplimiento del 92 % en la ejecución financiera de los proyectos de inversión</t>
  </si>
  <si>
    <t>Ejecución financiera proyectos de inversión / Total presupuesto asignado a proyectos de inversión</t>
  </si>
  <si>
    <t>Número (proyecto piloto bilingüe de atención integral para niñas y niños sordos en  primera infancia)</t>
  </si>
  <si>
    <t>Elaborar, publicar y ejecutar el Plan Anual de Adquisiciones</t>
  </si>
  <si>
    <t>Informe Cumplimiento de cronograma de compras (celebración de contratos)</t>
  </si>
  <si>
    <t>Realizar informe del seguimiento al Plan Anual de Adquisiciones</t>
  </si>
  <si>
    <t>Informe de Gestión PAA</t>
  </si>
  <si>
    <t>Implementar y hacer seguimiento del Plan Estratégico de Talento Humano</t>
  </si>
  <si>
    <t>Elaborar el Plan Institucional de Capacitación</t>
  </si>
  <si>
    <t>Ejecutar y hacer seguimiento al PIC</t>
  </si>
  <si>
    <t>Elaborar el Plan Anual de Vacantes</t>
  </si>
  <si>
    <t>Publicar el Plan Anual de Vacantes</t>
  </si>
  <si>
    <t>Elaborar el Plan de Bienestar e incentivos</t>
  </si>
  <si>
    <t>Realizar la evaluación del desempeño</t>
  </si>
  <si>
    <t>Realizar la concertación de objetivos</t>
  </si>
  <si>
    <t>Realizar los Acuerdos de Gestión con los Gerentes Públicos</t>
  </si>
  <si>
    <t>Evaluar los Gerentes Públicos</t>
  </si>
  <si>
    <t>SG-SST</t>
  </si>
  <si>
    <t>EQUIDAD Y PAZ</t>
  </si>
  <si>
    <t>BUEN GOBIERNO</t>
  </si>
  <si>
    <t>ADMINISTRATIVO Y DE GESTIÓN</t>
  </si>
  <si>
    <t>Implementar el SG-SST</t>
  </si>
  <si>
    <t>Informe de gestión (ejecución y seguimiento) del Plan Estratégico de Talento Humano</t>
  </si>
  <si>
    <t>Registro de concertación de objetivos</t>
  </si>
  <si>
    <t>Resultados de evaluación del desempeño</t>
  </si>
  <si>
    <t>Registro de Acuerdos de Gestión</t>
  </si>
  <si>
    <t xml:space="preserve">Resultados de evaluación de los Gerentes Públicos </t>
  </si>
  <si>
    <t>Informe de evaluación de los funcionarios</t>
  </si>
  <si>
    <t>Evaluar los funcionarios de carrera y gerentes públicos</t>
  </si>
  <si>
    <t>Plan Institucional de Capacitación PIC</t>
  </si>
  <si>
    <t>Plan Anual de Vacantes</t>
  </si>
  <si>
    <t>Plan de Bienestar e Incentivos</t>
  </si>
  <si>
    <t xml:space="preserve">Insumos para Audiencia pública </t>
  </si>
  <si>
    <t xml:space="preserve">Plan de trabajo para la implementación del Sistema de Seguridad y Salud en el trabajo </t>
  </si>
  <si>
    <t>Diseñar la documentación del SG-SST</t>
  </si>
  <si>
    <t xml:space="preserve">Implementación del Sistema de Seguridad y Salud en el trabajo </t>
  </si>
  <si>
    <t xml:space="preserve">Mantener la estrategia de rendición de cuentas sostenida </t>
  </si>
  <si>
    <t>Socializar, ajustar, implementar y hacer seguimiento al Plan Anticorrupción</t>
  </si>
  <si>
    <t>Plan Anticorrupción socializado</t>
  </si>
  <si>
    <t>Socializar y ajustar el Plan Anticorrupción</t>
  </si>
  <si>
    <t>Mapa de Riesgos</t>
  </si>
  <si>
    <t xml:space="preserve">Realizar administración del riesgo </t>
  </si>
  <si>
    <t xml:space="preserve">Informe consolidado de: Matriz estrategia antitramites, Rendición de cuentas, Servicio al ciudadano, acciones para la transparencia e iniciativas adicionales </t>
  </si>
  <si>
    <t>Facilitar la disponibilidad e la información para el ciudadano y demás usuarios.</t>
  </si>
  <si>
    <t xml:space="preserve">Elaborar inventario de datos (incluye información reservada e información clasificada) </t>
  </si>
  <si>
    <t>Publicar y normalizar datos abiertos</t>
  </si>
  <si>
    <t>Inventario de datos</t>
  </si>
  <si>
    <t>Datos abiertos</t>
  </si>
  <si>
    <t xml:space="preserve"> Informes de gestión en territorio.</t>
  </si>
  <si>
    <t>Canales de comunicación con el ciudadano</t>
  </si>
  <si>
    <t>Elaborar informe de gestión de la estrategia de servicio al ciudadano</t>
  </si>
  <si>
    <t>Informe de gestión servicio al ciudadano</t>
  </si>
  <si>
    <t>Informe de Seguimiento Plan Anticorrupción y de Servicio al Ciudadano</t>
  </si>
  <si>
    <t xml:space="preserve">Informe de seguimiento a la estrategia de Transparencia y Acceso a la Información Pública </t>
  </si>
  <si>
    <t>Informe de Rendición de Cuentas</t>
  </si>
  <si>
    <t>Informe de la Estrategia de Servicio al Ciudadano</t>
  </si>
  <si>
    <t>Plan Socializado (Peso 30 %)
+
% Cumplimiento Matriz de Riesgos (peso 40%)
+
% cumplimiento cronograma de los otros componentes (peso 30%)</t>
  </si>
  <si>
    <t>Informe sistemas de Información (peso 30%)
+
% cumplimiento de ajustes (peso 35%)
+
% cumplimiento acciones de la información (peso 35%)</t>
  </si>
  <si>
    <t>Informe de seguimiento a la Estrategia de Participación Ciudadana</t>
  </si>
  <si>
    <t>% cumplimiento espacios definidos (peso 30%)
+
% cumplimiento requerimientos GEL (peso 70%)</t>
  </si>
  <si>
    <t>% cumplimiento cronograma componentes de estrategia de rendición de cuentas</t>
  </si>
  <si>
    <t>Socialización Plan TH (peso 30%)
+
Cumplimiento implementación del Plan TH (peso 70%)</t>
  </si>
  <si>
    <t>Acciones PIC ejecutadas / Acciones PIC programadas</t>
  </si>
  <si>
    <t>Publicación plan de vacantes</t>
  </si>
  <si>
    <t>número</t>
  </si>
  <si>
    <t>Acciones Plan Bienestar ejecutadas / Acciones programadas</t>
  </si>
  <si>
    <t># funcionarios evaluados / # de funcionarios sujetos de evaluación</t>
  </si>
  <si>
    <t>Plan de Trabajo</t>
  </si>
  <si>
    <t>Documentación elaborada</t>
  </si>
  <si>
    <t>Registros de implementación de la documentación del SG-SST</t>
  </si>
  <si>
    <t>Porcentaje de implementación del SG-SST</t>
  </si>
  <si>
    <t>% de implementación rediseño del SGC</t>
  </si>
  <si>
    <t># Acciones ejecutadas política de cero papel / # Acciones programadas</t>
  </si>
  <si>
    <t># OPA revisados y ajustados / # total de OPA (peso 50%)
+
# de trámites implementados / # de trámites proyectados</t>
  </si>
  <si>
    <t xml:space="preserve">% cumplimiento cronograma Plan de Gestión Tecnológica </t>
  </si>
  <si>
    <t>% cumplimiento cronograma de gestión documental</t>
  </si>
  <si>
    <t>% cumplimiento acciones programadas para el funcionamiento de la Planta Física del INSOR</t>
  </si>
  <si>
    <t>% cumplimiento cronograma optimización proceso de gestión contractual</t>
  </si>
  <si>
    <t>Secretaría General</t>
  </si>
  <si>
    <t>Oficina Asesora de Planeación y Sistemas / Control Interno</t>
  </si>
  <si>
    <t>Oficina Asesora de Planeación y Sistemas / Área de Comunicaciones</t>
  </si>
  <si>
    <t>Número de agentes educativos capacitados</t>
  </si>
  <si>
    <t>Audiencia pública</t>
  </si>
  <si>
    <t>Programar y realizar Audiencia Pública de Rendición de Cuentas</t>
  </si>
  <si>
    <t>Espacio "Tu Hora con Marcela"</t>
  </si>
  <si>
    <t>Instrumentos elaborados</t>
  </si>
  <si>
    <t>Ajustar y publicar los instrumentos de planeación (Plan estratégico, Plan de Acción, POAI, Componente Sectorial)</t>
  </si>
  <si>
    <t>Elaborar reportes de seguimiento de los instrumentos de planeación</t>
  </si>
  <si>
    <t>Instrumentos de planeación</t>
  </si>
  <si>
    <t>Cumplimiento de cronograma de elaboración y seguimiento</t>
  </si>
  <si>
    <t>Instrumentos de planeación elaborados y con acciones de seguimiento</t>
  </si>
  <si>
    <t>Actualizar y socializar el Plan Estratégico de Talento Humano</t>
  </si>
  <si>
    <t>Implementar buenas prácticas para reducir consumo de papel (Política de Cero Papel).</t>
  </si>
  <si>
    <t>Organizar archivos de gestión para transferencia documental</t>
  </si>
  <si>
    <t>Cronograma para organización de archivos de gestión</t>
  </si>
  <si>
    <t>Ajustar proyectos de inversión</t>
  </si>
  <si>
    <t>Ajustes Proyectos de Inversión</t>
  </si>
  <si>
    <t>Plan elaborado y publicado (peso 20%)
+
cumplimiento cronograma desembolso de recursos (peso 40%)
+
Ejecución del PAA del 93% (peso 40%)</t>
  </si>
  <si>
    <t>Ejecutar el PAA</t>
  </si>
  <si>
    <t>Ejecución del PAC en promedio mensual del  90%</t>
  </si>
  <si>
    <t>Oficina Asesora de Planeación y Sistemas / Secretaría General</t>
  </si>
  <si>
    <t>Índice de Política Pública Integral Anticorrupción, con las directrices de la
Comisión Nacional de Moralización</t>
  </si>
  <si>
    <t>Entidades del orden nacional que cuentan con una gestión estratégica
del talento humano implementada</t>
  </si>
  <si>
    <t xml:space="preserve">Sectores utilizando información de desempeño y resultados para la
asignación presupuestal </t>
  </si>
  <si>
    <t>Sectores con propuesta de mejoramiento de la gestión a partir de los
modelos de gestión vigentes</t>
  </si>
  <si>
    <t>Estrategia de Transparencia y Acceso a la Información Pública implementada</t>
  </si>
  <si>
    <t>Estrategia de Rendición de cuentas ejecutada</t>
  </si>
  <si>
    <t>Estrategia de Servicio al Ciudadano ejecutada</t>
  </si>
  <si>
    <t>Sistema de Gestión de la Seguridad y Salud en el Trabajo (SG-SST) implementado</t>
  </si>
  <si>
    <t>Plan de Capacitación ejecutado</t>
  </si>
  <si>
    <t>Plan de Vacantes actualizado</t>
  </si>
  <si>
    <t>Plan de Bienestar e Incentivos ejecutado</t>
  </si>
  <si>
    <t>100% de los funcionarios de carrera y gerentes públicos evaluados</t>
  </si>
  <si>
    <t>Realizar traslado de los bienes muebles</t>
  </si>
  <si>
    <t xml:space="preserve">Mantener la estrategia de rendición de cuentas </t>
  </si>
  <si>
    <t>Línea de Política</t>
  </si>
  <si>
    <t>Implementar herramientas del Plan Anticorrupción</t>
  </si>
  <si>
    <t>Ejecutar estrategia de participación ciudadana en la gestión</t>
  </si>
  <si>
    <t xml:space="preserve">Ejecutar estrategia de servicio al ciudadano. </t>
  </si>
  <si>
    <t>Implementar herramientas del Plan Estratégico de Talento Humano</t>
  </si>
  <si>
    <t>Adelantar acciones para la modernización institucional</t>
  </si>
  <si>
    <t>Mantener el SG-SST</t>
  </si>
  <si>
    <t>Realizar la programación del presupuesto y realizar el seguimiento a su ejecución acorde con la planeación estratégica y obligaciones funcionales del INSOR, la ejecución de PAC, y la ejecución del Plan Anual de Adquisiciones</t>
  </si>
  <si>
    <t xml:space="preserve">TOTAL </t>
  </si>
  <si>
    <t>Recursos  Nación</t>
  </si>
  <si>
    <t>Mantener el Sistema de Gestión de Calidad del INSOR</t>
  </si>
  <si>
    <t>Consolidar la versión final de la norma de competencia</t>
  </si>
  <si>
    <t xml:space="preserve">Implementar mesas de validación de la norma con intérpretes de las regiones y con la comunidad sorda.  </t>
  </si>
  <si>
    <t xml:space="preserve">Realizar la consulta pública de la norma técnica a nivel nacional </t>
  </si>
  <si>
    <t xml:space="preserve">Realizar el registro calificado del programa de formación tecnológica </t>
  </si>
  <si>
    <t xml:space="preserve">Elaborar la estructura curricular del programa tecnológico de formación de intérpretes. </t>
  </si>
  <si>
    <t>1 informe de propuesta de modificación normativa</t>
  </si>
  <si>
    <t>1 informe de diagnóstico e implementación</t>
  </si>
  <si>
    <t>1 informe del mantenimiento preventivo y correctivo</t>
  </si>
  <si>
    <t>1 informe de los equipos y software adquiridos</t>
  </si>
  <si>
    <t xml:space="preserve"> Acercar el INSOR al ciudadano y hacer visible su gestión involucrando elementos de participación activa de sus usuarios-</t>
  </si>
  <si>
    <t>Desarrollar y cualificar el talento humano del INSOR  buscando la observancia del principio de mérito para la provisión de los empleos, el desarrollo de competencias, vocación del servicio, la aplicación de estímulos y una gerencia pública enfocada a la consecución de resultados.</t>
  </si>
  <si>
    <t>Hacer del INSOR una entidad moderna, innovadora, flexible y abierta al entorno, con capacidad de transformarse, adaptarse y responder en forma ágil y oportuna a las demandas y necesidades de la comunidad.</t>
  </si>
  <si>
    <t>Programar, controlar y registrar las operaciones financieras, de acuerdo con los recursos disponibles del INSOR.</t>
  </si>
  <si>
    <t xml:space="preserve">Alcanzar 100 % de las buenas prácticas internacionales, información contable y financiera </t>
  </si>
  <si>
    <t xml:space="preserve">
Elaboración de un documento para la instrumentalización de Políticas Sociales en materia de discapacidad de la población sorda </t>
  </si>
  <si>
    <t>Control Interno</t>
  </si>
  <si>
    <t xml:space="preserve">Formular la ruta de reorganización de la oferta educativa para población sorda en cada una de las secretarias de educación </t>
  </si>
  <si>
    <t xml:space="preserve">Acciones de asistencia a entidades territoriales para el desarrollo de las actividades de asesoría y asistencia técnica para el mejoramiento de la oferta educativa para población sorda. </t>
  </si>
  <si>
    <t>Secretaría General - Atención al Ciudadano</t>
  </si>
  <si>
    <t>Elaborar informe del Sistema de Seguridad de la información</t>
  </si>
  <si>
    <t>Realizar la planeación y gestión tecnológica del INSOR en el desarrollo de las estrategias de comunicación, información y de Gobierno en Línea mediante la conformación de equipos de trabajo</t>
  </si>
  <si>
    <t>Diligenciar los requerimientos establecidos en el SIGEP</t>
  </si>
  <si>
    <t>Actualizar formato de Bienes y rentas en SIGEP</t>
  </si>
  <si>
    <t>Dar alta  HV de contratistas en el SIGEP</t>
  </si>
  <si>
    <t>Ingresar y actualizar  Hojas de vida en el SIGEP</t>
  </si>
  <si>
    <t>Informe de ingreso y actualización hojas de vida en el SIGEP</t>
  </si>
  <si>
    <t>Informe de actualización de formato de bienes y rentas en SIGEP</t>
  </si>
  <si>
    <t>Informe Hojas de Vida Contratistas dadas de alta en SIGEP</t>
  </si>
  <si>
    <t>Informe cumplimiento requerimientos SIGEP</t>
  </si>
  <si>
    <t># Hojas de vida en SIGEP actualizadas / # total planta de personal ocupada (peso 50%)
+
#  formatos Bs y Rentas actualizados / Total Hojas de vida en SIGEP (peso 25%)
+
# de contratistas en SIGEP / Total contratistas (peso 25%)</t>
  </si>
  <si>
    <t>100 % de requerimientos del SIGEP cumplidos</t>
  </si>
  <si>
    <t>COMPONENTE PLAN ESTRATÉGICO</t>
  </si>
  <si>
    <t>COMPONENTE PLAN DE ACCIÓN 2016</t>
  </si>
  <si>
    <t>Recursos Vigencia 2016</t>
  </si>
  <si>
    <t xml:space="preserve">Fuente de financiación - Proyectos de Inversión 2016 </t>
  </si>
  <si>
    <t>OBJETIVO GENERAL: Promover el establecimiento de entornos sociales y educativos pertinentes para el goce efectivo de los derechos de la población sorda de Colombia.</t>
  </si>
  <si>
    <t>1 informe de planeación de la gestión tecnológica</t>
  </si>
  <si>
    <t xml:space="preserve">Realizar el levantamiento y registro de documentos de la oferta y demanda de servicios de la población sorda. </t>
  </si>
  <si>
    <t>% cumplimiento Cronograma levantamiento y registro de documentos de la oferta y demanda de servicios</t>
  </si>
  <si>
    <t>Una estrategia integral para el mejoramiento de la cobertura y  calidad de la educación de la Poblacion Sorda implementada</t>
  </si>
  <si>
    <t>310-1506-1</t>
  </si>
  <si>
    <t>30 (entidades territoriales asistidas para el mejoramiento de la oferta educativa para P.S.)</t>
  </si>
  <si>
    <t xml:space="preserve">Ejecutar estrategia de asesoría virtual para la cualificación de los agentes educativos vinculados a la atención educativa de población sorda. </t>
  </si>
  <si>
    <t xml:space="preserve">30 entidades (territoriales fortalecidas para ofrecer educación pertinente para las personas sordas y asesoradas para la organización de la oferta educativa y acceso a la educación para la Población Sorda)
</t>
  </si>
  <si>
    <t>1 estrategia preparación de estudiantes sordos</t>
  </si>
  <si>
    <t>1 documento oferta y demanda de formación de P. S.</t>
  </si>
  <si>
    <t>1 documento de planes de intervención</t>
  </si>
  <si>
    <t>1 informe de alianzas y acompañamientos</t>
  </si>
  <si>
    <t>porcentaje</t>
  </si>
  <si>
    <t>Documento de lineamientos</t>
  </si>
  <si>
    <t xml:space="preserve">Documento de lineamientos para la evaluación nacional de intérpretes </t>
  </si>
  <si>
    <t>Elaboración de lineamientos estratégicos, técnicos y administrativos para la evaluación nacional de interpretes</t>
  </si>
  <si>
    <t>25 informes de asistencia técnica</t>
  </si>
  <si>
    <t>2 informes de experiencias de intercambio con organismos internacionales</t>
  </si>
  <si>
    <t>1 documento de propuesta Ruta de Atención Intersectorial</t>
  </si>
  <si>
    <t>Aplicativo en funcionamiento</t>
  </si>
  <si>
    <t>Actualización del aplicativo ITS para la administración del SGC (COMPRA Y ACTAS CON LAS ÁREAS PARA CONTENIDOS Y PUESTA EN PRODUCCIÓN)</t>
  </si>
  <si>
    <t>% de avance del programa de auditoria</t>
  </si>
  <si>
    <t>Programa de auditoría</t>
  </si>
  <si>
    <t xml:space="preserve">desarrollar El Programa de Auditoría Integral </t>
  </si>
  <si>
    <t>Asesoría y acompañamiento a las áreas</t>
  </si>
  <si>
    <t>Informes de seguimiento y evaluación</t>
  </si>
  <si>
    <t>10 Pilotos del modelo integral de educación pertinente para educación sorda</t>
  </si>
  <si>
    <t>Una Propuesta de Ajustes razonables a la evaluación presentada evaluación de la calidad educativa para personas sordas</t>
  </si>
  <si>
    <t xml:space="preserve">Gestionar proyecto piloto bilingüe de atención integral para niñas y niños sordos en  primera infancia </t>
  </si>
  <si>
    <t xml:space="preserve">Implementar la primera fase de proyecto piloto bilingüe de atención integral para niñas y niños sordos en  primera infancia </t>
  </si>
  <si>
    <t>Desarrollar procesos de asesoría y asistencia técnica por demanda  para la atención integral de los niños sordos menores de seis años</t>
  </si>
  <si>
    <t>150 agentes de educativos capacitados</t>
  </si>
  <si>
    <t xml:space="preserve"># agentes capacitados / 150  agentes programados </t>
  </si>
  <si>
    <t xml:space="preserve">Consolidar documento sobre lineamientos técnicos del proceso de la evaluación nacional de  intérpretes </t>
  </si>
  <si>
    <t>documento</t>
  </si>
  <si>
    <t xml:space="preserve">Elaborar Contenidos digitales de comunicación e información accesibles para la promoción de derechos de las personas sordas. </t>
  </si>
  <si>
    <t>7 rutas para servicios de acompañamiento, asesoría y asistencia técnica</t>
  </si>
  <si>
    <t xml:space="preserve">Gestión para la consecución de las bases de datos de diferentes entidades  u otros sistemas de información que sean de interés para los análisis del Instituto </t>
  </si>
  <si>
    <t>4 alianzas</t>
  </si>
  <si>
    <t xml:space="preserve">Realizar la  caracterización y cálculo de indicadores de línea base de acceso a derechos de la población sorda. </t>
  </si>
  <si>
    <t>Construcción de un documento de la estructura de indicadores para el seguimiento de los derechos de la población sorda.</t>
  </si>
  <si>
    <t>Archivo digital con indicadores</t>
  </si>
  <si>
    <t xml:space="preserve"> Realizar Estudios de carácter descriptivo y/o analítico en goce efectivo de derechos de la población sorda. </t>
  </si>
  <si>
    <t>4 estudios</t>
  </si>
  <si>
    <t>Realizar reportes y publicaciones georeferenciadas con información de la PSC (Producción cartográfica)</t>
  </si>
  <si>
    <t xml:space="preserve"> Reportes de  de consultas estadísticas (tablas de salida) según temas de interés del observatorio y solicitudes de usuarios internos o externos</t>
  </si>
  <si>
    <t>Inventario de requerimientos atendidos</t>
  </si>
  <si>
    <t>Realizar contenidos para divulgar información procesada y analizada (perfiles según tema o entidad territorial; contenido de temas de coyuntura o de interés de la Institución)</t>
  </si>
  <si>
    <t>requerimientos(cumplimiento de cronograma)</t>
  </si>
  <si>
    <t>1200 agentes cualificados</t>
  </si>
  <si>
    <t># agentes cualificados / 1200 agentes</t>
  </si>
  <si>
    <t>Primera fase Piloto implementado</t>
  </si>
  <si>
    <t>Propuesta de aportes a la planeación lingüística elaborada</t>
  </si>
  <si>
    <t>Acopiar y socializar vocabulario técnico en LSC</t>
  </si>
  <si>
    <t>Diseñar e Implementar la primera etapa del modelo integral para la calidad, ampliación de la cobertura y mejorar la permanencia de la población sorda en el sistema educativo en 10 ciudades</t>
  </si>
  <si>
    <t xml:space="preserve">Ajustar e Implementar la primera etapa de los planes de intervención institucional donde existe la oferta educativa para población sorda,  </t>
  </si>
  <si>
    <t>1 propuesta de ajustes razonables</t>
  </si>
  <si>
    <t>Propuesta de Ajustes razonables a la evaluación  de la calidad educativa para personas sordas</t>
  </si>
  <si>
    <t>Diseñar  una estrategia para la preparación de estudiantes sordos para la presentación de la Prueba Saber 11</t>
  </si>
  <si>
    <t>Número de contenidos elaborados y divulgados</t>
  </si>
  <si>
    <t># de contenidos elaborados y divulgados / 62 contenidos (documentos)</t>
  </si>
  <si>
    <t xml:space="preserve">Número  (documento elaborado )  </t>
  </si>
  <si>
    <t xml:space="preserve">1 documento de referentes elaborado </t>
  </si>
  <si>
    <t>Documento de referentes elaborado</t>
  </si>
  <si>
    <t>Elaborar documento de referentes para la atención integral de los niños sordos menores de seis años entidades territoriales, en el marco del proyecto Colombia primera en educación.</t>
  </si>
  <si>
    <t xml:space="preserve">1 documento de referentes </t>
  </si>
  <si>
    <t>Elaborar un documento de referentes para la atención integral de los niños sordos menores de seis años.</t>
  </si>
  <si>
    <t xml:space="preserve">Apoyar el fortalecimiento a las organizaciones de padres de hijos sordos  </t>
  </si>
  <si>
    <t xml:space="preserve">Implementar primera fase proyecto piloto bilingüe de atención integral para niñas y niños sordos en  primera infancia </t>
  </si>
  <si>
    <t>Informe técnico  de implementación, evaluación y seguimiento</t>
  </si>
  <si>
    <t xml:space="preserve">porcentaje de avance </t>
  </si>
  <si>
    <t># de prueba de evaluación de intérpretes  (1)</t>
  </si>
  <si>
    <t>Prueba de evaluación de los servicios de interpretación LSC elaborada</t>
  </si>
  <si>
    <t>Elaboración y pilotaje de los componentes de la prueba de evaluación de interpretes</t>
  </si>
  <si>
    <t>1 documento diseño de pruebas de evaluación</t>
  </si>
  <si>
    <t>Diseñar las pruebas de evaluación para el servicio de interpretación LSC - español.</t>
  </si>
  <si>
    <t>Porcentaje de avance</t>
  </si>
  <si>
    <t xml:space="preserve">Norma validada (1) </t>
  </si>
  <si>
    <t>Estructura curricular elaborada</t>
  </si>
  <si>
    <t xml:space="preserve">Norma de competencia socializada con representantes de la academia y de la  organización civil. </t>
  </si>
  <si>
    <t>Sistematizar y analizar los resultados obtenidos en el pilotaje  de las pruebas para la evaluación de los interpretes de LSC - español.</t>
  </si>
  <si>
    <t xml:space="preserve"># numero de asociaciones capacitadas / 15  </t>
  </si>
  <si>
    <t>Documento de lineamientos para la enseñanza de la LSC elaborado y aprobado</t>
  </si>
  <si>
    <t>1 documento de de lineamientos para la enseñanza de la LSC elaborado y aprobado</t>
  </si>
  <si>
    <t>1 Informe de capacitación</t>
  </si>
  <si>
    <t xml:space="preserve">Diseñar y socializar lineamientos curriculares transferibles para las organizaciones sociales </t>
  </si>
  <si>
    <t xml:space="preserve">Documentar espacios de la Estrategia de Rendición de cuentas en el capitulo de Información </t>
  </si>
  <si>
    <t>Audiencia Publica</t>
  </si>
  <si>
    <t>informe de audiencia publica</t>
  </si>
  <si>
    <t xml:space="preserve"> Diseño de la estrategia de Participación ciudadana </t>
  </si>
  <si>
    <t>Hacer seguimiento a la Estrategia de participación ciudadana</t>
  </si>
  <si>
    <t>informe</t>
  </si>
  <si>
    <t>Revisar los trámites o servicios existentes con el fin de establecer si se deben Simplificar, eliminar, optimizar o automatizar</t>
  </si>
  <si>
    <t>Definir plan de acción de simplificación y racionalización de los tramites de cada entidad a partir del diagnostico</t>
  </si>
  <si>
    <t>Documento de diagnóstico</t>
  </si>
  <si>
    <t>Mantener actualizada la información institucional obligatoria en el marco de la Ley 1712 de 2014, Decreto 103 de 2015 y Resolución 3564 de 2015.</t>
  </si>
  <si>
    <t>Informe</t>
  </si>
  <si>
    <t>Levantamiento de los activos de la información.</t>
  </si>
  <si>
    <t>Realizar el inventario de información reservada y clasificada.</t>
  </si>
  <si>
    <t>Publicación y normalización de datos abiertos.</t>
  </si>
  <si>
    <t>inventario</t>
  </si>
  <si>
    <t>100 ajustes para la accesibilidad a la información y contenidos de comunicación para personas sordas</t>
  </si>
  <si>
    <t>Plataforma tecnológica fortalecida</t>
  </si>
  <si>
    <t>Diseñar  la estructura curricular del  programa de formación de intérpretes para sordos y sordociegos  en alianza con el SENA.</t>
  </si>
  <si>
    <t>Matriz anti tramite y publicarla en el SUIT</t>
  </si>
  <si>
    <t>310-1506-2</t>
  </si>
  <si>
    <t>122-1506-1</t>
  </si>
  <si>
    <t>520-700-1</t>
  </si>
  <si>
    <t xml:space="preserve">520-700-1 </t>
  </si>
  <si>
    <t>Actualización y mejora continua de los instrumentos de la gestión contractual</t>
  </si>
  <si>
    <t>410-1506-1</t>
  </si>
  <si>
    <t xml:space="preserve">410-1506-1 </t>
  </si>
  <si>
    <t>Oficina Asesora de Planeación y Sistemas / Área de Comunicaciones/demás áreas</t>
  </si>
  <si>
    <t>Oficina Asesora de Planeación y Sistemas / Subdirecciones</t>
  </si>
  <si>
    <t>Garantizar funcionamiento en sede provisional</t>
  </si>
  <si>
    <t>Diagnóstico estrategia GEL</t>
  </si>
  <si>
    <t>Revisar  y actualizar el PETI del INSOR</t>
  </si>
  <si>
    <t xml:space="preserve">Secretaría General </t>
  </si>
  <si>
    <t>Jurídica</t>
  </si>
  <si>
    <t>Secretaría General / Atención al ciudadano</t>
  </si>
  <si>
    <t>Secretaría General / Atención al ciudadano/Planeación/Subdirecciones</t>
  </si>
  <si>
    <t>Dirección General / Oficina Asesora de Planeación y Sistemas/Área de comunicaciones</t>
  </si>
  <si>
    <t>1 estrategia de asesoría virtual</t>
  </si>
  <si>
    <t xml:space="preserve"> registro de logros alcanzados en el mejoramiento de la atención educativa de la Población sorda</t>
  </si>
  <si>
    <t># de pilotos implementados / 10 pilotos programados</t>
  </si>
  <si>
    <t>Realizar ajustes razonables en la evaluación de la población sorda</t>
  </si>
  <si>
    <t xml:space="preserve">Elaborar planes de intervención territorial donde existe oferta educativa para población sorda. </t>
  </si>
  <si>
    <t>Realizar los diseños didácticos y guiones para la producción de materiales educativos digitales.</t>
  </si>
  <si>
    <t>Producir contenidos educativos digitales requeridos para las dos unidades didácticas de matemáticas y lenguaje</t>
  </si>
  <si>
    <t>informes asesorías</t>
  </si>
  <si>
    <t xml:space="preserve">Elaborar documentos sobre lineamientos  administrativos y estratégicos del proceso de la evaluación nacional de intérpretes LSC-español </t>
  </si>
  <si>
    <t xml:space="preserve">Consolidar y validar la norma de competencia con las funciones identificadas. En alianza con el SENA y representantes de la academia y de la  organización civil. </t>
  </si>
  <si>
    <t xml:space="preserve">Estructura Curricular de un programa formación tecnológica para intérpretes de sordos y sodociegos. </t>
  </si>
  <si>
    <t>Elaboración del documento de lineamientos para la enseñanza de la LSC elaborado y aprobado</t>
  </si>
  <si>
    <t>producción y publicación de lineamiento curricular</t>
  </si>
  <si>
    <t>Reportes de seguimiento periódicos de las acciones institucionales implementadas para garantizar y promover el acceso, la permanencia y calidad de la educación para la población sorda</t>
  </si>
  <si>
    <t>Consolidación del sistema de indicadores de la línea base  a partir de la identificación, ubicación y administración de datos y fuentes de información.</t>
  </si>
  <si>
    <t xml:space="preserve">Elaboración de estudio 1 según metodología y enfoque  determinado en relación con el tema 1: Estado del arte del Observatorio Social.
Elaboración de estudio 2 según metodología y enfoque  determinado en relación con el tema 1: Estado del arte del Observatorio Social.
Elaboración de estudio 3 según metodología y enfoque  determinado en relación con el tema 3: Empleo de personas sordas.
Elaboración de estudio 4 según metodología y enfoque  determinado en relación con el tema 4: Perdida auditiva por hechos violentos
</t>
  </si>
  <si>
    <t>Comunicar, divulgar y publicar información del observatorio</t>
  </si>
  <si>
    <t>Participar en espacios internos y externos, realizar acompañamiento a otros grupos y atender requerimientos internos y externos para el funcionamiento institucional  y otros relacionados con las funciones del grupo Observatorio Social</t>
  </si>
  <si>
    <t>Realizar estudios de la legislación en el ámbito de las competencias institucionales para definir y aplicar el goce efectivo de los derechos de las personas sordas en los procesos de inclusión social.</t>
  </si>
  <si>
    <t xml:space="preserve">   Diagnosticar e implementar una estrategia para fortalecer la plataforma tecnológica del INSOR en atención con la capacidad de gestión del INSOR en la promoción de derechos de las personas sordas. </t>
  </si>
  <si>
    <t>Fortalecer servicios de closed caption y post-producción audiovisual.</t>
  </si>
  <si>
    <t>Disponer de información actualizada y consistente en los instrumentos de planeación tales como el Plan Estratégico Institucional, el componente Institucional del Plan Estratégico Sectorial y el Plan de Acción.</t>
  </si>
  <si>
    <t>Elaboración estrategia de rendición de cuentas vigencia 2016</t>
  </si>
  <si>
    <t>Fortalecer el Espacio "Tu Hora con Marcela" como estrategia de rendión de cuentas.</t>
  </si>
  <si>
    <t>% cumplimiento canales de comunicación definidos (peso 70 % )
+
Elaboración informe de gestión estrategia de Servicio al Ciudadano (peso 30%)</t>
  </si>
  <si>
    <t>Diseñar de procedimiento y protocolo de atención al ciudadano.</t>
  </si>
  <si>
    <t>Plan Estratégico de Talento Humano ejecutado</t>
  </si>
  <si>
    <t>Porcentaje de ejecución del Plan Estratégico de Talento Humano</t>
  </si>
  <si>
    <t>Informe socialización Plan Estratégico</t>
  </si>
  <si>
    <t>Elaborar el Plan de Vacantes</t>
  </si>
  <si>
    <t>Ejecutar y hacer seguimiento al Plan de Bienestar e incentivos</t>
  </si>
  <si>
    <t>Plan de Trabajo
Resolución de adopción de equipos de trabajo</t>
  </si>
  <si>
    <t>Informe de asesoría</t>
  </si>
  <si>
    <t>Política de Cero Papel</t>
  </si>
  <si>
    <t>Implementar la Política de Cero Papel</t>
  </si>
  <si>
    <t>Ejecutar cronograma gestión de tecnología y de seguridad de la información (requerimientos Estrategia de Gobierno en línea)</t>
  </si>
  <si>
    <t>Informe del Sistema de Seguridad de la información</t>
  </si>
  <si>
    <t>Coordinar y gerencia las diferentes etapas del proyecto de adecuación de la sede del INSOR</t>
  </si>
  <si>
    <t xml:space="preserve">Ejecutar PAC </t>
  </si>
  <si>
    <t>90% de ejecución del PAA teniendo encuentra las variables de planeación, desembolsos y ejecución total.</t>
  </si>
  <si>
    <t>PLAN DE ACCIÓN 2016 Versión 3</t>
  </si>
  <si>
    <t>Objetivo Línea Programática</t>
  </si>
  <si>
    <t>520-1506-1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</si>
</sst>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[$€-2]\ * #,##0.00_ ;_ [$€-2]\ * \-#,##0.00_ ;_ [$€-2]\ * &quot;-&quot;??_ "/>
    <numFmt numFmtId="169" formatCode="_ * #,##0.00_ ;_ * \-#,##0.00_ ;_ * &quot;-&quot;??_ ;_ @_ "/>
    <numFmt numFmtId="170" formatCode="_(&quot;$&quot;\ * #,##0_);_(&quot;$&quot;\ * \(#,##0\);_(&quot;$&quot;\ * &quot;-&quot;??_);_(@_)"/>
    <numFmt numFmtId="171" formatCode="_ * #,##0_ ;_ * \-#,##0_ ;_ * &quot;-&quot;??_ ;_ @_ "/>
    <numFmt numFmtId="172" formatCode="_(* #,##0_);_(* \(#,##0\);_(* &quot;-&quot;??_);_(@_)"/>
    <numFmt numFmtId="173" formatCode="_-* #,##0_-;\-* #,##0_-;_-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/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vertical="center" wrapText="1"/>
    </xf>
    <xf numFmtId="0" fontId="2" fillId="23" borderId="9" xfId="0" applyFont="1" applyFill="1" applyBorder="1" applyAlignment="1">
      <alignment horizontal="center" vertical="center" wrapText="1"/>
    </xf>
    <xf numFmtId="0" fontId="26" fillId="23" borderId="9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9" fillId="24" borderId="10" xfId="0" applyNumberFormat="1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justify" vertical="center" wrapText="1"/>
    </xf>
    <xf numFmtId="173" fontId="31" fillId="23" borderId="10" xfId="166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justify" vertical="center" wrapText="1"/>
    </xf>
    <xf numFmtId="0" fontId="31" fillId="24" borderId="10" xfId="0" applyFont="1" applyFill="1" applyBorder="1" applyAlignment="1">
      <alignment horizontal="justify" vertical="center" wrapText="1"/>
    </xf>
    <xf numFmtId="0" fontId="29" fillId="23" borderId="10" xfId="0" applyFont="1" applyFill="1" applyBorder="1" applyAlignment="1">
      <alignment horizontal="justify" vertical="center" wrapText="1"/>
    </xf>
    <xf numFmtId="0" fontId="29" fillId="23" borderId="11" xfId="0" applyFont="1" applyFill="1" applyBorder="1" applyAlignment="1">
      <alignment horizontal="justify" vertical="center" wrapText="1"/>
    </xf>
    <xf numFmtId="0" fontId="26" fillId="23" borderId="9" xfId="0" applyFont="1" applyFill="1" applyBorder="1" applyAlignment="1">
      <alignment horizontal="left" vertical="center" wrapText="1"/>
    </xf>
    <xf numFmtId="0" fontId="2" fillId="23" borderId="0" xfId="0" applyFont="1" applyFill="1" applyBorder="1" applyAlignment="1">
      <alignment horizontal="left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3" fillId="26" borderId="9" xfId="0" applyFont="1" applyFill="1" applyBorder="1" applyAlignment="1">
      <alignment horizontal="center" vertical="center" wrapText="1"/>
    </xf>
    <xf numFmtId="0" fontId="23" fillId="25" borderId="9" xfId="0" applyFont="1" applyFill="1" applyBorder="1" applyAlignment="1">
      <alignment horizontal="center" vertical="center" wrapText="1"/>
    </xf>
    <xf numFmtId="0" fontId="26" fillId="27" borderId="0" xfId="0" applyFont="1" applyFill="1"/>
    <xf numFmtId="0" fontId="26" fillId="23" borderId="0" xfId="0" applyFont="1" applyFill="1"/>
    <xf numFmtId="173" fontId="24" fillId="23" borderId="9" xfId="76" applyNumberFormat="1" applyFont="1" applyFill="1" applyBorder="1" applyAlignment="1">
      <alignment horizontal="center" vertical="center" wrapText="1"/>
    </xf>
    <xf numFmtId="170" fontId="24" fillId="23" borderId="9" xfId="76" applyNumberFormat="1" applyFont="1" applyFill="1" applyBorder="1" applyAlignment="1">
      <alignment horizontal="right" vertical="center" wrapText="1"/>
    </xf>
    <xf numFmtId="170" fontId="24" fillId="23" borderId="9" xfId="76" applyNumberFormat="1" applyFont="1" applyFill="1" applyBorder="1" applyAlignment="1">
      <alignment horizontal="right" vertical="center" wrapText="1"/>
    </xf>
    <xf numFmtId="172" fontId="24" fillId="23" borderId="9" xfId="76" applyNumberFormat="1" applyFont="1" applyFill="1" applyBorder="1" applyAlignment="1">
      <alignment horizontal="right" vertical="center" wrapText="1"/>
    </xf>
    <xf numFmtId="170" fontId="24" fillId="23" borderId="9" xfId="167" applyNumberFormat="1" applyFont="1" applyFill="1" applyBorder="1" applyAlignment="1">
      <alignment horizontal="right" vertical="center" wrapText="1"/>
    </xf>
    <xf numFmtId="0" fontId="24" fillId="23" borderId="9" xfId="0" applyFont="1" applyFill="1" applyBorder="1" applyAlignment="1">
      <alignment horizontal="right" vertical="center" wrapText="1"/>
    </xf>
    <xf numFmtId="169" fontId="24" fillId="23" borderId="9" xfId="76" applyFont="1" applyFill="1" applyBorder="1" applyAlignment="1">
      <alignment horizontal="right" vertical="center" wrapText="1"/>
    </xf>
    <xf numFmtId="0" fontId="26" fillId="27" borderId="0" xfId="0" applyFont="1" applyFill="1" applyAlignment="1">
      <alignment horizontal="right"/>
    </xf>
    <xf numFmtId="173" fontId="24" fillId="23" borderId="9" xfId="166" applyNumberFormat="1" applyFont="1" applyFill="1" applyBorder="1" applyAlignment="1">
      <alignment horizontal="right" vertical="center" wrapText="1"/>
    </xf>
    <xf numFmtId="173" fontId="2" fillId="23" borderId="9" xfId="166" applyNumberFormat="1" applyFont="1" applyFill="1" applyBorder="1" applyAlignment="1">
      <alignment horizontal="right" vertical="center" wrapText="1"/>
    </xf>
    <xf numFmtId="0" fontId="24" fillId="23" borderId="9" xfId="0" applyFont="1" applyFill="1" applyBorder="1" applyAlignment="1">
      <alignment horizontal="right" vertical="center" wrapText="1"/>
    </xf>
    <xf numFmtId="170" fontId="26" fillId="23" borderId="0" xfId="0" applyNumberFormat="1" applyFont="1" applyFill="1"/>
    <xf numFmtId="173" fontId="2" fillId="23" borderId="0" xfId="0" applyNumberFormat="1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170" fontId="24" fillId="23" borderId="9" xfId="76" applyNumberFormat="1" applyFont="1" applyFill="1" applyBorder="1" applyAlignment="1">
      <alignment horizontal="right" vertical="center" wrapText="1"/>
    </xf>
    <xf numFmtId="169" fontId="24" fillId="23" borderId="9" xfId="76" applyFont="1" applyFill="1" applyBorder="1" applyAlignment="1">
      <alignment horizontal="right" vertical="center" wrapText="1"/>
    </xf>
    <xf numFmtId="0" fontId="23" fillId="25" borderId="9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vertical="center" wrapText="1"/>
    </xf>
    <xf numFmtId="0" fontId="24" fillId="23" borderId="9" xfId="0" applyFont="1" applyFill="1" applyBorder="1" applyAlignment="1">
      <alignment horizontal="left" vertical="center" wrapText="1"/>
    </xf>
    <xf numFmtId="0" fontId="24" fillId="23" borderId="12" xfId="0" applyFont="1" applyFill="1" applyBorder="1" applyAlignment="1">
      <alignment horizontal="left" vertical="center" wrapText="1"/>
    </xf>
    <xf numFmtId="0" fontId="24" fillId="23" borderId="9" xfId="0" applyFont="1" applyFill="1" applyBorder="1" applyAlignment="1">
      <alignment horizontal="left" vertical="center" wrapText="1"/>
    </xf>
    <xf numFmtId="0" fontId="26" fillId="27" borderId="0" xfId="0" applyFont="1" applyFill="1" applyAlignment="1">
      <alignment horizontal="left"/>
    </xf>
    <xf numFmtId="2" fontId="24" fillId="23" borderId="9" xfId="0" applyNumberFormat="1" applyFont="1" applyFill="1" applyBorder="1" applyAlignment="1">
      <alignment horizontal="left" vertical="center" wrapText="1" readingOrder="1"/>
    </xf>
    <xf numFmtId="0" fontId="24" fillId="23" borderId="13" xfId="0" applyFont="1" applyFill="1" applyBorder="1" applyAlignment="1">
      <alignment horizontal="left" vertical="center" wrapText="1"/>
    </xf>
    <xf numFmtId="0" fontId="24" fillId="23" borderId="9" xfId="0" applyFont="1" applyFill="1" applyBorder="1" applyAlignment="1">
      <alignment horizontal="left" vertical="center" wrapText="1"/>
    </xf>
    <xf numFmtId="0" fontId="26" fillId="23" borderId="0" xfId="0" applyFont="1" applyFill="1" applyAlignment="1">
      <alignment horizontal="left"/>
    </xf>
    <xf numFmtId="0" fontId="24" fillId="0" borderId="9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172" fontId="24" fillId="23" borderId="9" xfId="76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6" fillId="27" borderId="0" xfId="0" applyFont="1" applyFill="1" applyAlignment="1">
      <alignment horizontal="left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24" fillId="23" borderId="15" xfId="0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left" vertical="center" wrapText="1"/>
    </xf>
    <xf numFmtId="170" fontId="24" fillId="0" borderId="9" xfId="167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 wrapText="1"/>
    </xf>
    <xf numFmtId="173" fontId="24" fillId="0" borderId="9" xfId="166" applyNumberFormat="1" applyFont="1" applyFill="1" applyBorder="1" applyAlignment="1">
      <alignment horizontal="right" vertical="center" wrapText="1"/>
    </xf>
    <xf numFmtId="173" fontId="2" fillId="0" borderId="9" xfId="166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71" fontId="24" fillId="0" borderId="9" xfId="76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70" fontId="24" fillId="0" borderId="9" xfId="76" applyNumberFormat="1" applyFont="1" applyFill="1" applyBorder="1" applyAlignment="1">
      <alignment vertical="center" wrapText="1"/>
    </xf>
    <xf numFmtId="172" fontId="24" fillId="0" borderId="9" xfId="76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 wrapText="1"/>
    </xf>
    <xf numFmtId="170" fontId="24" fillId="0" borderId="9" xfId="76" applyNumberFormat="1" applyFont="1" applyFill="1" applyBorder="1" applyAlignment="1">
      <alignment horizontal="center" vertical="center" wrapText="1"/>
    </xf>
    <xf numFmtId="170" fontId="24" fillId="0" borderId="9" xfId="167" applyNumberFormat="1" applyFont="1" applyFill="1" applyBorder="1" applyAlignment="1">
      <alignment horizontal="center" vertical="center" wrapText="1"/>
    </xf>
    <xf numFmtId="170" fontId="24" fillId="0" borderId="9" xfId="76" applyNumberFormat="1" applyFont="1" applyFill="1" applyBorder="1" applyAlignment="1">
      <alignment horizontal="right" vertical="center" wrapText="1"/>
    </xf>
    <xf numFmtId="170" fontId="24" fillId="0" borderId="9" xfId="76" applyNumberFormat="1" applyFont="1" applyFill="1" applyBorder="1" applyAlignment="1">
      <alignment vertical="center" wrapText="1"/>
    </xf>
    <xf numFmtId="170" fontId="24" fillId="0" borderId="9" xfId="76" applyNumberFormat="1" applyFont="1" applyFill="1" applyBorder="1" applyAlignment="1">
      <alignment horizontal="right" vertical="center" wrapText="1"/>
    </xf>
    <xf numFmtId="170" fontId="24" fillId="0" borderId="16" xfId="76" applyNumberFormat="1" applyFont="1" applyFill="1" applyBorder="1" applyAlignment="1">
      <alignment horizontal="right" vertical="center" wrapText="1"/>
    </xf>
    <xf numFmtId="170" fontId="24" fillId="0" borderId="9" xfId="0" applyNumberFormat="1" applyFont="1" applyFill="1" applyBorder="1" applyAlignment="1">
      <alignment horizontal="right" vertical="center" wrapText="1"/>
    </xf>
    <xf numFmtId="0" fontId="24" fillId="23" borderId="9" xfId="0" applyFont="1" applyFill="1" applyBorder="1" applyAlignment="1">
      <alignment horizontal="center"/>
    </xf>
    <xf numFmtId="172" fontId="24" fillId="23" borderId="9" xfId="76" applyNumberFormat="1" applyFont="1" applyFill="1" applyBorder="1" applyAlignment="1">
      <alignment horizontal="center" vertical="center" wrapText="1"/>
    </xf>
    <xf numFmtId="0" fontId="26" fillId="27" borderId="0" xfId="0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27" fillId="23" borderId="0" xfId="0" applyFont="1" applyFill="1" applyBorder="1" applyAlignment="1">
      <alignment horizontal="center" vertical="center" wrapText="1"/>
    </xf>
    <xf numFmtId="0" fontId="27" fillId="28" borderId="9" xfId="0" applyFont="1" applyFill="1" applyBorder="1" applyAlignment="1">
      <alignment horizontal="left" vertical="center" wrapText="1"/>
    </xf>
    <xf numFmtId="0" fontId="23" fillId="26" borderId="9" xfId="0" applyFont="1" applyFill="1" applyBorder="1" applyAlignment="1">
      <alignment horizontal="center" vertical="center"/>
    </xf>
    <xf numFmtId="170" fontId="24" fillId="0" borderId="12" xfId="76" applyNumberFormat="1" applyFont="1" applyFill="1" applyBorder="1" applyAlignment="1">
      <alignment horizontal="right" vertical="center" wrapText="1"/>
    </xf>
    <xf numFmtId="170" fontId="24" fillId="0" borderId="15" xfId="76" applyNumberFormat="1" applyFont="1" applyFill="1" applyBorder="1" applyAlignment="1">
      <alignment horizontal="right" vertical="center" wrapText="1"/>
    </xf>
    <xf numFmtId="170" fontId="24" fillId="0" borderId="13" xfId="76" applyNumberFormat="1" applyFont="1" applyFill="1" applyBorder="1" applyAlignment="1">
      <alignment horizontal="right" vertical="center" wrapText="1"/>
    </xf>
    <xf numFmtId="0" fontId="24" fillId="29" borderId="9" xfId="0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24" fillId="23" borderId="15" xfId="0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0" fontId="24" fillId="0" borderId="9" xfId="76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170" fontId="24" fillId="0" borderId="12" xfId="76" applyNumberFormat="1" applyFont="1" applyFill="1" applyBorder="1" applyAlignment="1">
      <alignment horizontal="center" vertical="center" wrapText="1"/>
    </xf>
    <xf numFmtId="170" fontId="24" fillId="0" borderId="15" xfId="76" applyNumberFormat="1" applyFont="1" applyFill="1" applyBorder="1" applyAlignment="1">
      <alignment horizontal="center" vertical="center" wrapText="1"/>
    </xf>
    <xf numFmtId="170" fontId="24" fillId="0" borderId="13" xfId="76" applyNumberFormat="1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left" vertical="center" wrapText="1"/>
    </xf>
    <xf numFmtId="0" fontId="24" fillId="29" borderId="9" xfId="0" applyFont="1" applyFill="1" applyBorder="1" applyAlignment="1">
      <alignment horizontal="left" vertical="center" wrapText="1"/>
    </xf>
    <xf numFmtId="0" fontId="24" fillId="30" borderId="9" xfId="0" applyFont="1" applyFill="1" applyBorder="1" applyAlignment="1">
      <alignment vertical="center" wrapText="1"/>
    </xf>
    <xf numFmtId="0" fontId="24" fillId="30" borderId="9" xfId="0" applyFont="1" applyFill="1" applyBorder="1" applyAlignment="1">
      <alignment vertical="center" wrapText="1"/>
    </xf>
    <xf numFmtId="0" fontId="24" fillId="30" borderId="9" xfId="0" applyFont="1" applyFill="1" applyBorder="1" applyAlignment="1">
      <alignment horizontal="center" vertical="center" wrapText="1"/>
    </xf>
    <xf numFmtId="0" fontId="24" fillId="30" borderId="9" xfId="0" applyFont="1" applyFill="1" applyBorder="1" applyAlignment="1">
      <alignment horizontal="center" vertical="center" wrapText="1"/>
    </xf>
    <xf numFmtId="0" fontId="24" fillId="31" borderId="9" xfId="0" applyFont="1" applyFill="1" applyBorder="1" applyAlignment="1">
      <alignment vertical="center" wrapText="1"/>
    </xf>
    <xf numFmtId="0" fontId="24" fillId="31" borderId="9" xfId="0" applyFont="1" applyFill="1" applyBorder="1" applyAlignment="1">
      <alignment vertical="center" wrapText="1"/>
    </xf>
    <xf numFmtId="0" fontId="24" fillId="31" borderId="9" xfId="0" applyFont="1" applyFill="1" applyBorder="1" applyAlignment="1">
      <alignment horizontal="center" vertical="center" wrapText="1"/>
    </xf>
    <xf numFmtId="0" fontId="24" fillId="31" borderId="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textRotation="90"/>
    </xf>
    <xf numFmtId="0" fontId="26" fillId="0" borderId="9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textRotation="90" wrapText="1"/>
    </xf>
    <xf numFmtId="0" fontId="24" fillId="30" borderId="9" xfId="0" applyFont="1" applyFill="1" applyBorder="1" applyAlignment="1">
      <alignment horizontal="center" vertical="center" textRotation="90" wrapText="1"/>
    </xf>
    <xf numFmtId="0" fontId="24" fillId="30" borderId="9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31" borderId="9" xfId="0" applyFont="1" applyFill="1" applyBorder="1" applyAlignment="1">
      <alignment horizontal="center" vertical="center" textRotation="90" wrapText="1"/>
    </xf>
    <xf numFmtId="0" fontId="24" fillId="31" borderId="9" xfId="0" applyFont="1" applyFill="1" applyBorder="1" applyAlignment="1">
      <alignment horizontal="center" vertical="center" textRotation="90" wrapText="1"/>
    </xf>
    <xf numFmtId="0" fontId="24" fillId="30" borderId="9" xfId="0" applyFont="1" applyFill="1" applyBorder="1" applyAlignment="1">
      <alignment horizontal="center" vertical="center" textRotation="90"/>
    </xf>
    <xf numFmtId="0" fontId="24" fillId="30" borderId="9" xfId="0" applyFont="1" applyFill="1" applyBorder="1" applyAlignment="1">
      <alignment horizontal="center" vertical="center" textRotation="90"/>
    </xf>
    <xf numFmtId="0" fontId="24" fillId="31" borderId="12" xfId="0" applyFont="1" applyFill="1" applyBorder="1" applyAlignment="1">
      <alignment horizontal="center" vertical="center" textRotation="90" wrapText="1"/>
    </xf>
    <xf numFmtId="0" fontId="24" fillId="31" borderId="15" xfId="0" applyFont="1" applyFill="1" applyBorder="1" applyAlignment="1">
      <alignment horizontal="center" vertical="center" textRotation="90" wrapText="1"/>
    </xf>
    <xf numFmtId="0" fontId="24" fillId="31" borderId="13" xfId="0" applyFont="1" applyFill="1" applyBorder="1" applyAlignment="1">
      <alignment horizontal="center" vertical="center" textRotation="90" wrapText="1"/>
    </xf>
    <xf numFmtId="0" fontId="24" fillId="30" borderId="12" xfId="0" applyFont="1" applyFill="1" applyBorder="1" applyAlignment="1">
      <alignment horizontal="center" vertical="center" textRotation="90" wrapText="1"/>
    </xf>
    <xf numFmtId="0" fontId="24" fillId="30" borderId="15" xfId="0" applyFont="1" applyFill="1" applyBorder="1" applyAlignment="1">
      <alignment horizontal="center" vertical="center" textRotation="90" wrapText="1"/>
    </xf>
    <xf numFmtId="0" fontId="24" fillId="30" borderId="13" xfId="0" applyFont="1" applyFill="1" applyBorder="1" applyAlignment="1">
      <alignment horizontal="center" vertical="center" textRotation="90" wrapText="1"/>
    </xf>
    <xf numFmtId="0" fontId="24" fillId="29" borderId="12" xfId="0" applyFont="1" applyFill="1" applyBorder="1" applyAlignment="1">
      <alignment horizontal="center" vertical="center" textRotation="90" wrapText="1"/>
    </xf>
    <xf numFmtId="0" fontId="24" fillId="29" borderId="15" xfId="0" applyFont="1" applyFill="1" applyBorder="1" applyAlignment="1">
      <alignment horizontal="center" vertical="center" textRotation="90" wrapText="1"/>
    </xf>
    <xf numFmtId="0" fontId="24" fillId="29" borderId="13" xfId="0" applyFont="1" applyFill="1" applyBorder="1" applyAlignment="1">
      <alignment horizontal="center" vertical="center" textRotation="90" wrapText="1"/>
    </xf>
    <xf numFmtId="0" fontId="24" fillId="29" borderId="12" xfId="0" applyFont="1" applyFill="1" applyBorder="1" applyAlignment="1">
      <alignment horizontal="center" vertical="center" textRotation="90"/>
    </xf>
    <xf numFmtId="0" fontId="24" fillId="29" borderId="15" xfId="0" applyFont="1" applyFill="1" applyBorder="1" applyAlignment="1">
      <alignment horizontal="center" vertical="center" textRotation="90"/>
    </xf>
    <xf numFmtId="0" fontId="24" fillId="29" borderId="13" xfId="0" applyFont="1" applyFill="1" applyBorder="1" applyAlignment="1">
      <alignment horizontal="center" vertical="center" textRotation="90"/>
    </xf>
    <xf numFmtId="0" fontId="24" fillId="23" borderId="9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center" vertical="center" wrapText="1"/>
    </xf>
    <xf numFmtId="170" fontId="24" fillId="0" borderId="12" xfId="167" applyNumberFormat="1" applyFont="1" applyFill="1" applyBorder="1" applyAlignment="1">
      <alignment horizontal="right" vertical="center" wrapText="1"/>
    </xf>
    <xf numFmtId="170" fontId="24" fillId="0" borderId="13" xfId="167" applyNumberFormat="1" applyFont="1" applyFill="1" applyBorder="1" applyAlignment="1">
      <alignment horizontal="right" vertical="center" wrapText="1"/>
    </xf>
    <xf numFmtId="170" fontId="24" fillId="23" borderId="15" xfId="76" applyNumberFormat="1" applyFont="1" applyFill="1" applyBorder="1" applyAlignment="1">
      <alignment horizontal="center" vertical="center" wrapText="1"/>
    </xf>
    <xf numFmtId="170" fontId="24" fillId="23" borderId="13" xfId="76" applyNumberFormat="1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left" vertical="center" wrapText="1"/>
    </xf>
    <xf numFmtId="0" fontId="24" fillId="23" borderId="15" xfId="0" applyFont="1" applyFill="1" applyBorder="1" applyAlignment="1">
      <alignment horizontal="left" vertical="center" wrapText="1"/>
    </xf>
    <xf numFmtId="0" fontId="24" fillId="23" borderId="13" xfId="0" applyFont="1" applyFill="1" applyBorder="1" applyAlignment="1">
      <alignment horizontal="left" vertical="center" wrapText="1"/>
    </xf>
    <xf numFmtId="169" fontId="24" fillId="0" borderId="12" xfId="76" applyFont="1" applyFill="1" applyBorder="1" applyAlignment="1">
      <alignment horizontal="center" vertical="center" wrapText="1"/>
    </xf>
    <xf numFmtId="169" fontId="24" fillId="0" borderId="15" xfId="76" applyFont="1" applyFill="1" applyBorder="1" applyAlignment="1">
      <alignment horizontal="center" vertical="center" wrapText="1"/>
    </xf>
    <xf numFmtId="169" fontId="24" fillId="0" borderId="13" xfId="76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left" vertical="center" wrapText="1"/>
    </xf>
    <xf numFmtId="0" fontId="24" fillId="23" borderId="9" xfId="0" applyFont="1" applyFill="1" applyBorder="1" applyAlignment="1">
      <alignment horizontal="left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textRotation="90" wrapText="1"/>
    </xf>
    <xf numFmtId="0" fontId="26" fillId="23" borderId="12" xfId="0" applyFont="1" applyFill="1" applyBorder="1" applyAlignment="1">
      <alignment horizontal="center" vertical="center" textRotation="90" wrapText="1"/>
    </xf>
    <xf numFmtId="0" fontId="26" fillId="23" borderId="15" xfId="0" applyFont="1" applyFill="1" applyBorder="1" applyAlignment="1">
      <alignment horizontal="center" vertical="center" textRotation="90" wrapText="1"/>
    </xf>
    <xf numFmtId="0" fontId="26" fillId="23" borderId="13" xfId="0" applyFont="1" applyFill="1" applyBorder="1" applyAlignment="1">
      <alignment horizontal="center" vertical="center" textRotation="90" wrapText="1"/>
    </xf>
    <xf numFmtId="0" fontId="24" fillId="30" borderId="12" xfId="0" applyFont="1" applyFill="1" applyBorder="1" applyAlignment="1">
      <alignment horizontal="center" vertical="center" wrapText="1"/>
    </xf>
    <xf numFmtId="0" fontId="24" fillId="30" borderId="15" xfId="0" applyFont="1" applyFill="1" applyBorder="1" applyAlignment="1">
      <alignment horizontal="center" vertical="center" wrapText="1"/>
    </xf>
    <xf numFmtId="0" fontId="24" fillId="30" borderId="13" xfId="0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23" borderId="9" xfId="0" applyFont="1" applyFill="1" applyBorder="1" applyAlignment="1">
      <alignment horizontal="left" vertical="center" wrapText="1"/>
    </xf>
    <xf numFmtId="0" fontId="26" fillId="23" borderId="9" xfId="0" applyFont="1" applyFill="1" applyBorder="1" applyAlignment="1">
      <alignment horizontal="left" vertical="center" wrapText="1"/>
    </xf>
    <xf numFmtId="0" fontId="26" fillId="23" borderId="9" xfId="0" applyFont="1" applyFill="1" applyBorder="1" applyAlignment="1">
      <alignment horizontal="center" vertical="center" textRotation="90" wrapText="1"/>
    </xf>
    <xf numFmtId="0" fontId="26" fillId="23" borderId="9" xfId="0" applyFont="1" applyFill="1" applyBorder="1" applyAlignment="1">
      <alignment horizontal="center" vertical="center" textRotation="90"/>
    </xf>
    <xf numFmtId="0" fontId="24" fillId="34" borderId="9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textRotation="90"/>
    </xf>
    <xf numFmtId="0" fontId="26" fillId="23" borderId="13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 textRotation="90"/>
    </xf>
    <xf numFmtId="0" fontId="26" fillId="0" borderId="13" xfId="0" applyFont="1" applyFill="1" applyBorder="1" applyAlignment="1">
      <alignment horizontal="center" vertical="center" textRotation="90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3" fillId="25" borderId="9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31" fillId="23" borderId="11" xfId="0" applyFont="1" applyFill="1" applyBorder="1" applyAlignment="1">
      <alignment horizontal="center" vertical="center" wrapText="1"/>
    </xf>
    <xf numFmtId="0" fontId="31" fillId="23" borderId="17" xfId="0" applyFont="1" applyFill="1" applyBorder="1" applyAlignment="1">
      <alignment horizontal="center" vertical="center" wrapText="1"/>
    </xf>
    <xf numFmtId="173" fontId="31" fillId="23" borderId="11" xfId="166" applyNumberFormat="1" applyFont="1" applyFill="1" applyBorder="1" applyAlignment="1">
      <alignment horizontal="center" vertical="center" wrapText="1"/>
    </xf>
    <xf numFmtId="173" fontId="31" fillId="23" borderId="17" xfId="166" applyNumberFormat="1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173" fontId="31" fillId="24" borderId="11" xfId="166" applyNumberFormat="1" applyFont="1" applyFill="1" applyBorder="1" applyAlignment="1">
      <alignment horizontal="center" vertical="center" wrapText="1"/>
    </xf>
    <xf numFmtId="173" fontId="31" fillId="24" borderId="20" xfId="166" applyNumberFormat="1" applyFont="1" applyFill="1" applyBorder="1" applyAlignment="1">
      <alignment horizontal="center" vertical="center" wrapText="1"/>
    </xf>
    <xf numFmtId="173" fontId="31" fillId="24" borderId="17" xfId="166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173" fontId="29" fillId="23" borderId="11" xfId="166" applyNumberFormat="1" applyFont="1" applyFill="1" applyBorder="1" applyAlignment="1">
      <alignment horizontal="center" vertical="center" wrapText="1"/>
    </xf>
    <xf numFmtId="173" fontId="29" fillId="23" borderId="20" xfId="166" applyNumberFormat="1" applyFont="1" applyFill="1" applyBorder="1" applyAlignment="1">
      <alignment horizontal="center" vertical="center" wrapText="1"/>
    </xf>
    <xf numFmtId="173" fontId="29" fillId="23" borderId="17" xfId="166" applyNumberFormat="1" applyFont="1" applyFill="1" applyBorder="1" applyAlignment="1">
      <alignment horizontal="center" vertical="center" wrapText="1"/>
    </xf>
    <xf numFmtId="0" fontId="31" fillId="23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1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Normal 2" xfId="21"/>
    <cellStyle name="Porcentaje 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illares 2" xfId="59"/>
    <cellStyle name="Millares 3" xfId="60"/>
    <cellStyle name="Moneda 2" xfId="61"/>
    <cellStyle name="Moneda 3" xfId="62"/>
    <cellStyle name="Moneda 4" xfId="63"/>
    <cellStyle name="Normal 2 2" xfId="64"/>
    <cellStyle name="Normal 3" xfId="65"/>
    <cellStyle name="Normal 3 2" xfId="66"/>
    <cellStyle name="Normal 4" xfId="67"/>
    <cellStyle name="Normal 5" xfId="68"/>
    <cellStyle name="Note" xfId="69"/>
    <cellStyle name="Output" xfId="70"/>
    <cellStyle name="Porcentaje 2" xfId="71"/>
    <cellStyle name="Title" xfId="72"/>
    <cellStyle name="Warning Text" xfId="73"/>
    <cellStyle name="Moneda 5" xfId="74"/>
    <cellStyle name="Millares 4" xfId="75"/>
    <cellStyle name="Millares 5" xfId="76"/>
    <cellStyle name="Hipervínculo" xfId="77"/>
    <cellStyle name="Hipervínculo visitado" xfId="78"/>
    <cellStyle name="Hipervínculo" xfId="79"/>
    <cellStyle name="Hipervínculo visitado" xfId="80"/>
    <cellStyle name="Hipervínculo" xfId="81"/>
    <cellStyle name="Hipervínculo visitado" xfId="82"/>
    <cellStyle name="Hipervínculo" xfId="83"/>
    <cellStyle name="Hipervínculo visitado" xfId="84"/>
    <cellStyle name="Hipervínculo" xfId="85"/>
    <cellStyle name="Hipervínculo visitado" xfId="86"/>
    <cellStyle name="Hipervínculo" xfId="87"/>
    <cellStyle name="Hipervínculo visitado" xfId="88"/>
    <cellStyle name="Hipervínculo" xfId="89"/>
    <cellStyle name="Hipervínculo visitado" xfId="90"/>
    <cellStyle name="Hipervínculo" xfId="91"/>
    <cellStyle name="Hipervínculo visitado" xfId="92"/>
    <cellStyle name="Hipervínculo" xfId="93"/>
    <cellStyle name="Hipervínculo visitado" xfId="94"/>
    <cellStyle name="Hipervínculo" xfId="95"/>
    <cellStyle name="Hipervínculo visitado" xfId="96"/>
    <cellStyle name="Hipervínculo" xfId="97"/>
    <cellStyle name="Hipervínculo visitado" xfId="98"/>
    <cellStyle name="Hipervínculo" xfId="99"/>
    <cellStyle name="Hipervínculo visitado" xfId="100"/>
    <cellStyle name="Hipervínculo" xfId="101"/>
    <cellStyle name="Hipervínculo visitado" xfId="102"/>
    <cellStyle name="Hipervínculo" xfId="103"/>
    <cellStyle name="Hipervínculo visitado" xfId="104"/>
    <cellStyle name="Hipervínculo" xfId="105"/>
    <cellStyle name="Hipervínculo visitado" xfId="106"/>
    <cellStyle name="Hipervínculo" xfId="107"/>
    <cellStyle name="Hipervínculo visitado" xfId="108"/>
    <cellStyle name="Hipervínculo" xfId="109"/>
    <cellStyle name="Hipervínculo visitado" xfId="110"/>
    <cellStyle name="Hipervínculo" xfId="111"/>
    <cellStyle name="Hipervínculo visitado" xfId="112"/>
    <cellStyle name="Hipervínculo" xfId="113"/>
    <cellStyle name="Hipervínculo visitado" xfId="114"/>
    <cellStyle name="Hipervínculo" xfId="115"/>
    <cellStyle name="Hipervínculo visitado" xfId="116"/>
    <cellStyle name="Hipervínculo" xfId="117"/>
    <cellStyle name="Hipervínculo visitado" xfId="118"/>
    <cellStyle name="Hipervínculo" xfId="119"/>
    <cellStyle name="Hipervínculo visitado" xfId="120"/>
    <cellStyle name="Hipervínculo" xfId="121"/>
    <cellStyle name="Hipervínculo visitado" xfId="122"/>
    <cellStyle name="Hipervínculo" xfId="123"/>
    <cellStyle name="Hipervínculo visitado" xfId="124"/>
    <cellStyle name="Hipervínculo" xfId="125"/>
    <cellStyle name="Hipervínculo visitado" xfId="126"/>
    <cellStyle name="Hipervínculo" xfId="127"/>
    <cellStyle name="Hipervínculo visitado" xfId="128"/>
    <cellStyle name="Hipervínculo" xfId="129"/>
    <cellStyle name="Hipervínculo visitado" xfId="130"/>
    <cellStyle name="Hipervínculo" xfId="131"/>
    <cellStyle name="Hipervínculo visitado" xfId="132"/>
    <cellStyle name="Hipervínculo" xfId="133"/>
    <cellStyle name="Hipervínculo visitado" xfId="134"/>
    <cellStyle name="Hipervínculo" xfId="135"/>
    <cellStyle name="Hipervínculo visitado" xfId="136"/>
    <cellStyle name="Hipervínculo" xfId="137"/>
    <cellStyle name="Hipervínculo visitado" xfId="138"/>
    <cellStyle name="Hipervínculo" xfId="139"/>
    <cellStyle name="Hipervínculo visitado" xfId="140"/>
    <cellStyle name="Hipervínculo" xfId="141"/>
    <cellStyle name="Hipervínculo visitado" xfId="142"/>
    <cellStyle name="Hipervínculo" xfId="143"/>
    <cellStyle name="Hipervínculo visitado" xfId="144"/>
    <cellStyle name="Hipervínculo" xfId="145"/>
    <cellStyle name="Hipervínculo visitado" xfId="146"/>
    <cellStyle name="Hipervínculo" xfId="147"/>
    <cellStyle name="Hipervínculo visitado" xfId="148"/>
    <cellStyle name="Hipervínculo" xfId="149"/>
    <cellStyle name="Hipervínculo visitado" xfId="150"/>
    <cellStyle name="Hipervínculo" xfId="151"/>
    <cellStyle name="Hipervínculo visitado" xfId="152"/>
    <cellStyle name="Hipervínculo" xfId="153"/>
    <cellStyle name="Hipervínculo visitado" xfId="154"/>
    <cellStyle name="Hipervínculo" xfId="155"/>
    <cellStyle name="Hipervínculo visitado" xfId="156"/>
    <cellStyle name="Hipervínculo" xfId="157"/>
    <cellStyle name="Hipervínculo visitado" xfId="158"/>
    <cellStyle name="Hipervínculo" xfId="159"/>
    <cellStyle name="Hipervínculo visitado" xfId="160"/>
    <cellStyle name="Hipervínculo" xfId="161"/>
    <cellStyle name="Hipervínculo visitado" xfId="162"/>
    <cellStyle name="Millares 3 2" xfId="163"/>
    <cellStyle name="Moneda 5 2" xfId="164"/>
    <cellStyle name="Millares 4 2" xfId="165"/>
    <cellStyle name="Millares" xfId="166"/>
    <cellStyle name="Moneda 6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tabSelected="1" zoomScale="70" zoomScaleNormal="70" workbookViewId="0" topLeftCell="D1">
      <pane ySplit="5" topLeftCell="A96" activePane="bottomLeft" state="frozen"/>
      <selection pane="bottomLeft" activeCell="T96" sqref="T96"/>
    </sheetView>
  </sheetViews>
  <sheetFormatPr defaultColWidth="42.140625" defaultRowHeight="15"/>
  <cols>
    <col min="1" max="1" width="10.57421875" style="26" customWidth="1"/>
    <col min="2" max="2" width="17.57421875" style="26" customWidth="1"/>
    <col min="3" max="3" width="12.8515625" style="26" customWidth="1"/>
    <col min="4" max="4" width="15.140625" style="26" customWidth="1"/>
    <col min="5" max="5" width="16.140625" style="26" customWidth="1"/>
    <col min="6" max="6" width="16.8515625" style="26" customWidth="1"/>
    <col min="7" max="7" width="16.421875" style="26" customWidth="1"/>
    <col min="8" max="8" width="21.28125" style="26" customWidth="1"/>
    <col min="9" max="9" width="20.57421875" style="26" customWidth="1"/>
    <col min="10" max="10" width="19.140625" style="53" customWidth="1"/>
    <col min="11" max="11" width="15.28125" style="53" customWidth="1"/>
    <col min="12" max="12" width="24.28125" style="53" customWidth="1"/>
    <col min="13" max="13" width="25.57421875" style="53" customWidth="1"/>
    <col min="14" max="14" width="22.28125" style="53" customWidth="1"/>
    <col min="15" max="15" width="42.140625" style="53" customWidth="1"/>
    <col min="16" max="16" width="21.7109375" style="26" customWidth="1"/>
    <col min="17" max="17" width="17.00390625" style="26" customWidth="1"/>
    <col min="18" max="18" width="18.8515625" style="94" customWidth="1"/>
    <col min="19" max="19" width="19.28125" style="26" customWidth="1"/>
    <col min="20" max="16384" width="42.140625" style="26" customWidth="1"/>
  </cols>
  <sheetData>
    <row r="1" spans="1:18" ht="18.75" customHeigh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8.75" customHeight="1">
      <c r="A2" s="100" t="s">
        <v>593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34.5" customHeight="1">
      <c r="A3" s="101" t="s">
        <v>430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23.25" customHeight="1">
      <c r="A4" s="102" t="s">
        <v>41</v>
      </c>
      <c r="B4" s="102"/>
      <c r="C4" s="102"/>
      <c r="D4" s="205" t="s">
        <v>426</v>
      </c>
      <c r="E4" s="205"/>
      <c r="F4" s="205"/>
      <c r="G4" s="205"/>
      <c r="H4" s="205"/>
      <c r="I4" s="205" t="s">
        <v>427</v>
      </c>
      <c r="J4" s="205"/>
      <c r="K4" s="205"/>
      <c r="L4" s="205"/>
      <c r="M4" s="205"/>
      <c r="N4" s="205"/>
      <c r="O4" s="205"/>
      <c r="P4" s="99" t="s">
        <v>0</v>
      </c>
      <c r="Q4" s="99" t="s">
        <v>428</v>
      </c>
      <c r="R4" s="99" t="s">
        <v>429</v>
      </c>
    </row>
    <row r="5" spans="1:18" ht="25.5">
      <c r="A5" s="23" t="s">
        <v>48</v>
      </c>
      <c r="B5" s="23" t="s">
        <v>49</v>
      </c>
      <c r="C5" s="23" t="s">
        <v>50</v>
      </c>
      <c r="D5" s="24" t="s">
        <v>42</v>
      </c>
      <c r="E5" s="24" t="s">
        <v>43</v>
      </c>
      <c r="F5" s="24" t="s">
        <v>12</v>
      </c>
      <c r="G5" s="24" t="s">
        <v>594</v>
      </c>
      <c r="H5" s="24" t="s">
        <v>1</v>
      </c>
      <c r="I5" s="24" t="s">
        <v>8</v>
      </c>
      <c r="J5" s="43" t="s">
        <v>44</v>
      </c>
      <c r="K5" s="43" t="s">
        <v>45</v>
      </c>
      <c r="L5" s="43" t="s">
        <v>46</v>
      </c>
      <c r="M5" s="43" t="s">
        <v>47</v>
      </c>
      <c r="N5" s="43" t="s">
        <v>10</v>
      </c>
      <c r="O5" s="43" t="s">
        <v>11</v>
      </c>
      <c r="P5" s="99"/>
      <c r="Q5" s="99"/>
      <c r="R5" s="99"/>
    </row>
    <row r="6" spans="1:18" ht="51" customHeight="1">
      <c r="A6" s="135" t="s">
        <v>51</v>
      </c>
      <c r="B6" s="143" t="s">
        <v>52</v>
      </c>
      <c r="C6" s="135" t="s">
        <v>53</v>
      </c>
      <c r="D6" s="135" t="s">
        <v>54</v>
      </c>
      <c r="E6" s="135" t="s">
        <v>55</v>
      </c>
      <c r="F6" s="156" t="s">
        <v>56</v>
      </c>
      <c r="G6" s="159" t="s">
        <v>57</v>
      </c>
      <c r="H6" s="123" t="s">
        <v>58</v>
      </c>
      <c r="I6" s="106" t="s">
        <v>434</v>
      </c>
      <c r="J6" s="108" t="s">
        <v>59</v>
      </c>
      <c r="K6" s="108" t="s">
        <v>60</v>
      </c>
      <c r="L6" s="108" t="s">
        <v>438</v>
      </c>
      <c r="M6" s="108" t="s">
        <v>61</v>
      </c>
      <c r="N6" s="54" t="s">
        <v>62</v>
      </c>
      <c r="O6" s="54" t="s">
        <v>63</v>
      </c>
      <c r="P6" s="111" t="s">
        <v>64</v>
      </c>
      <c r="Q6" s="28"/>
      <c r="R6" s="70"/>
    </row>
    <row r="7" spans="1:18" ht="12.75" customHeight="1">
      <c r="A7" s="135"/>
      <c r="B7" s="144"/>
      <c r="C7" s="135"/>
      <c r="D7" s="135"/>
      <c r="E7" s="135"/>
      <c r="F7" s="157"/>
      <c r="G7" s="160"/>
      <c r="H7" s="123"/>
      <c r="I7" s="106"/>
      <c r="J7" s="109"/>
      <c r="K7" s="109"/>
      <c r="L7" s="109"/>
      <c r="M7" s="109"/>
      <c r="N7" s="108" t="s">
        <v>436</v>
      </c>
      <c r="O7" s="108" t="s">
        <v>412</v>
      </c>
      <c r="P7" s="112"/>
      <c r="Q7" s="103">
        <v>299028627</v>
      </c>
      <c r="R7" s="95" t="s">
        <v>435</v>
      </c>
    </row>
    <row r="8" spans="1:18" ht="15">
      <c r="A8" s="135"/>
      <c r="B8" s="144"/>
      <c r="C8" s="135"/>
      <c r="D8" s="135"/>
      <c r="E8" s="135"/>
      <c r="F8" s="157"/>
      <c r="G8" s="160"/>
      <c r="H8" s="123"/>
      <c r="I8" s="106"/>
      <c r="J8" s="109"/>
      <c r="K8" s="109"/>
      <c r="L8" s="109"/>
      <c r="M8" s="109"/>
      <c r="N8" s="109"/>
      <c r="O8" s="109"/>
      <c r="P8" s="112"/>
      <c r="Q8" s="104"/>
      <c r="R8" s="98"/>
    </row>
    <row r="9" spans="1:18" ht="15">
      <c r="A9" s="135"/>
      <c r="B9" s="144"/>
      <c r="C9" s="135"/>
      <c r="D9" s="135"/>
      <c r="E9" s="135"/>
      <c r="F9" s="157"/>
      <c r="G9" s="160"/>
      <c r="H9" s="123"/>
      <c r="I9" s="106"/>
      <c r="J9" s="109"/>
      <c r="K9" s="109"/>
      <c r="L9" s="109"/>
      <c r="M9" s="109"/>
      <c r="N9" s="109"/>
      <c r="O9" s="109"/>
      <c r="P9" s="112"/>
      <c r="Q9" s="104"/>
      <c r="R9" s="98"/>
    </row>
    <row r="10" spans="1:18" ht="15">
      <c r="A10" s="135"/>
      <c r="B10" s="144"/>
      <c r="C10" s="135"/>
      <c r="D10" s="135"/>
      <c r="E10" s="135"/>
      <c r="F10" s="157"/>
      <c r="G10" s="160"/>
      <c r="H10" s="123"/>
      <c r="I10" s="106"/>
      <c r="J10" s="109"/>
      <c r="K10" s="109"/>
      <c r="L10" s="109"/>
      <c r="M10" s="109"/>
      <c r="N10" s="109"/>
      <c r="O10" s="109"/>
      <c r="P10" s="112"/>
      <c r="Q10" s="104"/>
      <c r="R10" s="98"/>
    </row>
    <row r="11" spans="1:18" ht="15">
      <c r="A11" s="135"/>
      <c r="B11" s="144"/>
      <c r="C11" s="135"/>
      <c r="D11" s="135"/>
      <c r="E11" s="135"/>
      <c r="F11" s="157"/>
      <c r="G11" s="160"/>
      <c r="H11" s="123"/>
      <c r="I11" s="106"/>
      <c r="J11" s="109"/>
      <c r="K11" s="109"/>
      <c r="L11" s="109"/>
      <c r="M11" s="109"/>
      <c r="N11" s="109"/>
      <c r="O11" s="109"/>
      <c r="P11" s="112"/>
      <c r="Q11" s="104"/>
      <c r="R11" s="98"/>
    </row>
    <row r="12" spans="1:18" ht="15">
      <c r="A12" s="135"/>
      <c r="B12" s="144"/>
      <c r="C12" s="135"/>
      <c r="D12" s="135"/>
      <c r="E12" s="135"/>
      <c r="F12" s="157"/>
      <c r="G12" s="160"/>
      <c r="H12" s="123"/>
      <c r="I12" s="106"/>
      <c r="J12" s="109"/>
      <c r="K12" s="109"/>
      <c r="L12" s="109"/>
      <c r="M12" s="109"/>
      <c r="N12" s="110"/>
      <c r="O12" s="110"/>
      <c r="P12" s="112"/>
      <c r="Q12" s="105"/>
      <c r="R12" s="96"/>
    </row>
    <row r="13" spans="1:18" ht="63.75" customHeight="1">
      <c r="A13" s="135"/>
      <c r="B13" s="144"/>
      <c r="C13" s="135"/>
      <c r="D13" s="135"/>
      <c r="E13" s="135"/>
      <c r="F13" s="157"/>
      <c r="G13" s="160"/>
      <c r="H13" s="123"/>
      <c r="I13" s="106"/>
      <c r="J13" s="109"/>
      <c r="K13" s="109"/>
      <c r="L13" s="109"/>
      <c r="M13" s="109"/>
      <c r="N13" s="54" t="s">
        <v>553</v>
      </c>
      <c r="O13" s="54" t="s">
        <v>437</v>
      </c>
      <c r="P13" s="112"/>
      <c r="Q13" s="88"/>
      <c r="R13" s="73"/>
    </row>
    <row r="14" spans="1:18" ht="63.75">
      <c r="A14" s="135"/>
      <c r="B14" s="144"/>
      <c r="C14" s="135"/>
      <c r="D14" s="135"/>
      <c r="E14" s="135"/>
      <c r="F14" s="157"/>
      <c r="G14" s="160"/>
      <c r="H14" s="123"/>
      <c r="I14" s="106"/>
      <c r="J14" s="110"/>
      <c r="K14" s="110"/>
      <c r="L14" s="110"/>
      <c r="M14" s="110"/>
      <c r="N14" s="54" t="s">
        <v>554</v>
      </c>
      <c r="O14" s="54" t="s">
        <v>65</v>
      </c>
      <c r="P14" s="112"/>
      <c r="Q14" s="88"/>
      <c r="R14" s="73"/>
    </row>
    <row r="15" spans="1:18" ht="38.25">
      <c r="A15" s="135"/>
      <c r="B15" s="144"/>
      <c r="C15" s="135"/>
      <c r="D15" s="135"/>
      <c r="E15" s="135"/>
      <c r="F15" s="157"/>
      <c r="G15" s="160"/>
      <c r="H15" s="123"/>
      <c r="I15" s="106"/>
      <c r="J15" s="108" t="s">
        <v>66</v>
      </c>
      <c r="K15" s="108" t="s">
        <v>481</v>
      </c>
      <c r="L15" s="108" t="s">
        <v>67</v>
      </c>
      <c r="M15" s="108" t="s">
        <v>68</v>
      </c>
      <c r="N15" s="108" t="s">
        <v>480</v>
      </c>
      <c r="O15" s="54" t="s">
        <v>69</v>
      </c>
      <c r="P15" s="112"/>
      <c r="Q15" s="88"/>
      <c r="R15" s="73"/>
    </row>
    <row r="16" spans="1:18" ht="12.75" customHeight="1">
      <c r="A16" s="135"/>
      <c r="B16" s="144"/>
      <c r="C16" s="135"/>
      <c r="D16" s="135"/>
      <c r="E16" s="135"/>
      <c r="F16" s="157"/>
      <c r="G16" s="160"/>
      <c r="H16" s="123"/>
      <c r="I16" s="106"/>
      <c r="J16" s="109"/>
      <c r="K16" s="109"/>
      <c r="L16" s="109"/>
      <c r="M16" s="109"/>
      <c r="N16" s="109"/>
      <c r="O16" s="119" t="s">
        <v>70</v>
      </c>
      <c r="P16" s="112"/>
      <c r="Q16" s="117">
        <v>125021000</v>
      </c>
      <c r="R16" s="97" t="s">
        <v>435</v>
      </c>
    </row>
    <row r="17" spans="1:18" ht="15">
      <c r="A17" s="135"/>
      <c r="B17" s="144"/>
      <c r="C17" s="135"/>
      <c r="D17" s="135"/>
      <c r="E17" s="135"/>
      <c r="F17" s="157"/>
      <c r="G17" s="160"/>
      <c r="H17" s="123"/>
      <c r="I17" s="106"/>
      <c r="J17" s="109"/>
      <c r="K17" s="109"/>
      <c r="L17" s="109"/>
      <c r="M17" s="109"/>
      <c r="N17" s="109"/>
      <c r="O17" s="119"/>
      <c r="P17" s="112"/>
      <c r="Q17" s="117"/>
      <c r="R17" s="97"/>
    </row>
    <row r="18" spans="1:18" ht="15">
      <c r="A18" s="135"/>
      <c r="B18" s="144"/>
      <c r="C18" s="135"/>
      <c r="D18" s="135"/>
      <c r="E18" s="135"/>
      <c r="F18" s="157"/>
      <c r="G18" s="160"/>
      <c r="H18" s="123"/>
      <c r="I18" s="106"/>
      <c r="J18" s="109"/>
      <c r="K18" s="109"/>
      <c r="L18" s="109"/>
      <c r="M18" s="109"/>
      <c r="N18" s="109"/>
      <c r="O18" s="119"/>
      <c r="P18" s="112"/>
      <c r="Q18" s="117"/>
      <c r="R18" s="97"/>
    </row>
    <row r="19" spans="1:18" ht="15">
      <c r="A19" s="135"/>
      <c r="B19" s="144"/>
      <c r="C19" s="135"/>
      <c r="D19" s="135"/>
      <c r="E19" s="135"/>
      <c r="F19" s="157"/>
      <c r="G19" s="160"/>
      <c r="H19" s="123"/>
      <c r="I19" s="106"/>
      <c r="J19" s="109"/>
      <c r="K19" s="109"/>
      <c r="L19" s="109"/>
      <c r="M19" s="109"/>
      <c r="N19" s="109"/>
      <c r="O19" s="119"/>
      <c r="P19" s="112"/>
      <c r="Q19" s="117"/>
      <c r="R19" s="97"/>
    </row>
    <row r="20" spans="1:18" ht="25.5">
      <c r="A20" s="135"/>
      <c r="B20" s="144"/>
      <c r="C20" s="135"/>
      <c r="D20" s="135"/>
      <c r="E20" s="135"/>
      <c r="F20" s="157"/>
      <c r="G20" s="160"/>
      <c r="H20" s="123"/>
      <c r="I20" s="106"/>
      <c r="J20" s="110"/>
      <c r="K20" s="110"/>
      <c r="L20" s="110"/>
      <c r="M20" s="110"/>
      <c r="N20" s="110"/>
      <c r="O20" s="54" t="s">
        <v>71</v>
      </c>
      <c r="P20" s="112"/>
      <c r="Q20" s="84">
        <v>78442140</v>
      </c>
      <c r="R20" s="73" t="s">
        <v>435</v>
      </c>
    </row>
    <row r="21" spans="1:18" ht="51">
      <c r="A21" s="135"/>
      <c r="B21" s="144"/>
      <c r="C21" s="135"/>
      <c r="D21" s="135"/>
      <c r="E21" s="135"/>
      <c r="F21" s="157"/>
      <c r="G21" s="160"/>
      <c r="H21" s="123"/>
      <c r="I21" s="106"/>
      <c r="J21" s="108" t="s">
        <v>72</v>
      </c>
      <c r="K21" s="108" t="s">
        <v>555</v>
      </c>
      <c r="L21" s="108" t="s">
        <v>73</v>
      </c>
      <c r="M21" s="108" t="s">
        <v>485</v>
      </c>
      <c r="N21" s="55" t="s">
        <v>457</v>
      </c>
      <c r="O21" s="61" t="s">
        <v>411</v>
      </c>
      <c r="P21" s="112"/>
      <c r="Q21" s="89">
        <v>256000000</v>
      </c>
      <c r="R21" s="83" t="s">
        <v>435</v>
      </c>
    </row>
    <row r="22" spans="1:18" ht="51" customHeight="1">
      <c r="A22" s="138"/>
      <c r="B22" s="144"/>
      <c r="C22" s="138"/>
      <c r="D22" s="138"/>
      <c r="E22" s="138"/>
      <c r="F22" s="157"/>
      <c r="G22" s="160"/>
      <c r="H22" s="124"/>
      <c r="I22" s="107"/>
      <c r="J22" s="109"/>
      <c r="K22" s="109"/>
      <c r="L22" s="109"/>
      <c r="M22" s="109"/>
      <c r="N22" s="108" t="s">
        <v>74</v>
      </c>
      <c r="O22" s="114" t="s">
        <v>486</v>
      </c>
      <c r="P22" s="112"/>
      <c r="Q22" s="103">
        <v>244200000</v>
      </c>
      <c r="R22" s="95" t="s">
        <v>435</v>
      </c>
    </row>
    <row r="23" spans="1:18" ht="15">
      <c r="A23" s="135"/>
      <c r="B23" s="144"/>
      <c r="C23" s="135"/>
      <c r="D23" s="135"/>
      <c r="E23" s="135"/>
      <c r="F23" s="157"/>
      <c r="G23" s="160"/>
      <c r="H23" s="123"/>
      <c r="I23" s="106"/>
      <c r="J23" s="109"/>
      <c r="K23" s="109"/>
      <c r="L23" s="109"/>
      <c r="M23" s="109"/>
      <c r="N23" s="109"/>
      <c r="O23" s="115"/>
      <c r="P23" s="112"/>
      <c r="Q23" s="104"/>
      <c r="R23" s="98"/>
    </row>
    <row r="24" spans="1:18" ht="15">
      <c r="A24" s="135"/>
      <c r="B24" s="144"/>
      <c r="C24" s="135"/>
      <c r="D24" s="135"/>
      <c r="E24" s="135"/>
      <c r="F24" s="157"/>
      <c r="G24" s="160"/>
      <c r="H24" s="123"/>
      <c r="I24" s="106"/>
      <c r="J24" s="109"/>
      <c r="K24" s="109"/>
      <c r="L24" s="109"/>
      <c r="M24" s="109"/>
      <c r="N24" s="109"/>
      <c r="O24" s="115"/>
      <c r="P24" s="112"/>
      <c r="Q24" s="104"/>
      <c r="R24" s="98"/>
    </row>
    <row r="25" spans="1:18" ht="15">
      <c r="A25" s="135"/>
      <c r="B25" s="144"/>
      <c r="C25" s="135"/>
      <c r="D25" s="135"/>
      <c r="E25" s="135"/>
      <c r="F25" s="157"/>
      <c r="G25" s="160"/>
      <c r="H25" s="123"/>
      <c r="I25" s="106"/>
      <c r="J25" s="109"/>
      <c r="K25" s="109"/>
      <c r="L25" s="109"/>
      <c r="M25" s="109"/>
      <c r="N25" s="109"/>
      <c r="O25" s="115"/>
      <c r="P25" s="112"/>
      <c r="Q25" s="104"/>
      <c r="R25" s="98"/>
    </row>
    <row r="26" spans="1:18" ht="15">
      <c r="A26" s="135"/>
      <c r="B26" s="144"/>
      <c r="C26" s="135"/>
      <c r="D26" s="135"/>
      <c r="E26" s="135"/>
      <c r="F26" s="157"/>
      <c r="G26" s="160"/>
      <c r="H26" s="123"/>
      <c r="I26" s="106"/>
      <c r="J26" s="109"/>
      <c r="K26" s="109"/>
      <c r="L26" s="109"/>
      <c r="M26" s="109"/>
      <c r="N26" s="109"/>
      <c r="O26" s="115"/>
      <c r="P26" s="112"/>
      <c r="Q26" s="104"/>
      <c r="R26" s="98"/>
    </row>
    <row r="27" spans="1:18" ht="15">
      <c r="A27" s="135"/>
      <c r="B27" s="144"/>
      <c r="C27" s="135"/>
      <c r="D27" s="135"/>
      <c r="E27" s="135"/>
      <c r="F27" s="157"/>
      <c r="G27" s="160"/>
      <c r="H27" s="123"/>
      <c r="I27" s="106"/>
      <c r="J27" s="109"/>
      <c r="K27" s="109"/>
      <c r="L27" s="109"/>
      <c r="M27" s="109"/>
      <c r="N27" s="109"/>
      <c r="O27" s="115"/>
      <c r="P27" s="112"/>
      <c r="Q27" s="104"/>
      <c r="R27" s="98"/>
    </row>
    <row r="28" spans="1:18" ht="15">
      <c r="A28" s="135"/>
      <c r="B28" s="144"/>
      <c r="C28" s="135"/>
      <c r="D28" s="135"/>
      <c r="E28" s="135"/>
      <c r="F28" s="157"/>
      <c r="G28" s="160"/>
      <c r="H28" s="123"/>
      <c r="I28" s="106"/>
      <c r="J28" s="109"/>
      <c r="K28" s="109"/>
      <c r="L28" s="109"/>
      <c r="M28" s="109"/>
      <c r="N28" s="109"/>
      <c r="O28" s="115"/>
      <c r="P28" s="112"/>
      <c r="Q28" s="104"/>
      <c r="R28" s="98"/>
    </row>
    <row r="29" spans="1:18" ht="15">
      <c r="A29" s="135"/>
      <c r="B29" s="144"/>
      <c r="C29" s="135"/>
      <c r="D29" s="135"/>
      <c r="E29" s="135"/>
      <c r="F29" s="157"/>
      <c r="G29" s="160"/>
      <c r="H29" s="123"/>
      <c r="I29" s="106"/>
      <c r="J29" s="109"/>
      <c r="K29" s="109"/>
      <c r="L29" s="109"/>
      <c r="M29" s="109"/>
      <c r="N29" s="109"/>
      <c r="O29" s="115"/>
      <c r="P29" s="112"/>
      <c r="Q29" s="104"/>
      <c r="R29" s="98"/>
    </row>
    <row r="30" spans="1:18" ht="15">
      <c r="A30" s="135"/>
      <c r="B30" s="144"/>
      <c r="C30" s="135"/>
      <c r="D30" s="135"/>
      <c r="E30" s="135"/>
      <c r="F30" s="157"/>
      <c r="G30" s="160"/>
      <c r="H30" s="123"/>
      <c r="I30" s="106"/>
      <c r="J30" s="109"/>
      <c r="K30" s="109"/>
      <c r="L30" s="109"/>
      <c r="M30" s="109"/>
      <c r="N30" s="110"/>
      <c r="O30" s="116"/>
      <c r="P30" s="112"/>
      <c r="Q30" s="105"/>
      <c r="R30" s="96"/>
    </row>
    <row r="31" spans="1:18" ht="76.5">
      <c r="A31" s="138"/>
      <c r="B31" s="144"/>
      <c r="C31" s="138"/>
      <c r="D31" s="138"/>
      <c r="E31" s="138"/>
      <c r="F31" s="157"/>
      <c r="G31" s="160"/>
      <c r="H31" s="124"/>
      <c r="I31" s="107"/>
      <c r="J31" s="110"/>
      <c r="K31" s="110"/>
      <c r="L31" s="110"/>
      <c r="M31" s="110"/>
      <c r="N31" s="55" t="s">
        <v>486</v>
      </c>
      <c r="O31" s="61" t="s">
        <v>75</v>
      </c>
      <c r="P31" s="112"/>
      <c r="Q31" s="89"/>
      <c r="R31" s="83"/>
    </row>
    <row r="32" spans="1:18" ht="76.5">
      <c r="A32" s="138"/>
      <c r="B32" s="144"/>
      <c r="C32" s="138"/>
      <c r="D32" s="138"/>
      <c r="E32" s="138"/>
      <c r="F32" s="157"/>
      <c r="G32" s="160"/>
      <c r="H32" s="124"/>
      <c r="I32" s="107"/>
      <c r="J32" s="108" t="s">
        <v>76</v>
      </c>
      <c r="K32" s="108" t="s">
        <v>77</v>
      </c>
      <c r="L32" s="118" t="s">
        <v>488</v>
      </c>
      <c r="M32" s="118" t="s">
        <v>556</v>
      </c>
      <c r="N32" s="56" t="s">
        <v>458</v>
      </c>
      <c r="O32" s="62" t="s">
        <v>78</v>
      </c>
      <c r="P32" s="112"/>
      <c r="Q32" s="86"/>
      <c r="R32" s="83"/>
    </row>
    <row r="33" spans="1:18" ht="25.5">
      <c r="A33" s="138"/>
      <c r="B33" s="144"/>
      <c r="C33" s="138"/>
      <c r="D33" s="138"/>
      <c r="E33" s="138"/>
      <c r="F33" s="157"/>
      <c r="G33" s="160"/>
      <c r="H33" s="124"/>
      <c r="I33" s="107"/>
      <c r="J33" s="109"/>
      <c r="K33" s="109"/>
      <c r="L33" s="118"/>
      <c r="M33" s="118"/>
      <c r="N33" s="56" t="s">
        <v>487</v>
      </c>
      <c r="O33" s="56" t="s">
        <v>79</v>
      </c>
      <c r="P33" s="112"/>
      <c r="Q33" s="90"/>
      <c r="R33" s="83"/>
    </row>
    <row r="34" spans="1:18" ht="38.25">
      <c r="A34" s="138"/>
      <c r="B34" s="144"/>
      <c r="C34" s="138"/>
      <c r="D34" s="138"/>
      <c r="E34" s="138"/>
      <c r="F34" s="157"/>
      <c r="G34" s="160"/>
      <c r="H34" s="124"/>
      <c r="I34" s="107"/>
      <c r="J34" s="110"/>
      <c r="K34" s="110"/>
      <c r="L34" s="118"/>
      <c r="M34" s="118"/>
      <c r="N34" s="56" t="s">
        <v>439</v>
      </c>
      <c r="O34" s="56" t="s">
        <v>489</v>
      </c>
      <c r="P34" s="112"/>
      <c r="Q34" s="86"/>
      <c r="R34" s="83"/>
    </row>
    <row r="35" spans="1:18" ht="38.25">
      <c r="A35" s="138"/>
      <c r="B35" s="144"/>
      <c r="C35" s="138"/>
      <c r="D35" s="138"/>
      <c r="E35" s="138"/>
      <c r="F35" s="157"/>
      <c r="G35" s="160"/>
      <c r="H35" s="124"/>
      <c r="I35" s="107"/>
      <c r="J35" s="108" t="s">
        <v>80</v>
      </c>
      <c r="K35" s="108" t="s">
        <v>81</v>
      </c>
      <c r="L35" s="108" t="s">
        <v>82</v>
      </c>
      <c r="M35" s="108" t="s">
        <v>83</v>
      </c>
      <c r="N35" s="56" t="s">
        <v>440</v>
      </c>
      <c r="O35" s="56" t="s">
        <v>84</v>
      </c>
      <c r="P35" s="112"/>
      <c r="Q35" s="86"/>
      <c r="R35" s="83"/>
    </row>
    <row r="36" spans="1:18" ht="37.5" customHeight="1">
      <c r="A36" s="138"/>
      <c r="B36" s="144"/>
      <c r="C36" s="138"/>
      <c r="D36" s="138"/>
      <c r="E36" s="138"/>
      <c r="F36" s="157"/>
      <c r="G36" s="160"/>
      <c r="H36" s="124"/>
      <c r="I36" s="107"/>
      <c r="J36" s="109"/>
      <c r="K36" s="109"/>
      <c r="L36" s="109"/>
      <c r="M36" s="109"/>
      <c r="N36" s="56" t="s">
        <v>441</v>
      </c>
      <c r="O36" s="56" t="s">
        <v>557</v>
      </c>
      <c r="P36" s="112"/>
      <c r="Q36" s="29"/>
      <c r="R36" s="69"/>
    </row>
    <row r="37" spans="1:18" ht="25.5">
      <c r="A37" s="138"/>
      <c r="B37" s="144"/>
      <c r="C37" s="138"/>
      <c r="D37" s="138"/>
      <c r="E37" s="138"/>
      <c r="F37" s="157"/>
      <c r="G37" s="160"/>
      <c r="H37" s="124"/>
      <c r="I37" s="107"/>
      <c r="J37" s="110"/>
      <c r="K37" s="110"/>
      <c r="L37" s="110"/>
      <c r="M37" s="110"/>
      <c r="N37" s="56" t="s">
        <v>442</v>
      </c>
      <c r="O37" s="56" t="s">
        <v>85</v>
      </c>
      <c r="P37" s="112"/>
      <c r="Q37" s="86">
        <v>50000000</v>
      </c>
      <c r="R37" s="83" t="s">
        <v>435</v>
      </c>
    </row>
    <row r="38" spans="1:18" ht="25.5">
      <c r="A38" s="138"/>
      <c r="B38" s="144"/>
      <c r="C38" s="138"/>
      <c r="D38" s="138"/>
      <c r="E38" s="138"/>
      <c r="F38" s="157"/>
      <c r="G38" s="160"/>
      <c r="H38" s="124"/>
      <c r="I38" s="107"/>
      <c r="J38" s="108" t="s">
        <v>490</v>
      </c>
      <c r="K38" s="108" t="s">
        <v>491</v>
      </c>
      <c r="L38" s="108" t="s">
        <v>86</v>
      </c>
      <c r="M38" s="108" t="s">
        <v>87</v>
      </c>
      <c r="N38" s="56" t="s">
        <v>88</v>
      </c>
      <c r="O38" s="56" t="s">
        <v>558</v>
      </c>
      <c r="P38" s="112"/>
      <c r="Q38" s="86"/>
      <c r="R38" s="83"/>
    </row>
    <row r="39" spans="1:18" ht="38.25" customHeight="1">
      <c r="A39" s="138"/>
      <c r="B39" s="144"/>
      <c r="C39" s="138"/>
      <c r="D39" s="138"/>
      <c r="E39" s="138"/>
      <c r="F39" s="157"/>
      <c r="G39" s="160"/>
      <c r="H39" s="124"/>
      <c r="I39" s="107"/>
      <c r="J39" s="109"/>
      <c r="K39" s="109"/>
      <c r="L39" s="109"/>
      <c r="M39" s="109"/>
      <c r="N39" s="108" t="s">
        <v>89</v>
      </c>
      <c r="O39" s="108" t="s">
        <v>559</v>
      </c>
      <c r="P39" s="112"/>
      <c r="Q39" s="103">
        <v>40800000</v>
      </c>
      <c r="R39" s="95" t="s">
        <v>435</v>
      </c>
    </row>
    <row r="40" spans="1:18" ht="15">
      <c r="A40" s="135"/>
      <c r="B40" s="144"/>
      <c r="C40" s="135"/>
      <c r="D40" s="135"/>
      <c r="E40" s="135"/>
      <c r="F40" s="157"/>
      <c r="G40" s="160"/>
      <c r="H40" s="123"/>
      <c r="I40" s="106"/>
      <c r="J40" s="109"/>
      <c r="K40" s="109"/>
      <c r="L40" s="109"/>
      <c r="M40" s="109"/>
      <c r="N40" s="110"/>
      <c r="O40" s="110"/>
      <c r="P40" s="112"/>
      <c r="Q40" s="105"/>
      <c r="R40" s="96"/>
    </row>
    <row r="41" spans="1:18" ht="38.25">
      <c r="A41" s="138"/>
      <c r="B41" s="144"/>
      <c r="C41" s="138"/>
      <c r="D41" s="138"/>
      <c r="E41" s="138"/>
      <c r="F41" s="157"/>
      <c r="G41" s="160"/>
      <c r="H41" s="124"/>
      <c r="I41" s="107"/>
      <c r="J41" s="110"/>
      <c r="K41" s="110"/>
      <c r="L41" s="110"/>
      <c r="M41" s="110"/>
      <c r="N41" s="56" t="s">
        <v>90</v>
      </c>
      <c r="O41" s="56" t="s">
        <v>91</v>
      </c>
      <c r="P41" s="112"/>
      <c r="Q41" s="86">
        <v>12000000</v>
      </c>
      <c r="R41" s="83" t="s">
        <v>536</v>
      </c>
    </row>
    <row r="42" spans="1:18" ht="51" customHeight="1">
      <c r="A42" s="138"/>
      <c r="B42" s="144"/>
      <c r="C42" s="138"/>
      <c r="D42" s="138"/>
      <c r="E42" s="138"/>
      <c r="F42" s="157"/>
      <c r="G42" s="160"/>
      <c r="H42" s="124"/>
      <c r="I42" s="107"/>
      <c r="J42" s="108" t="s">
        <v>92</v>
      </c>
      <c r="K42" s="108" t="s">
        <v>93</v>
      </c>
      <c r="L42" s="108" t="s">
        <v>94</v>
      </c>
      <c r="M42" s="118" t="s">
        <v>95</v>
      </c>
      <c r="N42" s="108" t="s">
        <v>96</v>
      </c>
      <c r="O42" s="108" t="s">
        <v>97</v>
      </c>
      <c r="P42" s="112"/>
      <c r="Q42" s="120">
        <v>200000000</v>
      </c>
      <c r="R42" s="95" t="s">
        <v>435</v>
      </c>
    </row>
    <row r="43" spans="1:18" ht="15">
      <c r="A43" s="135"/>
      <c r="B43" s="144"/>
      <c r="C43" s="135"/>
      <c r="D43" s="135"/>
      <c r="E43" s="135"/>
      <c r="F43" s="157"/>
      <c r="G43" s="160"/>
      <c r="H43" s="123"/>
      <c r="I43" s="106"/>
      <c r="J43" s="109"/>
      <c r="K43" s="109"/>
      <c r="L43" s="109"/>
      <c r="M43" s="119"/>
      <c r="N43" s="109"/>
      <c r="O43" s="109"/>
      <c r="P43" s="112"/>
      <c r="Q43" s="121"/>
      <c r="R43" s="98"/>
    </row>
    <row r="44" spans="1:18" ht="15">
      <c r="A44" s="135"/>
      <c r="B44" s="144"/>
      <c r="C44" s="135"/>
      <c r="D44" s="135"/>
      <c r="E44" s="135"/>
      <c r="F44" s="157"/>
      <c r="G44" s="160"/>
      <c r="H44" s="123"/>
      <c r="I44" s="106"/>
      <c r="J44" s="109"/>
      <c r="K44" s="109"/>
      <c r="L44" s="109"/>
      <c r="M44" s="119"/>
      <c r="N44" s="109"/>
      <c r="O44" s="109"/>
      <c r="P44" s="112"/>
      <c r="Q44" s="121"/>
      <c r="R44" s="98"/>
    </row>
    <row r="45" spans="1:18" ht="15">
      <c r="A45" s="135"/>
      <c r="B45" s="144"/>
      <c r="C45" s="135"/>
      <c r="D45" s="135"/>
      <c r="E45" s="135"/>
      <c r="F45" s="157"/>
      <c r="G45" s="160"/>
      <c r="H45" s="123"/>
      <c r="I45" s="106"/>
      <c r="J45" s="109"/>
      <c r="K45" s="109"/>
      <c r="L45" s="109"/>
      <c r="M45" s="119"/>
      <c r="N45" s="110"/>
      <c r="O45" s="110"/>
      <c r="P45" s="112"/>
      <c r="Q45" s="122"/>
      <c r="R45" s="96"/>
    </row>
    <row r="46" spans="1:18" ht="51">
      <c r="A46" s="138"/>
      <c r="B46" s="144"/>
      <c r="C46" s="138"/>
      <c r="D46" s="138"/>
      <c r="E46" s="138"/>
      <c r="F46" s="158"/>
      <c r="G46" s="161"/>
      <c r="H46" s="124"/>
      <c r="I46" s="107"/>
      <c r="J46" s="110"/>
      <c r="K46" s="110"/>
      <c r="L46" s="110"/>
      <c r="M46" s="118"/>
      <c r="N46" s="56" t="s">
        <v>98</v>
      </c>
      <c r="O46" s="56" t="s">
        <v>99</v>
      </c>
      <c r="P46" s="113"/>
      <c r="Q46" s="87"/>
      <c r="R46" s="83"/>
    </row>
    <row r="47" spans="1:18" ht="64.5" customHeight="1">
      <c r="A47" s="138"/>
      <c r="B47" s="144"/>
      <c r="C47" s="138"/>
      <c r="D47" s="138"/>
      <c r="E47" s="138"/>
      <c r="F47" s="153" t="s">
        <v>100</v>
      </c>
      <c r="G47" s="153" t="s">
        <v>101</v>
      </c>
      <c r="H47" s="125" t="s">
        <v>102</v>
      </c>
      <c r="I47" s="127" t="s">
        <v>103</v>
      </c>
      <c r="J47" s="108" t="s">
        <v>492</v>
      </c>
      <c r="K47" s="108" t="s">
        <v>493</v>
      </c>
      <c r="L47" s="108" t="s">
        <v>494</v>
      </c>
      <c r="M47" s="108" t="s">
        <v>495</v>
      </c>
      <c r="N47" s="54" t="s">
        <v>496</v>
      </c>
      <c r="O47" s="54" t="s">
        <v>497</v>
      </c>
      <c r="P47" s="111" t="s">
        <v>64</v>
      </c>
      <c r="Q47" s="29"/>
      <c r="R47" s="69"/>
    </row>
    <row r="48" spans="1:18" ht="64.5" customHeight="1">
      <c r="A48" s="135"/>
      <c r="B48" s="144"/>
      <c r="C48" s="135"/>
      <c r="D48" s="135"/>
      <c r="E48" s="135"/>
      <c r="F48" s="154"/>
      <c r="G48" s="154"/>
      <c r="H48" s="126"/>
      <c r="I48" s="128"/>
      <c r="J48" s="109"/>
      <c r="K48" s="109"/>
      <c r="L48" s="109"/>
      <c r="M48" s="110"/>
      <c r="N48" s="54" t="s">
        <v>560</v>
      </c>
      <c r="O48" s="54" t="s">
        <v>461</v>
      </c>
      <c r="P48" s="112"/>
      <c r="Q48" s="41"/>
      <c r="R48" s="70"/>
    </row>
    <row r="49" spans="1:18" ht="54" customHeight="1">
      <c r="A49" s="138"/>
      <c r="B49" s="144"/>
      <c r="C49" s="138"/>
      <c r="D49" s="138"/>
      <c r="E49" s="138"/>
      <c r="F49" s="154"/>
      <c r="G49" s="154"/>
      <c r="H49" s="125"/>
      <c r="I49" s="127"/>
      <c r="J49" s="108" t="s">
        <v>350</v>
      </c>
      <c r="K49" s="108" t="s">
        <v>463</v>
      </c>
      <c r="L49" s="118" t="s">
        <v>105</v>
      </c>
      <c r="M49" s="108" t="s">
        <v>106</v>
      </c>
      <c r="N49" s="56" t="s">
        <v>462</v>
      </c>
      <c r="O49" s="56" t="s">
        <v>107</v>
      </c>
      <c r="P49" s="112"/>
      <c r="Q49" s="29"/>
      <c r="R49" s="69"/>
    </row>
    <row r="50" spans="1:18" ht="40.5" customHeight="1">
      <c r="A50" s="138"/>
      <c r="B50" s="144"/>
      <c r="C50" s="138"/>
      <c r="D50" s="138"/>
      <c r="E50" s="138"/>
      <c r="F50" s="154"/>
      <c r="G50" s="154"/>
      <c r="H50" s="125"/>
      <c r="I50" s="127"/>
      <c r="J50" s="110"/>
      <c r="K50" s="110"/>
      <c r="L50" s="118"/>
      <c r="M50" s="110"/>
      <c r="N50" s="56" t="s">
        <v>104</v>
      </c>
      <c r="O50" s="56" t="s">
        <v>498</v>
      </c>
      <c r="P50" s="112"/>
      <c r="Q50" s="29"/>
      <c r="R50" s="69"/>
    </row>
    <row r="51" spans="1:18" ht="65.25" customHeight="1">
      <c r="A51" s="138"/>
      <c r="B51" s="144"/>
      <c r="C51" s="138"/>
      <c r="D51" s="138"/>
      <c r="E51" s="138"/>
      <c r="F51" s="154"/>
      <c r="G51" s="154"/>
      <c r="H51" s="125"/>
      <c r="I51" s="127"/>
      <c r="J51" s="108" t="s">
        <v>271</v>
      </c>
      <c r="K51" s="108" t="s">
        <v>482</v>
      </c>
      <c r="L51" s="108" t="s">
        <v>108</v>
      </c>
      <c r="M51" s="108" t="s">
        <v>499</v>
      </c>
      <c r="N51" s="56" t="s">
        <v>109</v>
      </c>
      <c r="O51" s="56" t="s">
        <v>110</v>
      </c>
      <c r="P51" s="112"/>
      <c r="Q51" s="29"/>
      <c r="R51" s="69"/>
    </row>
    <row r="52" spans="1:18" ht="44.25" customHeight="1">
      <c r="A52" s="138"/>
      <c r="B52" s="144"/>
      <c r="C52" s="138"/>
      <c r="D52" s="138"/>
      <c r="E52" s="138"/>
      <c r="F52" s="154"/>
      <c r="G52" s="154"/>
      <c r="H52" s="125"/>
      <c r="I52" s="127"/>
      <c r="J52" s="109"/>
      <c r="K52" s="109"/>
      <c r="L52" s="109"/>
      <c r="M52" s="109"/>
      <c r="N52" s="56" t="s">
        <v>111</v>
      </c>
      <c r="O52" s="56" t="s">
        <v>459</v>
      </c>
      <c r="P52" s="112"/>
      <c r="Q52" s="29"/>
      <c r="R52" s="69"/>
    </row>
    <row r="53" spans="1:18" ht="63" customHeight="1">
      <c r="A53" s="138"/>
      <c r="B53" s="144"/>
      <c r="C53" s="138"/>
      <c r="D53" s="138"/>
      <c r="E53" s="138"/>
      <c r="F53" s="155"/>
      <c r="G53" s="155"/>
      <c r="H53" s="125"/>
      <c r="I53" s="127"/>
      <c r="J53" s="109"/>
      <c r="K53" s="110"/>
      <c r="L53" s="109"/>
      <c r="M53" s="109"/>
      <c r="N53" s="56" t="s">
        <v>500</v>
      </c>
      <c r="O53" s="56" t="s">
        <v>460</v>
      </c>
      <c r="P53" s="113"/>
      <c r="Q53" s="86">
        <v>50000000</v>
      </c>
      <c r="R53" s="83" t="s">
        <v>435</v>
      </c>
    </row>
    <row r="54" spans="1:18" ht="51">
      <c r="A54" s="138"/>
      <c r="B54" s="144"/>
      <c r="C54" s="138"/>
      <c r="D54" s="138"/>
      <c r="E54" s="138"/>
      <c r="F54" s="150" t="s">
        <v>112</v>
      </c>
      <c r="G54" s="150" t="s">
        <v>113</v>
      </c>
      <c r="H54" s="129" t="s">
        <v>114</v>
      </c>
      <c r="I54" s="131" t="s">
        <v>115</v>
      </c>
      <c r="J54" s="118" t="s">
        <v>443</v>
      </c>
      <c r="K54" s="108" t="s">
        <v>444</v>
      </c>
      <c r="L54" s="118" t="s">
        <v>445</v>
      </c>
      <c r="M54" s="118" t="s">
        <v>446</v>
      </c>
      <c r="N54" s="56" t="s">
        <v>445</v>
      </c>
      <c r="O54" s="56" t="s">
        <v>561</v>
      </c>
      <c r="P54" s="111" t="s">
        <v>64</v>
      </c>
      <c r="Q54" s="84">
        <v>50690913</v>
      </c>
      <c r="R54" s="83" t="s">
        <v>435</v>
      </c>
    </row>
    <row r="55" spans="1:18" ht="38.25">
      <c r="A55" s="138"/>
      <c r="B55" s="144"/>
      <c r="C55" s="138"/>
      <c r="D55" s="138"/>
      <c r="E55" s="138"/>
      <c r="F55" s="151"/>
      <c r="G55" s="151"/>
      <c r="H55" s="129"/>
      <c r="I55" s="131"/>
      <c r="J55" s="118"/>
      <c r="K55" s="109"/>
      <c r="L55" s="118"/>
      <c r="M55" s="118"/>
      <c r="N55" s="56" t="s">
        <v>465</v>
      </c>
      <c r="O55" s="56" t="s">
        <v>464</v>
      </c>
      <c r="P55" s="112"/>
      <c r="Q55" s="82"/>
      <c r="R55" s="83"/>
    </row>
    <row r="56" spans="1:18" ht="25.5">
      <c r="A56" s="138"/>
      <c r="B56" s="144"/>
      <c r="C56" s="138"/>
      <c r="D56" s="138"/>
      <c r="E56" s="138"/>
      <c r="F56" s="151"/>
      <c r="G56" s="151"/>
      <c r="H56" s="129"/>
      <c r="I56" s="131"/>
      <c r="J56" s="118" t="s">
        <v>501</v>
      </c>
      <c r="K56" s="108" t="s">
        <v>502</v>
      </c>
      <c r="L56" s="118" t="s">
        <v>503</v>
      </c>
      <c r="M56" s="118" t="s">
        <v>504</v>
      </c>
      <c r="N56" s="56" t="s">
        <v>505</v>
      </c>
      <c r="O56" s="56" t="s">
        <v>506</v>
      </c>
      <c r="P56" s="112"/>
      <c r="Q56" s="84">
        <v>249066176.44</v>
      </c>
      <c r="R56" s="83" t="s">
        <v>435</v>
      </c>
    </row>
    <row r="57" spans="1:18" ht="52.5" customHeight="1">
      <c r="A57" s="138"/>
      <c r="B57" s="144"/>
      <c r="C57" s="138"/>
      <c r="D57" s="138"/>
      <c r="E57" s="138"/>
      <c r="F57" s="151"/>
      <c r="G57" s="151"/>
      <c r="H57" s="129"/>
      <c r="I57" s="131"/>
      <c r="J57" s="118"/>
      <c r="K57" s="110"/>
      <c r="L57" s="118"/>
      <c r="M57" s="118"/>
      <c r="N57" s="56" t="s">
        <v>116</v>
      </c>
      <c r="O57" s="56" t="s">
        <v>511</v>
      </c>
      <c r="P57" s="112"/>
      <c r="Q57" s="82"/>
      <c r="R57" s="83"/>
    </row>
    <row r="58" spans="1:18" ht="25.5" customHeight="1">
      <c r="A58" s="135"/>
      <c r="B58" s="144"/>
      <c r="C58" s="135"/>
      <c r="D58" s="135"/>
      <c r="E58" s="135"/>
      <c r="F58" s="151"/>
      <c r="G58" s="151"/>
      <c r="H58" s="130"/>
      <c r="I58" s="132"/>
      <c r="J58" s="133" t="s">
        <v>507</v>
      </c>
      <c r="K58" s="133" t="s">
        <v>508</v>
      </c>
      <c r="L58" s="133" t="s">
        <v>510</v>
      </c>
      <c r="M58" s="133" t="s">
        <v>562</v>
      </c>
      <c r="N58" s="57">
        <v>1</v>
      </c>
      <c r="O58" s="63" t="s">
        <v>395</v>
      </c>
      <c r="P58" s="112"/>
      <c r="Q58" s="84">
        <v>1200000</v>
      </c>
      <c r="R58" s="83" t="s">
        <v>435</v>
      </c>
    </row>
    <row r="59" spans="1:18" ht="38.25">
      <c r="A59" s="135"/>
      <c r="B59" s="144"/>
      <c r="C59" s="135"/>
      <c r="D59" s="135"/>
      <c r="E59" s="135"/>
      <c r="F59" s="151"/>
      <c r="G59" s="151"/>
      <c r="H59" s="130"/>
      <c r="I59" s="132"/>
      <c r="J59" s="134"/>
      <c r="K59" s="134"/>
      <c r="L59" s="134"/>
      <c r="M59" s="134"/>
      <c r="N59" s="57">
        <v>4</v>
      </c>
      <c r="O59" s="63" t="s">
        <v>396</v>
      </c>
      <c r="P59" s="112"/>
      <c r="Q59" s="30"/>
      <c r="R59" s="66"/>
    </row>
    <row r="60" spans="1:18" ht="25.5">
      <c r="A60" s="135"/>
      <c r="B60" s="144"/>
      <c r="C60" s="135"/>
      <c r="D60" s="135"/>
      <c r="E60" s="135"/>
      <c r="F60" s="151"/>
      <c r="G60" s="151"/>
      <c r="H60" s="130"/>
      <c r="I60" s="132"/>
      <c r="J60" s="134"/>
      <c r="K60" s="134"/>
      <c r="L60" s="134"/>
      <c r="M60" s="134"/>
      <c r="N60" s="57">
        <v>1</v>
      </c>
      <c r="O60" s="63" t="s">
        <v>397</v>
      </c>
      <c r="P60" s="112"/>
      <c r="Q60" s="30"/>
      <c r="R60" s="66"/>
    </row>
    <row r="61" spans="1:18" ht="25.5">
      <c r="A61" s="135"/>
      <c r="B61" s="144"/>
      <c r="C61" s="135"/>
      <c r="D61" s="135"/>
      <c r="E61" s="135"/>
      <c r="F61" s="151"/>
      <c r="G61" s="151"/>
      <c r="H61" s="130"/>
      <c r="I61" s="132"/>
      <c r="J61" s="134"/>
      <c r="K61" s="133" t="s">
        <v>509</v>
      </c>
      <c r="L61" s="133" t="s">
        <v>563</v>
      </c>
      <c r="M61" s="133" t="s">
        <v>534</v>
      </c>
      <c r="N61" s="57">
        <v>1</v>
      </c>
      <c r="O61" s="63" t="s">
        <v>399</v>
      </c>
      <c r="P61" s="112"/>
      <c r="Q61" s="30"/>
      <c r="R61" s="66"/>
    </row>
    <row r="62" spans="1:18" ht="25.5">
      <c r="A62" s="135"/>
      <c r="B62" s="144"/>
      <c r="C62" s="135"/>
      <c r="D62" s="135"/>
      <c r="E62" s="135"/>
      <c r="F62" s="151"/>
      <c r="G62" s="151"/>
      <c r="H62" s="130"/>
      <c r="I62" s="132"/>
      <c r="J62" s="134"/>
      <c r="K62" s="134"/>
      <c r="L62" s="134"/>
      <c r="M62" s="134"/>
      <c r="N62" s="57">
        <v>1</v>
      </c>
      <c r="O62" s="63" t="s">
        <v>398</v>
      </c>
      <c r="P62" s="112"/>
      <c r="Q62" s="30"/>
      <c r="R62" s="66"/>
    </row>
    <row r="63" spans="1:18" ht="71.25" customHeight="1">
      <c r="A63" s="138"/>
      <c r="B63" s="144"/>
      <c r="C63" s="138"/>
      <c r="D63" s="138"/>
      <c r="E63" s="138"/>
      <c r="F63" s="151"/>
      <c r="G63" s="151"/>
      <c r="H63" s="129"/>
      <c r="I63" s="131"/>
      <c r="J63" s="108" t="s">
        <v>186</v>
      </c>
      <c r="K63" s="108" t="s">
        <v>512</v>
      </c>
      <c r="L63" s="108" t="s">
        <v>513</v>
      </c>
      <c r="M63" s="118" t="s">
        <v>564</v>
      </c>
      <c r="N63" s="56" t="s">
        <v>514</v>
      </c>
      <c r="O63" s="56" t="s">
        <v>516</v>
      </c>
      <c r="P63" s="112"/>
      <c r="Q63" s="84">
        <v>75000000</v>
      </c>
      <c r="R63" s="80" t="s">
        <v>435</v>
      </c>
    </row>
    <row r="64" spans="1:18" ht="47.25" customHeight="1">
      <c r="A64" s="138"/>
      <c r="B64" s="144"/>
      <c r="C64" s="138"/>
      <c r="D64" s="138"/>
      <c r="E64" s="138"/>
      <c r="F64" s="151"/>
      <c r="G64" s="151"/>
      <c r="H64" s="129"/>
      <c r="I64" s="131"/>
      <c r="J64" s="110"/>
      <c r="K64" s="110"/>
      <c r="L64" s="110"/>
      <c r="M64" s="118"/>
      <c r="N64" s="56" t="s">
        <v>515</v>
      </c>
      <c r="O64" s="56" t="s">
        <v>565</v>
      </c>
      <c r="P64" s="112"/>
      <c r="Q64" s="84">
        <v>5477000</v>
      </c>
      <c r="R64" s="80" t="s">
        <v>435</v>
      </c>
    </row>
    <row r="65" spans="1:18" ht="38.25">
      <c r="A65" s="138"/>
      <c r="B65" s="144"/>
      <c r="C65" s="138"/>
      <c r="D65" s="138"/>
      <c r="E65" s="138"/>
      <c r="F65" s="151"/>
      <c r="G65" s="151"/>
      <c r="H65" s="129"/>
      <c r="I65" s="131"/>
      <c r="J65" s="108" t="s">
        <v>117</v>
      </c>
      <c r="K65" s="108" t="s">
        <v>118</v>
      </c>
      <c r="L65" s="108" t="s">
        <v>483</v>
      </c>
      <c r="M65" s="108" t="s">
        <v>484</v>
      </c>
      <c r="N65" s="56" t="s">
        <v>119</v>
      </c>
      <c r="O65" s="56" t="s">
        <v>120</v>
      </c>
      <c r="P65" s="112"/>
      <c r="Q65" s="82"/>
      <c r="R65" s="80"/>
    </row>
    <row r="66" spans="1:18" ht="25.5">
      <c r="A66" s="138"/>
      <c r="B66" s="144"/>
      <c r="C66" s="138"/>
      <c r="D66" s="138"/>
      <c r="E66" s="138"/>
      <c r="F66" s="151"/>
      <c r="G66" s="151"/>
      <c r="H66" s="129"/>
      <c r="I66" s="131"/>
      <c r="J66" s="109"/>
      <c r="K66" s="109"/>
      <c r="L66" s="109"/>
      <c r="M66" s="109"/>
      <c r="N66" s="56" t="s">
        <v>121</v>
      </c>
      <c r="O66" s="56" t="s">
        <v>122</v>
      </c>
      <c r="P66" s="112"/>
      <c r="Q66" s="82"/>
      <c r="R66" s="80"/>
    </row>
    <row r="67" spans="1:18" ht="29.25" customHeight="1">
      <c r="A67" s="138"/>
      <c r="B67" s="144"/>
      <c r="C67" s="138"/>
      <c r="D67" s="138"/>
      <c r="E67" s="138"/>
      <c r="F67" s="152"/>
      <c r="G67" s="152"/>
      <c r="H67" s="129"/>
      <c r="I67" s="131"/>
      <c r="J67" s="110"/>
      <c r="K67" s="110"/>
      <c r="L67" s="110"/>
      <c r="M67" s="110"/>
      <c r="N67" s="56" t="s">
        <v>123</v>
      </c>
      <c r="O67" s="56" t="s">
        <v>124</v>
      </c>
      <c r="P67" s="113"/>
      <c r="Q67" s="82"/>
      <c r="R67" s="83"/>
    </row>
    <row r="68" spans="1:18" ht="12.75" customHeight="1">
      <c r="A68" s="135" t="s">
        <v>125</v>
      </c>
      <c r="B68" s="144"/>
      <c r="C68" s="136" t="s">
        <v>126</v>
      </c>
      <c r="D68" s="138" t="s">
        <v>127</v>
      </c>
      <c r="E68" s="139" t="s">
        <v>128</v>
      </c>
      <c r="F68" s="141" t="s">
        <v>129</v>
      </c>
      <c r="G68" s="141" t="s">
        <v>130</v>
      </c>
      <c r="H68" s="127" t="s">
        <v>131</v>
      </c>
      <c r="I68" s="127" t="s">
        <v>532</v>
      </c>
      <c r="J68" s="118" t="s">
        <v>132</v>
      </c>
      <c r="K68" s="118" t="s">
        <v>133</v>
      </c>
      <c r="L68" s="118" t="s">
        <v>134</v>
      </c>
      <c r="M68" s="118" t="s">
        <v>466</v>
      </c>
      <c r="N68" s="108" t="s">
        <v>135</v>
      </c>
      <c r="O68" s="108" t="s">
        <v>136</v>
      </c>
      <c r="P68" s="111" t="s">
        <v>137</v>
      </c>
      <c r="Q68" s="117">
        <v>141391788</v>
      </c>
      <c r="R68" s="97" t="s">
        <v>541</v>
      </c>
    </row>
    <row r="69" spans="1:18" ht="12.75" customHeight="1">
      <c r="A69" s="135"/>
      <c r="B69" s="144"/>
      <c r="C69" s="137"/>
      <c r="D69" s="135"/>
      <c r="E69" s="140"/>
      <c r="F69" s="142"/>
      <c r="G69" s="142"/>
      <c r="H69" s="128"/>
      <c r="I69" s="128"/>
      <c r="J69" s="119"/>
      <c r="K69" s="119"/>
      <c r="L69" s="119"/>
      <c r="M69" s="119"/>
      <c r="N69" s="109"/>
      <c r="O69" s="109"/>
      <c r="P69" s="112"/>
      <c r="Q69" s="117"/>
      <c r="R69" s="97"/>
    </row>
    <row r="70" spans="1:18" ht="12.75" customHeight="1">
      <c r="A70" s="135"/>
      <c r="B70" s="144"/>
      <c r="C70" s="137"/>
      <c r="D70" s="135"/>
      <c r="E70" s="140"/>
      <c r="F70" s="142"/>
      <c r="G70" s="142"/>
      <c r="H70" s="128"/>
      <c r="I70" s="128"/>
      <c r="J70" s="119"/>
      <c r="K70" s="119"/>
      <c r="L70" s="119"/>
      <c r="M70" s="119"/>
      <c r="N70" s="109"/>
      <c r="O70" s="109"/>
      <c r="P70" s="112"/>
      <c r="Q70" s="117"/>
      <c r="R70" s="97"/>
    </row>
    <row r="71" spans="1:18" ht="12.75" customHeight="1">
      <c r="A71" s="135"/>
      <c r="B71" s="144"/>
      <c r="C71" s="137"/>
      <c r="D71" s="135"/>
      <c r="E71" s="140"/>
      <c r="F71" s="142"/>
      <c r="G71" s="142"/>
      <c r="H71" s="128"/>
      <c r="I71" s="128"/>
      <c r="J71" s="119"/>
      <c r="K71" s="119"/>
      <c r="L71" s="119"/>
      <c r="M71" s="119"/>
      <c r="N71" s="109"/>
      <c r="O71" s="109"/>
      <c r="P71" s="112"/>
      <c r="Q71" s="117"/>
      <c r="R71" s="97"/>
    </row>
    <row r="72" spans="1:18" ht="12.75" customHeight="1">
      <c r="A72" s="135"/>
      <c r="B72" s="144"/>
      <c r="C72" s="137"/>
      <c r="D72" s="135"/>
      <c r="E72" s="140"/>
      <c r="F72" s="142"/>
      <c r="G72" s="142"/>
      <c r="H72" s="128"/>
      <c r="I72" s="128"/>
      <c r="J72" s="119"/>
      <c r="K72" s="119"/>
      <c r="L72" s="119"/>
      <c r="M72" s="119"/>
      <c r="N72" s="109"/>
      <c r="O72" s="109"/>
      <c r="P72" s="112"/>
      <c r="Q72" s="117"/>
      <c r="R72" s="97"/>
    </row>
    <row r="73" spans="1:18" ht="12.75" customHeight="1">
      <c r="A73" s="135"/>
      <c r="B73" s="144"/>
      <c r="C73" s="137"/>
      <c r="D73" s="135"/>
      <c r="E73" s="140"/>
      <c r="F73" s="142"/>
      <c r="G73" s="142"/>
      <c r="H73" s="128"/>
      <c r="I73" s="128"/>
      <c r="J73" s="119"/>
      <c r="K73" s="119"/>
      <c r="L73" s="119"/>
      <c r="M73" s="119"/>
      <c r="N73" s="109"/>
      <c r="O73" s="109"/>
      <c r="P73" s="112"/>
      <c r="Q73" s="117"/>
      <c r="R73" s="97"/>
    </row>
    <row r="74" spans="1:18" ht="12.75" customHeight="1">
      <c r="A74" s="135"/>
      <c r="B74" s="144"/>
      <c r="C74" s="137"/>
      <c r="D74" s="135"/>
      <c r="E74" s="140"/>
      <c r="F74" s="142"/>
      <c r="G74" s="142"/>
      <c r="H74" s="128"/>
      <c r="I74" s="128"/>
      <c r="J74" s="119"/>
      <c r="K74" s="119"/>
      <c r="L74" s="119"/>
      <c r="M74" s="119"/>
      <c r="N74" s="110"/>
      <c r="O74" s="110"/>
      <c r="P74" s="112"/>
      <c r="Q74" s="117"/>
      <c r="R74" s="97"/>
    </row>
    <row r="75" spans="1:18" ht="38.25" customHeight="1">
      <c r="A75" s="135"/>
      <c r="B75" s="144"/>
      <c r="C75" s="137"/>
      <c r="D75" s="138"/>
      <c r="E75" s="139"/>
      <c r="F75" s="141"/>
      <c r="G75" s="141"/>
      <c r="H75" s="127"/>
      <c r="I75" s="127"/>
      <c r="J75" s="118"/>
      <c r="K75" s="118"/>
      <c r="L75" s="118"/>
      <c r="M75" s="118"/>
      <c r="N75" s="56" t="s">
        <v>138</v>
      </c>
      <c r="O75" s="56" t="s">
        <v>139</v>
      </c>
      <c r="P75" s="112"/>
      <c r="Q75" s="84">
        <v>32153666</v>
      </c>
      <c r="R75" s="73" t="s">
        <v>541</v>
      </c>
    </row>
    <row r="76" spans="1:18" ht="57.75" customHeight="1">
      <c r="A76" s="135"/>
      <c r="B76" s="144"/>
      <c r="C76" s="137"/>
      <c r="D76" s="138"/>
      <c r="E76" s="139"/>
      <c r="F76" s="141"/>
      <c r="G76" s="141"/>
      <c r="H76" s="127"/>
      <c r="I76" s="127"/>
      <c r="J76" s="118"/>
      <c r="K76" s="118"/>
      <c r="L76" s="118"/>
      <c r="M76" s="118"/>
      <c r="N76" s="56" t="s">
        <v>140</v>
      </c>
      <c r="O76" s="56" t="s">
        <v>141</v>
      </c>
      <c r="P76" s="112"/>
      <c r="Q76" s="85">
        <v>22755413</v>
      </c>
      <c r="R76" s="73" t="s">
        <v>541</v>
      </c>
    </row>
    <row r="77" spans="1:18" ht="35.25" customHeight="1">
      <c r="A77" s="135"/>
      <c r="B77" s="144"/>
      <c r="C77" s="137"/>
      <c r="D77" s="138"/>
      <c r="E77" s="139"/>
      <c r="F77" s="141"/>
      <c r="G77" s="141"/>
      <c r="H77" s="127"/>
      <c r="I77" s="127"/>
      <c r="J77" s="118"/>
      <c r="K77" s="118"/>
      <c r="L77" s="118"/>
      <c r="M77" s="118"/>
      <c r="N77" s="56" t="s">
        <v>142</v>
      </c>
      <c r="O77" s="58" t="s">
        <v>143</v>
      </c>
      <c r="P77" s="112"/>
      <c r="Q77" s="166"/>
      <c r="R77" s="67"/>
    </row>
    <row r="78" spans="1:18" ht="15">
      <c r="A78" s="135"/>
      <c r="B78" s="144"/>
      <c r="C78" s="137"/>
      <c r="D78" s="138"/>
      <c r="E78" s="139"/>
      <c r="F78" s="141"/>
      <c r="G78" s="141"/>
      <c r="H78" s="127"/>
      <c r="I78" s="127"/>
      <c r="J78" s="118"/>
      <c r="K78" s="118"/>
      <c r="L78" s="118"/>
      <c r="M78" s="118"/>
      <c r="N78" s="118" t="s">
        <v>144</v>
      </c>
      <c r="O78" s="108" t="s">
        <v>145</v>
      </c>
      <c r="P78" s="112"/>
      <c r="Q78" s="167"/>
      <c r="R78" s="68"/>
    </row>
    <row r="79" spans="1:18" ht="78.75" customHeight="1">
      <c r="A79" s="135"/>
      <c r="B79" s="144"/>
      <c r="C79" s="137"/>
      <c r="D79" s="138"/>
      <c r="E79" s="139"/>
      <c r="F79" s="141"/>
      <c r="G79" s="141"/>
      <c r="H79" s="127"/>
      <c r="I79" s="127"/>
      <c r="J79" s="118"/>
      <c r="K79" s="118"/>
      <c r="L79" s="118"/>
      <c r="M79" s="118"/>
      <c r="N79" s="118"/>
      <c r="O79" s="109"/>
      <c r="P79" s="112"/>
      <c r="Q79" s="72">
        <v>40000000</v>
      </c>
      <c r="R79" s="80" t="s">
        <v>541</v>
      </c>
    </row>
    <row r="80" spans="1:18" ht="51" customHeight="1">
      <c r="A80" s="135"/>
      <c r="B80" s="144"/>
      <c r="C80" s="138" t="s">
        <v>146</v>
      </c>
      <c r="D80" s="138"/>
      <c r="E80" s="139" t="s">
        <v>147</v>
      </c>
      <c r="F80" s="146" t="s">
        <v>148</v>
      </c>
      <c r="G80" s="146" t="s">
        <v>149</v>
      </c>
      <c r="H80" s="129" t="s">
        <v>150</v>
      </c>
      <c r="I80" s="131">
        <v>35</v>
      </c>
      <c r="J80" s="118" t="s">
        <v>212</v>
      </c>
      <c r="K80" s="118" t="s">
        <v>213</v>
      </c>
      <c r="L80" s="118" t="s">
        <v>151</v>
      </c>
      <c r="M80" s="118" t="s">
        <v>152</v>
      </c>
      <c r="N80" s="108" t="s">
        <v>467</v>
      </c>
      <c r="O80" s="108" t="s">
        <v>153</v>
      </c>
      <c r="P80" s="162" t="s">
        <v>137</v>
      </c>
      <c r="Q80" s="164">
        <v>85035200</v>
      </c>
      <c r="R80" s="95" t="s">
        <v>541</v>
      </c>
    </row>
    <row r="81" spans="1:18" ht="51" customHeight="1">
      <c r="A81" s="135"/>
      <c r="B81" s="144"/>
      <c r="C81" s="135"/>
      <c r="D81" s="135"/>
      <c r="E81" s="140"/>
      <c r="F81" s="147"/>
      <c r="G81" s="147"/>
      <c r="H81" s="130"/>
      <c r="I81" s="132"/>
      <c r="J81" s="119"/>
      <c r="K81" s="119"/>
      <c r="L81" s="119"/>
      <c r="M81" s="119"/>
      <c r="N81" s="109"/>
      <c r="O81" s="109"/>
      <c r="P81" s="163"/>
      <c r="Q81" s="165"/>
      <c r="R81" s="96"/>
    </row>
    <row r="82" spans="1:18" ht="12.75" customHeight="1">
      <c r="A82" s="135"/>
      <c r="B82" s="144"/>
      <c r="C82" s="138"/>
      <c r="D82" s="138"/>
      <c r="E82" s="139"/>
      <c r="F82" s="146"/>
      <c r="G82" s="146"/>
      <c r="H82" s="129"/>
      <c r="I82" s="131"/>
      <c r="J82" s="118"/>
      <c r="K82" s="118"/>
      <c r="L82" s="118"/>
      <c r="M82" s="118"/>
      <c r="N82" s="56" t="s">
        <v>447</v>
      </c>
      <c r="O82" s="56" t="s">
        <v>154</v>
      </c>
      <c r="P82" s="162"/>
      <c r="Q82" s="72">
        <v>324823757</v>
      </c>
      <c r="R82" s="80" t="s">
        <v>541</v>
      </c>
    </row>
    <row r="83" spans="1:18" ht="63.75">
      <c r="A83" s="135"/>
      <c r="B83" s="144"/>
      <c r="C83" s="138"/>
      <c r="D83" s="138"/>
      <c r="E83" s="139"/>
      <c r="F83" s="146"/>
      <c r="G83" s="146"/>
      <c r="H83" s="129"/>
      <c r="I83" s="131"/>
      <c r="J83" s="118"/>
      <c r="K83" s="118"/>
      <c r="L83" s="118"/>
      <c r="M83" s="118"/>
      <c r="N83" s="56" t="s">
        <v>448</v>
      </c>
      <c r="O83" s="56" t="s">
        <v>155</v>
      </c>
      <c r="P83" s="162"/>
      <c r="Q83" s="72">
        <v>5335437</v>
      </c>
      <c r="R83" s="80" t="s">
        <v>541</v>
      </c>
    </row>
    <row r="84" spans="1:18" ht="51">
      <c r="A84" s="135"/>
      <c r="B84" s="144"/>
      <c r="C84" s="138"/>
      <c r="D84" s="138"/>
      <c r="E84" s="139"/>
      <c r="F84" s="146"/>
      <c r="G84" s="146"/>
      <c r="H84" s="129"/>
      <c r="I84" s="131"/>
      <c r="J84" s="118"/>
      <c r="K84" s="118"/>
      <c r="L84" s="118"/>
      <c r="M84" s="118"/>
      <c r="N84" s="56" t="s">
        <v>449</v>
      </c>
      <c r="O84" s="56" t="s">
        <v>156</v>
      </c>
      <c r="P84" s="162"/>
      <c r="Q84" s="31"/>
      <c r="R84" s="27"/>
    </row>
    <row r="85" spans="1:18" ht="51" customHeight="1">
      <c r="A85" s="135"/>
      <c r="B85" s="144"/>
      <c r="C85" s="138"/>
      <c r="D85" s="138"/>
      <c r="E85" s="139"/>
      <c r="F85" s="141" t="s">
        <v>157</v>
      </c>
      <c r="G85" s="141" t="s">
        <v>158</v>
      </c>
      <c r="H85" s="127" t="s">
        <v>566</v>
      </c>
      <c r="I85" s="127" t="s">
        <v>159</v>
      </c>
      <c r="J85" s="56" t="s">
        <v>160</v>
      </c>
      <c r="K85" s="56" t="s">
        <v>161</v>
      </c>
      <c r="L85" s="56" t="s">
        <v>162</v>
      </c>
      <c r="M85" s="56" t="s">
        <v>163</v>
      </c>
      <c r="N85" s="58" t="s">
        <v>469</v>
      </c>
      <c r="O85" s="56" t="s">
        <v>468</v>
      </c>
      <c r="P85" s="162" t="s">
        <v>137</v>
      </c>
      <c r="Q85" s="32" t="s">
        <v>164</v>
      </c>
      <c r="R85" s="91"/>
    </row>
    <row r="86" spans="1:18" ht="81" customHeight="1">
      <c r="A86" s="135"/>
      <c r="B86" s="144"/>
      <c r="C86" s="138"/>
      <c r="D86" s="138"/>
      <c r="E86" s="139"/>
      <c r="F86" s="141"/>
      <c r="G86" s="141"/>
      <c r="H86" s="127"/>
      <c r="I86" s="127"/>
      <c r="J86" s="118" t="s">
        <v>165</v>
      </c>
      <c r="K86" s="118" t="s">
        <v>193</v>
      </c>
      <c r="L86" s="118" t="s">
        <v>166</v>
      </c>
      <c r="M86" s="118" t="s">
        <v>470</v>
      </c>
      <c r="N86" s="56" t="s">
        <v>167</v>
      </c>
      <c r="O86" s="58" t="s">
        <v>471</v>
      </c>
      <c r="P86" s="162"/>
      <c r="Q86" s="59"/>
      <c r="R86" s="92"/>
    </row>
    <row r="87" spans="1:18" ht="51">
      <c r="A87" s="135"/>
      <c r="B87" s="144"/>
      <c r="C87" s="138"/>
      <c r="D87" s="138"/>
      <c r="E87" s="139"/>
      <c r="F87" s="141"/>
      <c r="G87" s="141"/>
      <c r="H87" s="127"/>
      <c r="I87" s="127"/>
      <c r="J87" s="118"/>
      <c r="K87" s="118"/>
      <c r="L87" s="118"/>
      <c r="M87" s="118"/>
      <c r="N87" s="56" t="s">
        <v>472</v>
      </c>
      <c r="O87" s="56" t="s">
        <v>567</v>
      </c>
      <c r="P87" s="162"/>
      <c r="Q87" s="59"/>
      <c r="R87" s="92"/>
    </row>
    <row r="88" spans="1:18" ht="191.25" customHeight="1">
      <c r="A88" s="135"/>
      <c r="B88" s="144"/>
      <c r="C88" s="138"/>
      <c r="D88" s="138"/>
      <c r="E88" s="139"/>
      <c r="F88" s="141"/>
      <c r="G88" s="141"/>
      <c r="H88" s="127"/>
      <c r="I88" s="127"/>
      <c r="J88" s="56" t="s">
        <v>160</v>
      </c>
      <c r="K88" s="56" t="s">
        <v>168</v>
      </c>
      <c r="L88" s="56" t="s">
        <v>169</v>
      </c>
      <c r="M88" s="56" t="s">
        <v>473</v>
      </c>
      <c r="N88" s="56" t="s">
        <v>474</v>
      </c>
      <c r="O88" s="64" t="s">
        <v>568</v>
      </c>
      <c r="P88" s="162"/>
      <c r="Q88" s="33"/>
      <c r="R88" s="69"/>
    </row>
    <row r="89" spans="1:18" ht="38.25">
      <c r="A89" s="135"/>
      <c r="B89" s="144"/>
      <c r="C89" s="138"/>
      <c r="D89" s="138"/>
      <c r="E89" s="139"/>
      <c r="F89" s="141"/>
      <c r="G89" s="141"/>
      <c r="H89" s="127"/>
      <c r="I89" s="127"/>
      <c r="J89" s="118" t="s">
        <v>160</v>
      </c>
      <c r="K89" s="118" t="s">
        <v>170</v>
      </c>
      <c r="L89" s="118" t="s">
        <v>171</v>
      </c>
      <c r="M89" s="118" t="s">
        <v>569</v>
      </c>
      <c r="N89" s="56" t="s">
        <v>172</v>
      </c>
      <c r="O89" s="56" t="s">
        <v>475</v>
      </c>
      <c r="P89" s="162"/>
      <c r="Q89" s="33"/>
      <c r="R89" s="69"/>
    </row>
    <row r="90" spans="1:18" ht="51.75" customHeight="1">
      <c r="A90" s="135"/>
      <c r="B90" s="144"/>
      <c r="C90" s="138"/>
      <c r="D90" s="138"/>
      <c r="E90" s="139"/>
      <c r="F90" s="141"/>
      <c r="G90" s="141"/>
      <c r="H90" s="127"/>
      <c r="I90" s="127"/>
      <c r="J90" s="118"/>
      <c r="K90" s="118"/>
      <c r="L90" s="118"/>
      <c r="M90" s="118"/>
      <c r="N90" s="56" t="s">
        <v>477</v>
      </c>
      <c r="O90" s="56" t="s">
        <v>476</v>
      </c>
      <c r="P90" s="162"/>
      <c r="Q90" s="33"/>
      <c r="R90" s="69"/>
    </row>
    <row r="91" spans="1:18" ht="51.75" customHeight="1">
      <c r="A91" s="135"/>
      <c r="B91" s="144"/>
      <c r="C91" s="135"/>
      <c r="D91" s="135"/>
      <c r="E91" s="140"/>
      <c r="F91" s="142"/>
      <c r="G91" s="142"/>
      <c r="H91" s="128"/>
      <c r="I91" s="128"/>
      <c r="J91" s="119"/>
      <c r="K91" s="119"/>
      <c r="L91" s="119"/>
      <c r="M91" s="119"/>
      <c r="N91" s="56" t="s">
        <v>173</v>
      </c>
      <c r="O91" s="56" t="s">
        <v>478</v>
      </c>
      <c r="P91" s="163"/>
      <c r="Q91" s="42"/>
      <c r="R91" s="70"/>
    </row>
    <row r="92" spans="1:18" ht="113.25" customHeight="1">
      <c r="A92" s="135"/>
      <c r="B92" s="144"/>
      <c r="C92" s="138"/>
      <c r="D92" s="138"/>
      <c r="E92" s="139"/>
      <c r="F92" s="141"/>
      <c r="G92" s="141"/>
      <c r="H92" s="127"/>
      <c r="I92" s="127"/>
      <c r="J92" s="118"/>
      <c r="K92" s="118"/>
      <c r="L92" s="118"/>
      <c r="M92" s="118"/>
      <c r="N92" s="56" t="s">
        <v>479</v>
      </c>
      <c r="O92" s="56" t="s">
        <v>570</v>
      </c>
      <c r="P92" s="162"/>
      <c r="Q92" s="32"/>
      <c r="R92" s="69"/>
    </row>
    <row r="93" spans="1:18" ht="63.75" customHeight="1">
      <c r="A93" s="135"/>
      <c r="B93" s="144"/>
      <c r="C93" s="138"/>
      <c r="D93" s="138"/>
      <c r="E93" s="139"/>
      <c r="F93" s="146" t="s">
        <v>174</v>
      </c>
      <c r="G93" s="146" t="s">
        <v>175</v>
      </c>
      <c r="H93" s="129" t="s">
        <v>176</v>
      </c>
      <c r="I93" s="129" t="s">
        <v>409</v>
      </c>
      <c r="J93" s="118" t="s">
        <v>165</v>
      </c>
      <c r="K93" s="118" t="s">
        <v>195</v>
      </c>
      <c r="L93" s="118" t="s">
        <v>194</v>
      </c>
      <c r="M93" s="118" t="s">
        <v>571</v>
      </c>
      <c r="N93" s="56" t="s">
        <v>177</v>
      </c>
      <c r="O93" s="56" t="s">
        <v>178</v>
      </c>
      <c r="P93" s="162" t="s">
        <v>179</v>
      </c>
      <c r="Q93" s="77">
        <v>35000000</v>
      </c>
      <c r="R93" s="80" t="s">
        <v>542</v>
      </c>
    </row>
    <row r="94" spans="1:18" ht="54.75" customHeight="1">
      <c r="A94" s="135"/>
      <c r="B94" s="144"/>
      <c r="C94" s="138"/>
      <c r="D94" s="138"/>
      <c r="E94" s="139"/>
      <c r="F94" s="146"/>
      <c r="G94" s="146"/>
      <c r="H94" s="129"/>
      <c r="I94" s="129"/>
      <c r="J94" s="118"/>
      <c r="K94" s="118"/>
      <c r="L94" s="118"/>
      <c r="M94" s="118"/>
      <c r="N94" s="56" t="s">
        <v>180</v>
      </c>
      <c r="O94" s="58" t="s">
        <v>181</v>
      </c>
      <c r="P94" s="162"/>
      <c r="Q94" s="77">
        <v>38509900</v>
      </c>
      <c r="R94" s="80" t="s">
        <v>542</v>
      </c>
    </row>
    <row r="95" spans="1:18" ht="38.25">
      <c r="A95" s="135"/>
      <c r="B95" s="144"/>
      <c r="C95" s="138"/>
      <c r="D95" s="138"/>
      <c r="E95" s="139"/>
      <c r="F95" s="146"/>
      <c r="G95" s="146"/>
      <c r="H95" s="129"/>
      <c r="I95" s="129"/>
      <c r="J95" s="118"/>
      <c r="K95" s="118"/>
      <c r="L95" s="118"/>
      <c r="M95" s="118"/>
      <c r="N95" s="56" t="s">
        <v>400</v>
      </c>
      <c r="O95" s="56" t="s">
        <v>182</v>
      </c>
      <c r="P95" s="162"/>
      <c r="Q95" s="78"/>
      <c r="R95" s="79"/>
    </row>
    <row r="96" spans="1:18" ht="51" customHeight="1">
      <c r="A96" s="135"/>
      <c r="B96" s="144"/>
      <c r="C96" s="138"/>
      <c r="D96" s="138"/>
      <c r="E96" s="139"/>
      <c r="F96" s="148" t="s">
        <v>183</v>
      </c>
      <c r="G96" s="148" t="s">
        <v>184</v>
      </c>
      <c r="H96" s="127" t="s">
        <v>185</v>
      </c>
      <c r="I96" s="183" t="s">
        <v>196</v>
      </c>
      <c r="J96" s="108" t="s">
        <v>186</v>
      </c>
      <c r="K96" s="108" t="s">
        <v>197</v>
      </c>
      <c r="L96" s="108" t="s">
        <v>533</v>
      </c>
      <c r="M96" s="108" t="s">
        <v>572</v>
      </c>
      <c r="N96" s="56" t="s">
        <v>401</v>
      </c>
      <c r="O96" s="56" t="s">
        <v>573</v>
      </c>
      <c r="P96" s="111" t="s">
        <v>187</v>
      </c>
      <c r="Q96" s="72">
        <v>122598870</v>
      </c>
      <c r="R96" s="80" t="s">
        <v>541</v>
      </c>
    </row>
    <row r="97" spans="1:18" ht="35.25" customHeight="1">
      <c r="A97" s="135"/>
      <c r="B97" s="144"/>
      <c r="C97" s="138"/>
      <c r="D97" s="138"/>
      <c r="E97" s="139"/>
      <c r="F97" s="148"/>
      <c r="G97" s="148"/>
      <c r="H97" s="127"/>
      <c r="I97" s="184"/>
      <c r="J97" s="109"/>
      <c r="K97" s="109"/>
      <c r="L97" s="109"/>
      <c r="M97" s="109"/>
      <c r="N97" s="108" t="s">
        <v>431</v>
      </c>
      <c r="O97" s="108" t="s">
        <v>415</v>
      </c>
      <c r="P97" s="112"/>
      <c r="Q97" s="81">
        <v>92440000</v>
      </c>
      <c r="R97" s="73" t="s">
        <v>536</v>
      </c>
    </row>
    <row r="98" spans="1:18" ht="35.25" customHeight="1">
      <c r="A98" s="135"/>
      <c r="B98" s="144"/>
      <c r="C98" s="135"/>
      <c r="D98" s="135"/>
      <c r="E98" s="140"/>
      <c r="F98" s="149"/>
      <c r="G98" s="149"/>
      <c r="H98" s="128"/>
      <c r="I98" s="184"/>
      <c r="J98" s="109"/>
      <c r="K98" s="109"/>
      <c r="L98" s="109"/>
      <c r="M98" s="109"/>
      <c r="N98" s="109"/>
      <c r="O98" s="109"/>
      <c r="P98" s="112"/>
      <c r="Q98" s="81">
        <v>2000000</v>
      </c>
      <c r="R98" s="73" t="s">
        <v>435</v>
      </c>
    </row>
    <row r="99" spans="1:18" ht="30.75" customHeight="1">
      <c r="A99" s="135"/>
      <c r="B99" s="144"/>
      <c r="C99" s="138"/>
      <c r="D99" s="138"/>
      <c r="E99" s="139"/>
      <c r="F99" s="148"/>
      <c r="G99" s="148"/>
      <c r="H99" s="127"/>
      <c r="I99" s="184"/>
      <c r="J99" s="109"/>
      <c r="K99" s="109"/>
      <c r="L99" s="109"/>
      <c r="M99" s="109"/>
      <c r="N99" s="108" t="s">
        <v>403</v>
      </c>
      <c r="O99" s="108" t="s">
        <v>188</v>
      </c>
      <c r="P99" s="112"/>
      <c r="Q99" s="72">
        <v>3886017</v>
      </c>
      <c r="R99" s="73" t="s">
        <v>536</v>
      </c>
    </row>
    <row r="100" spans="1:18" ht="21.75" customHeight="1">
      <c r="A100" s="135"/>
      <c r="B100" s="144"/>
      <c r="C100" s="135"/>
      <c r="D100" s="135"/>
      <c r="E100" s="140"/>
      <c r="F100" s="149"/>
      <c r="G100" s="149"/>
      <c r="H100" s="128"/>
      <c r="I100" s="184"/>
      <c r="J100" s="109"/>
      <c r="K100" s="109"/>
      <c r="L100" s="109"/>
      <c r="M100" s="109"/>
      <c r="N100" s="109"/>
      <c r="O100" s="109"/>
      <c r="P100" s="112"/>
      <c r="Q100" s="72">
        <v>22386547</v>
      </c>
      <c r="R100" s="73" t="s">
        <v>435</v>
      </c>
    </row>
    <row r="101" spans="1:18" ht="24" customHeight="1">
      <c r="A101" s="135"/>
      <c r="B101" s="144"/>
      <c r="C101" s="135"/>
      <c r="D101" s="135"/>
      <c r="E101" s="140"/>
      <c r="F101" s="149"/>
      <c r="G101" s="149"/>
      <c r="H101" s="128"/>
      <c r="I101" s="184"/>
      <c r="J101" s="109"/>
      <c r="K101" s="109"/>
      <c r="L101" s="109"/>
      <c r="M101" s="109"/>
      <c r="N101" s="109"/>
      <c r="O101" s="109"/>
      <c r="P101" s="112"/>
      <c r="Q101" s="72">
        <v>188852039</v>
      </c>
      <c r="R101" s="73" t="s">
        <v>537</v>
      </c>
    </row>
    <row r="102" spans="1:18" ht="26.25" customHeight="1">
      <c r="A102" s="135"/>
      <c r="B102" s="144"/>
      <c r="C102" s="138"/>
      <c r="D102" s="138"/>
      <c r="E102" s="139"/>
      <c r="F102" s="148"/>
      <c r="G102" s="148"/>
      <c r="H102" s="127"/>
      <c r="I102" s="184"/>
      <c r="J102" s="109"/>
      <c r="K102" s="109"/>
      <c r="L102" s="109"/>
      <c r="M102" s="109"/>
      <c r="N102" s="108" t="s">
        <v>402</v>
      </c>
      <c r="O102" s="108" t="s">
        <v>189</v>
      </c>
      <c r="P102" s="112"/>
      <c r="Q102" s="103">
        <v>88825733</v>
      </c>
      <c r="R102" s="95" t="s">
        <v>536</v>
      </c>
    </row>
    <row r="103" spans="1:19" ht="21" customHeight="1">
      <c r="A103" s="135"/>
      <c r="B103" s="144"/>
      <c r="C103" s="135"/>
      <c r="D103" s="135"/>
      <c r="E103" s="140"/>
      <c r="F103" s="149"/>
      <c r="G103" s="149"/>
      <c r="H103" s="128"/>
      <c r="I103" s="184"/>
      <c r="J103" s="109"/>
      <c r="K103" s="109"/>
      <c r="L103" s="109"/>
      <c r="M103" s="109"/>
      <c r="N103" s="109"/>
      <c r="O103" s="109"/>
      <c r="P103" s="112"/>
      <c r="Q103" s="104"/>
      <c r="R103" s="98"/>
      <c r="S103" s="38"/>
    </row>
    <row r="104" spans="1:18" ht="24" customHeight="1">
      <c r="A104" s="135"/>
      <c r="B104" s="144"/>
      <c r="C104" s="135"/>
      <c r="D104" s="135"/>
      <c r="E104" s="140"/>
      <c r="F104" s="149"/>
      <c r="G104" s="149"/>
      <c r="H104" s="128"/>
      <c r="I104" s="184"/>
      <c r="J104" s="109"/>
      <c r="K104" s="109"/>
      <c r="L104" s="109"/>
      <c r="M104" s="109"/>
      <c r="N104" s="110"/>
      <c r="O104" s="110"/>
      <c r="P104" s="112"/>
      <c r="Q104" s="105"/>
      <c r="R104" s="96"/>
    </row>
    <row r="105" spans="1:18" ht="15">
      <c r="A105" s="135"/>
      <c r="B105" s="144"/>
      <c r="C105" s="138"/>
      <c r="D105" s="138"/>
      <c r="E105" s="139"/>
      <c r="F105" s="148"/>
      <c r="G105" s="148"/>
      <c r="H105" s="127"/>
      <c r="I105" s="183" t="s">
        <v>433</v>
      </c>
      <c r="J105" s="168" t="s">
        <v>186</v>
      </c>
      <c r="K105" s="168" t="s">
        <v>211</v>
      </c>
      <c r="L105" s="168" t="s">
        <v>210</v>
      </c>
      <c r="M105" s="168" t="s">
        <v>432</v>
      </c>
      <c r="N105" s="168" t="s">
        <v>200</v>
      </c>
      <c r="O105" s="168" t="s">
        <v>198</v>
      </c>
      <c r="P105" s="111" t="s">
        <v>190</v>
      </c>
      <c r="Q105" s="103">
        <v>33420000</v>
      </c>
      <c r="R105" s="95" t="s">
        <v>542</v>
      </c>
    </row>
    <row r="106" spans="1:18" ht="15">
      <c r="A106" s="135"/>
      <c r="B106" s="144"/>
      <c r="C106" s="135"/>
      <c r="D106" s="135"/>
      <c r="E106" s="140"/>
      <c r="F106" s="149"/>
      <c r="G106" s="149"/>
      <c r="H106" s="128"/>
      <c r="I106" s="184"/>
      <c r="J106" s="169"/>
      <c r="K106" s="169"/>
      <c r="L106" s="169"/>
      <c r="M106" s="169"/>
      <c r="N106" s="170"/>
      <c r="O106" s="170"/>
      <c r="P106" s="112"/>
      <c r="Q106" s="105"/>
      <c r="R106" s="96"/>
    </row>
    <row r="107" spans="1:18" ht="12.75" customHeight="1">
      <c r="A107" s="135"/>
      <c r="B107" s="144"/>
      <c r="C107" s="138"/>
      <c r="D107" s="138"/>
      <c r="E107" s="139"/>
      <c r="F107" s="148"/>
      <c r="G107" s="148"/>
      <c r="H107" s="127"/>
      <c r="I107" s="184"/>
      <c r="J107" s="169"/>
      <c r="K107" s="169"/>
      <c r="L107" s="169"/>
      <c r="M107" s="169"/>
      <c r="N107" s="168" t="s">
        <v>200</v>
      </c>
      <c r="O107" s="168" t="s">
        <v>199</v>
      </c>
      <c r="P107" s="112"/>
      <c r="Q107" s="103">
        <v>79000000</v>
      </c>
      <c r="R107" s="95" t="s">
        <v>435</v>
      </c>
    </row>
    <row r="108" spans="1:18" ht="15">
      <c r="A108" s="135"/>
      <c r="B108" s="144"/>
      <c r="C108" s="135"/>
      <c r="D108" s="135"/>
      <c r="E108" s="140"/>
      <c r="F108" s="149"/>
      <c r="G108" s="149"/>
      <c r="H108" s="128"/>
      <c r="I108" s="184"/>
      <c r="J108" s="169"/>
      <c r="K108" s="169"/>
      <c r="L108" s="169"/>
      <c r="M108" s="169"/>
      <c r="N108" s="169"/>
      <c r="O108" s="169"/>
      <c r="P108" s="112"/>
      <c r="Q108" s="104"/>
      <c r="R108" s="98"/>
    </row>
    <row r="109" spans="1:18" ht="15">
      <c r="A109" s="135"/>
      <c r="B109" s="144"/>
      <c r="C109" s="135"/>
      <c r="D109" s="135"/>
      <c r="E109" s="140"/>
      <c r="F109" s="149"/>
      <c r="G109" s="149"/>
      <c r="H109" s="128"/>
      <c r="I109" s="184"/>
      <c r="J109" s="169"/>
      <c r="K109" s="169"/>
      <c r="L109" s="169"/>
      <c r="M109" s="169"/>
      <c r="N109" s="169"/>
      <c r="O109" s="169"/>
      <c r="P109" s="112"/>
      <c r="Q109" s="104"/>
      <c r="R109" s="98"/>
    </row>
    <row r="110" spans="1:18" ht="15">
      <c r="A110" s="135"/>
      <c r="B110" s="144"/>
      <c r="C110" s="135"/>
      <c r="D110" s="135"/>
      <c r="E110" s="140"/>
      <c r="F110" s="149"/>
      <c r="G110" s="149"/>
      <c r="H110" s="128"/>
      <c r="I110" s="185"/>
      <c r="J110" s="170"/>
      <c r="K110" s="170"/>
      <c r="L110" s="170"/>
      <c r="M110" s="170"/>
      <c r="N110" s="170"/>
      <c r="O110" s="170"/>
      <c r="P110" s="113"/>
      <c r="Q110" s="105"/>
      <c r="R110" s="96"/>
    </row>
    <row r="111" spans="1:18" ht="31.5" customHeight="1">
      <c r="A111" s="135"/>
      <c r="B111" s="144"/>
      <c r="C111" s="138"/>
      <c r="D111" s="138"/>
      <c r="E111" s="139"/>
      <c r="F111" s="148"/>
      <c r="G111" s="148"/>
      <c r="H111" s="127"/>
      <c r="I111" s="183" t="s">
        <v>208</v>
      </c>
      <c r="J111" s="168" t="s">
        <v>204</v>
      </c>
      <c r="K111" s="168" t="s">
        <v>209</v>
      </c>
      <c r="L111" s="168" t="s">
        <v>201</v>
      </c>
      <c r="M111" s="168" t="s">
        <v>191</v>
      </c>
      <c r="N111" s="174" t="s">
        <v>104</v>
      </c>
      <c r="O111" s="168" t="s">
        <v>202</v>
      </c>
      <c r="P111" s="111" t="s">
        <v>137</v>
      </c>
      <c r="Q111" s="103">
        <v>80833333</v>
      </c>
      <c r="R111" s="95" t="s">
        <v>541</v>
      </c>
    </row>
    <row r="112" spans="1:18" ht="18" customHeight="1">
      <c r="A112" s="135"/>
      <c r="B112" s="144"/>
      <c r="C112" s="135"/>
      <c r="D112" s="135"/>
      <c r="E112" s="140"/>
      <c r="F112" s="149"/>
      <c r="G112" s="149"/>
      <c r="H112" s="128"/>
      <c r="I112" s="184"/>
      <c r="J112" s="169"/>
      <c r="K112" s="169"/>
      <c r="L112" s="169"/>
      <c r="M112" s="169"/>
      <c r="N112" s="175"/>
      <c r="O112" s="169"/>
      <c r="P112" s="112"/>
      <c r="Q112" s="105"/>
      <c r="R112" s="98"/>
    </row>
    <row r="113" spans="1:18" ht="12.75" customHeight="1">
      <c r="A113" s="135"/>
      <c r="B113" s="144"/>
      <c r="C113" s="135"/>
      <c r="D113" s="135"/>
      <c r="E113" s="140"/>
      <c r="F113" s="149"/>
      <c r="G113" s="149"/>
      <c r="H113" s="128"/>
      <c r="I113" s="184"/>
      <c r="J113" s="169"/>
      <c r="K113" s="169"/>
      <c r="L113" s="169"/>
      <c r="M113" s="169"/>
      <c r="N113" s="175"/>
      <c r="O113" s="168" t="s">
        <v>203</v>
      </c>
      <c r="P113" s="111" t="s">
        <v>64</v>
      </c>
      <c r="Q113" s="103">
        <v>120266666</v>
      </c>
      <c r="R113" s="171" t="s">
        <v>435</v>
      </c>
    </row>
    <row r="114" spans="1:18" ht="24.75" customHeight="1">
      <c r="A114" s="135"/>
      <c r="B114" s="144"/>
      <c r="C114" s="135"/>
      <c r="D114" s="135"/>
      <c r="E114" s="140"/>
      <c r="F114" s="149"/>
      <c r="G114" s="149"/>
      <c r="H114" s="128"/>
      <c r="I114" s="184"/>
      <c r="J114" s="169"/>
      <c r="K114" s="169"/>
      <c r="L114" s="169"/>
      <c r="M114" s="169"/>
      <c r="N114" s="175"/>
      <c r="O114" s="169"/>
      <c r="P114" s="112"/>
      <c r="Q114" s="104"/>
      <c r="R114" s="172"/>
    </row>
    <row r="115" spans="1:18" ht="15" customHeight="1">
      <c r="A115" s="135"/>
      <c r="B115" s="144"/>
      <c r="C115" s="135"/>
      <c r="D115" s="135"/>
      <c r="E115" s="140"/>
      <c r="F115" s="149"/>
      <c r="G115" s="149"/>
      <c r="H115" s="128"/>
      <c r="I115" s="184"/>
      <c r="J115" s="169"/>
      <c r="K115" s="169"/>
      <c r="L115" s="169"/>
      <c r="M115" s="169"/>
      <c r="N115" s="175"/>
      <c r="O115" s="169"/>
      <c r="P115" s="112"/>
      <c r="Q115" s="104"/>
      <c r="R115" s="172"/>
    </row>
    <row r="116" spans="1:18" ht="15" customHeight="1">
      <c r="A116" s="135"/>
      <c r="B116" s="144"/>
      <c r="C116" s="135"/>
      <c r="D116" s="135"/>
      <c r="E116" s="140"/>
      <c r="F116" s="149"/>
      <c r="G116" s="149"/>
      <c r="H116" s="128"/>
      <c r="I116" s="184"/>
      <c r="J116" s="169"/>
      <c r="K116" s="169"/>
      <c r="L116" s="169"/>
      <c r="M116" s="169"/>
      <c r="N116" s="175"/>
      <c r="O116" s="169"/>
      <c r="P116" s="112"/>
      <c r="Q116" s="104"/>
      <c r="R116" s="172"/>
    </row>
    <row r="117" spans="1:18" ht="22.5" customHeight="1">
      <c r="A117" s="135"/>
      <c r="B117" s="145"/>
      <c r="C117" s="138"/>
      <c r="D117" s="138"/>
      <c r="E117" s="139"/>
      <c r="F117" s="148"/>
      <c r="G117" s="148"/>
      <c r="H117" s="127"/>
      <c r="I117" s="185"/>
      <c r="J117" s="170"/>
      <c r="K117" s="170"/>
      <c r="L117" s="170"/>
      <c r="M117" s="170"/>
      <c r="N117" s="174"/>
      <c r="O117" s="170"/>
      <c r="P117" s="113"/>
      <c r="Q117" s="105"/>
      <c r="R117" s="173"/>
    </row>
    <row r="118" spans="1:18" ht="9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49"/>
      <c r="K118" s="49"/>
      <c r="L118" s="49"/>
      <c r="M118" s="49"/>
      <c r="N118" s="49"/>
      <c r="O118" s="65"/>
      <c r="P118" s="25"/>
      <c r="Q118" s="34"/>
      <c r="R118" s="93"/>
    </row>
    <row r="119" spans="1:18" s="22" customFormat="1" ht="57" customHeight="1">
      <c r="A119" s="136" t="s">
        <v>287</v>
      </c>
      <c r="B119" s="136" t="s">
        <v>288</v>
      </c>
      <c r="C119" s="180" t="s">
        <v>372</v>
      </c>
      <c r="D119" s="136" t="s">
        <v>289</v>
      </c>
      <c r="E119" s="180" t="s">
        <v>574</v>
      </c>
      <c r="F119" s="176" t="s">
        <v>30</v>
      </c>
      <c r="G119" s="176" t="s">
        <v>31</v>
      </c>
      <c r="H119" s="176" t="s">
        <v>33</v>
      </c>
      <c r="I119" s="176" t="s">
        <v>359</v>
      </c>
      <c r="J119" s="168" t="s">
        <v>186</v>
      </c>
      <c r="K119" s="168" t="s">
        <v>358</v>
      </c>
      <c r="L119" s="168" t="s">
        <v>357</v>
      </c>
      <c r="M119" s="168" t="s">
        <v>34</v>
      </c>
      <c r="N119" s="46" t="s">
        <v>354</v>
      </c>
      <c r="O119" s="46" t="s">
        <v>355</v>
      </c>
      <c r="P119" s="111" t="s">
        <v>32</v>
      </c>
      <c r="Q119" s="35"/>
      <c r="R119" s="70"/>
    </row>
    <row r="120" spans="1:18" s="22" customFormat="1" ht="71.25" customHeight="1">
      <c r="A120" s="137"/>
      <c r="B120" s="137"/>
      <c r="C120" s="181"/>
      <c r="D120" s="137"/>
      <c r="E120" s="181"/>
      <c r="F120" s="177"/>
      <c r="G120" s="177"/>
      <c r="H120" s="177"/>
      <c r="I120" s="177"/>
      <c r="J120" s="169"/>
      <c r="K120" s="169"/>
      <c r="L120" s="169"/>
      <c r="M120" s="169"/>
      <c r="N120" s="46" t="s">
        <v>36</v>
      </c>
      <c r="O120" s="46" t="s">
        <v>35</v>
      </c>
      <c r="P120" s="112"/>
      <c r="Q120" s="35"/>
      <c r="R120" s="70"/>
    </row>
    <row r="121" spans="1:18" s="22" customFormat="1" ht="60.75" customHeight="1">
      <c r="A121" s="179"/>
      <c r="B121" s="179"/>
      <c r="C121" s="182"/>
      <c r="D121" s="179"/>
      <c r="E121" s="182"/>
      <c r="F121" s="178"/>
      <c r="G121" s="178"/>
      <c r="H121" s="178"/>
      <c r="I121" s="178"/>
      <c r="J121" s="170"/>
      <c r="K121" s="170"/>
      <c r="L121" s="170"/>
      <c r="M121" s="170"/>
      <c r="N121" s="46" t="s">
        <v>37</v>
      </c>
      <c r="O121" s="46" t="s">
        <v>356</v>
      </c>
      <c r="P121" s="113"/>
      <c r="Q121" s="72">
        <v>37200000</v>
      </c>
      <c r="R121" s="73" t="s">
        <v>538</v>
      </c>
    </row>
    <row r="122" spans="1:18" ht="9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49"/>
      <c r="K122" s="49"/>
      <c r="L122" s="49"/>
      <c r="M122" s="49"/>
      <c r="N122" s="49"/>
      <c r="O122" s="65"/>
      <c r="P122" s="25"/>
      <c r="Q122" s="34"/>
      <c r="R122" s="93"/>
    </row>
    <row r="123" spans="1:18" s="22" customFormat="1" ht="48" customHeight="1">
      <c r="A123" s="135" t="s">
        <v>287</v>
      </c>
      <c r="B123" s="135" t="s">
        <v>288</v>
      </c>
      <c r="C123" s="140" t="s">
        <v>370</v>
      </c>
      <c r="D123" s="135" t="s">
        <v>289</v>
      </c>
      <c r="E123" s="140" t="s">
        <v>404</v>
      </c>
      <c r="F123" s="186" t="s">
        <v>13</v>
      </c>
      <c r="G123" s="186" t="s">
        <v>15</v>
      </c>
      <c r="H123" s="186" t="s">
        <v>14</v>
      </c>
      <c r="I123" s="186" t="s">
        <v>206</v>
      </c>
      <c r="J123" s="175" t="s">
        <v>186</v>
      </c>
      <c r="K123" s="175" t="s">
        <v>325</v>
      </c>
      <c r="L123" s="175" t="s">
        <v>321</v>
      </c>
      <c r="M123" s="175" t="s">
        <v>306</v>
      </c>
      <c r="N123" s="48" t="s">
        <v>307</v>
      </c>
      <c r="O123" s="48" t="s">
        <v>308</v>
      </c>
      <c r="P123" s="163" t="s">
        <v>348</v>
      </c>
      <c r="Q123" s="35"/>
      <c r="R123" s="70"/>
    </row>
    <row r="124" spans="1:18" s="22" customFormat="1" ht="34.5" customHeight="1">
      <c r="A124" s="135"/>
      <c r="B124" s="135"/>
      <c r="C124" s="135"/>
      <c r="D124" s="135"/>
      <c r="E124" s="135"/>
      <c r="F124" s="186"/>
      <c r="G124" s="186"/>
      <c r="H124" s="186"/>
      <c r="I124" s="186"/>
      <c r="J124" s="175"/>
      <c r="K124" s="175"/>
      <c r="L124" s="175"/>
      <c r="M124" s="175"/>
      <c r="N124" s="48" t="s">
        <v>309</v>
      </c>
      <c r="O124" s="48" t="s">
        <v>310</v>
      </c>
      <c r="P124" s="163"/>
      <c r="Q124" s="35"/>
      <c r="R124" s="70"/>
    </row>
    <row r="125" spans="1:18" s="22" customFormat="1" ht="86.25" customHeight="1">
      <c r="A125" s="135"/>
      <c r="B125" s="135"/>
      <c r="C125" s="135"/>
      <c r="D125" s="135"/>
      <c r="E125" s="135"/>
      <c r="F125" s="186"/>
      <c r="G125" s="186"/>
      <c r="H125" s="186"/>
      <c r="I125" s="186"/>
      <c r="J125" s="175"/>
      <c r="K125" s="175"/>
      <c r="L125" s="175"/>
      <c r="M125" s="175"/>
      <c r="N125" s="48" t="s">
        <v>311</v>
      </c>
      <c r="O125" s="48" t="s">
        <v>205</v>
      </c>
      <c r="P125" s="163"/>
      <c r="Q125" s="74"/>
      <c r="R125" s="73"/>
    </row>
    <row r="126" spans="1:18" s="22" customFormat="1" ht="44.25" customHeight="1">
      <c r="A126" s="135"/>
      <c r="B126" s="135"/>
      <c r="C126" s="135"/>
      <c r="D126" s="135"/>
      <c r="E126" s="135"/>
      <c r="F126" s="186"/>
      <c r="G126" s="186"/>
      <c r="H126" s="186"/>
      <c r="I126" s="186" t="s">
        <v>374</v>
      </c>
      <c r="J126" s="175" t="s">
        <v>186</v>
      </c>
      <c r="K126" s="175" t="s">
        <v>326</v>
      </c>
      <c r="L126" s="175" t="s">
        <v>322</v>
      </c>
      <c r="M126" s="175" t="s">
        <v>312</v>
      </c>
      <c r="N126" s="48" t="s">
        <v>527</v>
      </c>
      <c r="O126" s="48" t="s">
        <v>526</v>
      </c>
      <c r="P126" s="60" t="s">
        <v>543</v>
      </c>
      <c r="Q126" s="74"/>
      <c r="R126" s="73"/>
    </row>
    <row r="127" spans="1:18" s="22" customFormat="1" ht="40.5" customHeight="1">
      <c r="A127" s="135"/>
      <c r="B127" s="135"/>
      <c r="C127" s="135"/>
      <c r="D127" s="135"/>
      <c r="E127" s="135"/>
      <c r="F127" s="186"/>
      <c r="G127" s="186"/>
      <c r="H127" s="186"/>
      <c r="I127" s="186"/>
      <c r="J127" s="175"/>
      <c r="K127" s="175"/>
      <c r="L127" s="175"/>
      <c r="M127" s="175"/>
      <c r="N127" s="48" t="s">
        <v>465</v>
      </c>
      <c r="O127" s="48" t="s">
        <v>528</v>
      </c>
      <c r="P127" s="60" t="s">
        <v>548</v>
      </c>
      <c r="Q127" s="74"/>
      <c r="R127" s="73"/>
    </row>
    <row r="128" spans="1:18" s="22" customFormat="1" ht="40.5" customHeight="1">
      <c r="A128" s="135"/>
      <c r="B128" s="135"/>
      <c r="C128" s="135"/>
      <c r="D128" s="135"/>
      <c r="E128" s="135"/>
      <c r="F128" s="186"/>
      <c r="G128" s="186"/>
      <c r="H128" s="186"/>
      <c r="I128" s="186"/>
      <c r="J128" s="175"/>
      <c r="K128" s="175"/>
      <c r="L128" s="175"/>
      <c r="M128" s="175"/>
      <c r="N128" s="48" t="s">
        <v>531</v>
      </c>
      <c r="O128" s="48" t="s">
        <v>529</v>
      </c>
      <c r="P128" s="60" t="s">
        <v>549</v>
      </c>
      <c r="Q128" s="74"/>
      <c r="R128" s="73"/>
    </row>
    <row r="129" spans="1:18" s="22" customFormat="1" ht="54" customHeight="1">
      <c r="A129" s="135"/>
      <c r="B129" s="135"/>
      <c r="C129" s="135"/>
      <c r="D129" s="135"/>
      <c r="E129" s="135"/>
      <c r="F129" s="186"/>
      <c r="G129" s="186"/>
      <c r="H129" s="186"/>
      <c r="I129" s="186"/>
      <c r="J129" s="175"/>
      <c r="K129" s="175"/>
      <c r="L129" s="175"/>
      <c r="M129" s="175"/>
      <c r="N129" s="48" t="s">
        <v>522</v>
      </c>
      <c r="O129" s="48" t="s">
        <v>530</v>
      </c>
      <c r="P129" s="60" t="s">
        <v>544</v>
      </c>
      <c r="Q129" s="74"/>
      <c r="R129" s="73"/>
    </row>
    <row r="130" spans="1:18" s="22" customFormat="1" ht="25.5">
      <c r="A130" s="135"/>
      <c r="B130" s="135"/>
      <c r="C130" s="135"/>
      <c r="D130" s="135"/>
      <c r="E130" s="135"/>
      <c r="F130" s="186"/>
      <c r="G130" s="186"/>
      <c r="H130" s="186"/>
      <c r="I130" s="186" t="s">
        <v>207</v>
      </c>
      <c r="J130" s="175" t="s">
        <v>186</v>
      </c>
      <c r="K130" s="175" t="s">
        <v>328</v>
      </c>
      <c r="L130" s="175" t="s">
        <v>327</v>
      </c>
      <c r="M130" s="175" t="s">
        <v>192</v>
      </c>
      <c r="N130" s="50" t="s">
        <v>465</v>
      </c>
      <c r="O130" s="48" t="s">
        <v>520</v>
      </c>
      <c r="P130" s="163" t="s">
        <v>349</v>
      </c>
      <c r="Q130" s="74"/>
      <c r="R130" s="73"/>
    </row>
    <row r="131" spans="1:18" s="22" customFormat="1" ht="25.5">
      <c r="A131" s="135"/>
      <c r="B131" s="135"/>
      <c r="C131" s="135"/>
      <c r="D131" s="135"/>
      <c r="E131" s="135"/>
      <c r="F131" s="186"/>
      <c r="G131" s="186"/>
      <c r="H131" s="186"/>
      <c r="I131" s="186"/>
      <c r="J131" s="175"/>
      <c r="K131" s="175"/>
      <c r="L131" s="175"/>
      <c r="M131" s="175"/>
      <c r="N131" s="48" t="s">
        <v>522</v>
      </c>
      <c r="O131" s="48" t="s">
        <v>521</v>
      </c>
      <c r="P131" s="163"/>
      <c r="Q131" s="74"/>
      <c r="R131" s="73"/>
    </row>
    <row r="132" spans="1:18" s="22" customFormat="1" ht="58.5" customHeight="1">
      <c r="A132" s="135"/>
      <c r="B132" s="135"/>
      <c r="C132" s="135"/>
      <c r="D132" s="135"/>
      <c r="E132" s="135"/>
      <c r="F132" s="186"/>
      <c r="G132" s="186"/>
      <c r="H132" s="186"/>
      <c r="I132" s="186" t="s">
        <v>375</v>
      </c>
      <c r="J132" s="175" t="s">
        <v>186</v>
      </c>
      <c r="K132" s="175" t="s">
        <v>329</v>
      </c>
      <c r="L132" s="175" t="s">
        <v>323</v>
      </c>
      <c r="M132" s="175" t="s">
        <v>305</v>
      </c>
      <c r="N132" s="48" t="s">
        <v>301</v>
      </c>
      <c r="O132" s="48" t="s">
        <v>575</v>
      </c>
      <c r="P132" s="163" t="s">
        <v>552</v>
      </c>
      <c r="Q132" s="74"/>
      <c r="R132" s="73"/>
    </row>
    <row r="133" spans="1:18" s="22" customFormat="1" ht="25.5">
      <c r="A133" s="135"/>
      <c r="B133" s="135"/>
      <c r="C133" s="135"/>
      <c r="D133" s="135"/>
      <c r="E133" s="135"/>
      <c r="F133" s="186"/>
      <c r="G133" s="186"/>
      <c r="H133" s="186"/>
      <c r="I133" s="186"/>
      <c r="J133" s="175"/>
      <c r="K133" s="175"/>
      <c r="L133" s="175"/>
      <c r="M133" s="175"/>
      <c r="N133" s="48" t="s">
        <v>351</v>
      </c>
      <c r="O133" s="48" t="s">
        <v>352</v>
      </c>
      <c r="P133" s="163"/>
      <c r="Q133" s="72">
        <v>2431597</v>
      </c>
      <c r="R133" s="73" t="s">
        <v>435</v>
      </c>
    </row>
    <row r="134" spans="1:18" s="22" customFormat="1" ht="25.5">
      <c r="A134" s="135"/>
      <c r="B134" s="135"/>
      <c r="C134" s="135"/>
      <c r="D134" s="135"/>
      <c r="E134" s="135"/>
      <c r="F134" s="186"/>
      <c r="G134" s="186"/>
      <c r="H134" s="186"/>
      <c r="I134" s="186"/>
      <c r="J134" s="175"/>
      <c r="K134" s="175"/>
      <c r="L134" s="175"/>
      <c r="M134" s="175"/>
      <c r="N134" s="71" t="s">
        <v>351</v>
      </c>
      <c r="O134" s="71" t="s">
        <v>352</v>
      </c>
      <c r="P134" s="163"/>
      <c r="Q134" s="72">
        <v>10200000</v>
      </c>
      <c r="R134" s="73" t="s">
        <v>536</v>
      </c>
    </row>
    <row r="135" spans="1:18" s="22" customFormat="1" ht="25.5">
      <c r="A135" s="135"/>
      <c r="B135" s="135"/>
      <c r="C135" s="135"/>
      <c r="D135" s="135"/>
      <c r="E135" s="135"/>
      <c r="F135" s="186"/>
      <c r="G135" s="186"/>
      <c r="H135" s="186"/>
      <c r="I135" s="186"/>
      <c r="J135" s="175"/>
      <c r="K135" s="175"/>
      <c r="L135" s="175"/>
      <c r="M135" s="175"/>
      <c r="N135" s="71" t="s">
        <v>351</v>
      </c>
      <c r="O135" s="71" t="s">
        <v>352</v>
      </c>
      <c r="P135" s="163"/>
      <c r="Q135" s="72">
        <v>3937154</v>
      </c>
      <c r="R135" s="73" t="s">
        <v>541</v>
      </c>
    </row>
    <row r="136" spans="1:18" s="22" customFormat="1" ht="25.5">
      <c r="A136" s="135"/>
      <c r="B136" s="135"/>
      <c r="C136" s="135"/>
      <c r="D136" s="135"/>
      <c r="E136" s="135"/>
      <c r="F136" s="186"/>
      <c r="G136" s="186"/>
      <c r="H136" s="186"/>
      <c r="I136" s="186"/>
      <c r="J136" s="175"/>
      <c r="K136" s="175"/>
      <c r="L136" s="175"/>
      <c r="M136" s="175"/>
      <c r="N136" s="71" t="s">
        <v>351</v>
      </c>
      <c r="O136" s="71" t="s">
        <v>352</v>
      </c>
      <c r="P136" s="163"/>
      <c r="Q136" s="72">
        <v>1133334</v>
      </c>
      <c r="R136" s="73" t="s">
        <v>538</v>
      </c>
    </row>
    <row r="137" spans="1:18" s="22" customFormat="1" ht="25.5">
      <c r="A137" s="135"/>
      <c r="B137" s="135"/>
      <c r="C137" s="135"/>
      <c r="D137" s="135"/>
      <c r="E137" s="135"/>
      <c r="F137" s="186"/>
      <c r="G137" s="186"/>
      <c r="H137" s="186"/>
      <c r="I137" s="186"/>
      <c r="J137" s="175"/>
      <c r="K137" s="175"/>
      <c r="L137" s="175"/>
      <c r="M137" s="175"/>
      <c r="N137" s="48" t="s">
        <v>317</v>
      </c>
      <c r="O137" s="48" t="s">
        <v>517</v>
      </c>
      <c r="P137" s="163"/>
      <c r="Q137" s="74"/>
      <c r="R137" s="73"/>
    </row>
    <row r="138" spans="1:18" s="22" customFormat="1" ht="25.5">
      <c r="A138" s="135"/>
      <c r="B138" s="135"/>
      <c r="C138" s="135"/>
      <c r="D138" s="135"/>
      <c r="E138" s="135"/>
      <c r="F138" s="186"/>
      <c r="G138" s="186"/>
      <c r="H138" s="186"/>
      <c r="I138" s="186"/>
      <c r="J138" s="175"/>
      <c r="K138" s="175"/>
      <c r="L138" s="175"/>
      <c r="M138" s="175"/>
      <c r="N138" s="48" t="s">
        <v>353</v>
      </c>
      <c r="O138" s="48" t="s">
        <v>576</v>
      </c>
      <c r="P138" s="163"/>
      <c r="Q138" s="74"/>
      <c r="R138" s="73"/>
    </row>
    <row r="139" spans="1:18" s="22" customFormat="1" ht="25.5">
      <c r="A139" s="135"/>
      <c r="B139" s="135"/>
      <c r="C139" s="135"/>
      <c r="D139" s="135"/>
      <c r="E139" s="135"/>
      <c r="F139" s="186"/>
      <c r="G139" s="186"/>
      <c r="H139" s="186"/>
      <c r="I139" s="186"/>
      <c r="J139" s="175"/>
      <c r="K139" s="175"/>
      <c r="L139" s="175"/>
      <c r="M139" s="175"/>
      <c r="N139" s="48" t="s">
        <v>519</v>
      </c>
      <c r="O139" s="48" t="s">
        <v>518</v>
      </c>
      <c r="P139" s="163"/>
      <c r="Q139" s="74"/>
      <c r="R139" s="73"/>
    </row>
    <row r="140" spans="1:18" s="22" customFormat="1" ht="89.25" customHeight="1">
      <c r="A140" s="135"/>
      <c r="B140" s="135"/>
      <c r="C140" s="135"/>
      <c r="D140" s="135"/>
      <c r="E140" s="135"/>
      <c r="F140" s="186"/>
      <c r="G140" s="186"/>
      <c r="H140" s="186"/>
      <c r="I140" s="186" t="s">
        <v>376</v>
      </c>
      <c r="J140" s="175" t="s">
        <v>186</v>
      </c>
      <c r="K140" s="175" t="s">
        <v>577</v>
      </c>
      <c r="L140" s="175" t="s">
        <v>324</v>
      </c>
      <c r="M140" s="175" t="s">
        <v>16</v>
      </c>
      <c r="N140" s="48" t="s">
        <v>318</v>
      </c>
      <c r="O140" s="48" t="s">
        <v>578</v>
      </c>
      <c r="P140" s="45" t="s">
        <v>550</v>
      </c>
      <c r="Q140" s="72">
        <v>68600000</v>
      </c>
      <c r="R140" s="73" t="s">
        <v>539</v>
      </c>
    </row>
    <row r="141" spans="1:18" s="22" customFormat="1" ht="78.75" customHeight="1">
      <c r="A141" s="135"/>
      <c r="B141" s="135"/>
      <c r="C141" s="135"/>
      <c r="D141" s="135"/>
      <c r="E141" s="135"/>
      <c r="F141" s="186"/>
      <c r="G141" s="186"/>
      <c r="H141" s="186"/>
      <c r="I141" s="186"/>
      <c r="J141" s="175"/>
      <c r="K141" s="175"/>
      <c r="L141" s="175"/>
      <c r="M141" s="175"/>
      <c r="N141" s="48" t="s">
        <v>525</v>
      </c>
      <c r="O141" s="48" t="s">
        <v>523</v>
      </c>
      <c r="P141" s="45" t="s">
        <v>550</v>
      </c>
      <c r="Q141" s="35"/>
      <c r="R141" s="68"/>
    </row>
    <row r="142" spans="1:18" s="22" customFormat="1" ht="78.75" customHeight="1">
      <c r="A142" s="135"/>
      <c r="B142" s="135"/>
      <c r="C142" s="135"/>
      <c r="D142" s="135"/>
      <c r="E142" s="135"/>
      <c r="F142" s="186"/>
      <c r="G142" s="186"/>
      <c r="H142" s="186"/>
      <c r="I142" s="186"/>
      <c r="J142" s="175"/>
      <c r="K142" s="175"/>
      <c r="L142" s="175"/>
      <c r="M142" s="175"/>
      <c r="N142" s="48" t="s">
        <v>535</v>
      </c>
      <c r="O142" s="48" t="s">
        <v>524</v>
      </c>
      <c r="P142" s="45" t="s">
        <v>551</v>
      </c>
      <c r="Q142" s="35"/>
      <c r="R142" s="68"/>
    </row>
    <row r="143" spans="1:18" s="22" customFormat="1" ht="33" customHeight="1">
      <c r="A143" s="135"/>
      <c r="B143" s="135"/>
      <c r="C143" s="135"/>
      <c r="D143" s="135"/>
      <c r="E143" s="135"/>
      <c r="F143" s="186"/>
      <c r="G143" s="186"/>
      <c r="H143" s="186"/>
      <c r="I143" s="186"/>
      <c r="J143" s="175"/>
      <c r="K143" s="175"/>
      <c r="L143" s="175"/>
      <c r="M143" s="175"/>
      <c r="N143" s="48" t="s">
        <v>320</v>
      </c>
      <c r="O143" s="48" t="s">
        <v>319</v>
      </c>
      <c r="P143" s="45" t="s">
        <v>550</v>
      </c>
      <c r="Q143" s="35"/>
      <c r="R143" s="70"/>
    </row>
    <row r="144" spans="1:18" ht="9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49"/>
      <c r="K144" s="49"/>
      <c r="L144" s="49"/>
      <c r="M144" s="49"/>
      <c r="N144" s="49"/>
      <c r="O144" s="65"/>
      <c r="P144" s="25"/>
      <c r="Q144" s="34"/>
      <c r="R144" s="93"/>
    </row>
    <row r="145" spans="1:18" s="22" customFormat="1" ht="67.5" customHeight="1">
      <c r="A145" s="136" t="s">
        <v>287</v>
      </c>
      <c r="B145" s="136" t="s">
        <v>288</v>
      </c>
      <c r="C145" s="191" t="s">
        <v>371</v>
      </c>
      <c r="D145" s="136" t="s">
        <v>289</v>
      </c>
      <c r="E145" s="180" t="s">
        <v>405</v>
      </c>
      <c r="F145" s="187" t="s">
        <v>17</v>
      </c>
      <c r="G145" s="187" t="s">
        <v>18</v>
      </c>
      <c r="H145" s="187" t="s">
        <v>2</v>
      </c>
      <c r="I145" s="187" t="s">
        <v>579</v>
      </c>
      <c r="J145" s="168" t="s">
        <v>186</v>
      </c>
      <c r="K145" s="168" t="s">
        <v>330</v>
      </c>
      <c r="L145" s="174" t="s">
        <v>580</v>
      </c>
      <c r="M145" s="174" t="s">
        <v>20</v>
      </c>
      <c r="N145" s="46" t="s">
        <v>581</v>
      </c>
      <c r="O145" s="46" t="s">
        <v>360</v>
      </c>
      <c r="P145" s="163" t="s">
        <v>19</v>
      </c>
      <c r="Q145" s="36"/>
      <c r="R145" s="5"/>
    </row>
    <row r="146" spans="1:18" s="22" customFormat="1" ht="63" customHeight="1">
      <c r="A146" s="137"/>
      <c r="B146" s="137"/>
      <c r="C146" s="192"/>
      <c r="D146" s="137"/>
      <c r="E146" s="181"/>
      <c r="F146" s="187"/>
      <c r="G146" s="187"/>
      <c r="H146" s="187"/>
      <c r="I146" s="187"/>
      <c r="J146" s="170"/>
      <c r="K146" s="170"/>
      <c r="L146" s="174"/>
      <c r="M146" s="174"/>
      <c r="N146" s="46" t="s">
        <v>291</v>
      </c>
      <c r="O146" s="46" t="s">
        <v>276</v>
      </c>
      <c r="P146" s="163"/>
      <c r="Q146" s="36"/>
      <c r="R146" s="4"/>
    </row>
    <row r="147" spans="1:18" s="22" customFormat="1" ht="51" customHeight="1">
      <c r="A147" s="137"/>
      <c r="B147" s="137"/>
      <c r="C147" s="192"/>
      <c r="D147" s="137"/>
      <c r="E147" s="181"/>
      <c r="F147" s="187"/>
      <c r="G147" s="187"/>
      <c r="H147" s="187"/>
      <c r="I147" s="187" t="s">
        <v>378</v>
      </c>
      <c r="J147" s="168" t="s">
        <v>186</v>
      </c>
      <c r="K147" s="168" t="s">
        <v>331</v>
      </c>
      <c r="L147" s="168" t="s">
        <v>214</v>
      </c>
      <c r="M147" s="168" t="s">
        <v>217</v>
      </c>
      <c r="N147" s="168" t="s">
        <v>298</v>
      </c>
      <c r="O147" s="46" t="s">
        <v>277</v>
      </c>
      <c r="P147" s="163"/>
      <c r="Q147" s="36"/>
      <c r="R147" s="4"/>
    </row>
    <row r="148" spans="1:18" s="22" customFormat="1" ht="15.75" customHeight="1">
      <c r="A148" s="137"/>
      <c r="B148" s="137"/>
      <c r="C148" s="192"/>
      <c r="D148" s="137"/>
      <c r="E148" s="181"/>
      <c r="F148" s="187"/>
      <c r="G148" s="187"/>
      <c r="H148" s="187"/>
      <c r="I148" s="187"/>
      <c r="J148" s="170"/>
      <c r="K148" s="170"/>
      <c r="L148" s="170"/>
      <c r="M148" s="170"/>
      <c r="N148" s="170"/>
      <c r="O148" s="46" t="s">
        <v>278</v>
      </c>
      <c r="P148" s="163"/>
      <c r="Q148" s="36"/>
      <c r="R148" s="4"/>
    </row>
    <row r="149" spans="1:18" s="22" customFormat="1" ht="15.75" customHeight="1">
      <c r="A149" s="137"/>
      <c r="B149" s="137"/>
      <c r="C149" s="192"/>
      <c r="D149" s="137"/>
      <c r="E149" s="181"/>
      <c r="F149" s="187"/>
      <c r="G149" s="187"/>
      <c r="H149" s="187"/>
      <c r="I149" s="187" t="s">
        <v>379</v>
      </c>
      <c r="J149" s="175" t="s">
        <v>333</v>
      </c>
      <c r="K149" s="175" t="s">
        <v>332</v>
      </c>
      <c r="L149" s="168" t="s">
        <v>215</v>
      </c>
      <c r="M149" s="168" t="s">
        <v>582</v>
      </c>
      <c r="N149" s="168" t="s">
        <v>299</v>
      </c>
      <c r="O149" s="46" t="s">
        <v>279</v>
      </c>
      <c r="P149" s="163"/>
      <c r="Q149" s="36"/>
      <c r="R149" s="4"/>
    </row>
    <row r="150" spans="1:18" s="22" customFormat="1" ht="15.75" customHeight="1">
      <c r="A150" s="137"/>
      <c r="B150" s="137"/>
      <c r="C150" s="192"/>
      <c r="D150" s="137"/>
      <c r="E150" s="181"/>
      <c r="F150" s="187"/>
      <c r="G150" s="187"/>
      <c r="H150" s="187"/>
      <c r="I150" s="187"/>
      <c r="J150" s="175"/>
      <c r="K150" s="175"/>
      <c r="L150" s="170"/>
      <c r="M150" s="170"/>
      <c r="N150" s="170"/>
      <c r="O150" s="46" t="s">
        <v>280</v>
      </c>
      <c r="P150" s="163"/>
      <c r="Q150" s="36"/>
      <c r="R150" s="4"/>
    </row>
    <row r="151" spans="1:18" s="22" customFormat="1" ht="21" customHeight="1">
      <c r="A151" s="137"/>
      <c r="B151" s="137"/>
      <c r="C151" s="192"/>
      <c r="D151" s="137"/>
      <c r="E151" s="181"/>
      <c r="F151" s="187"/>
      <c r="G151" s="187"/>
      <c r="H151" s="187"/>
      <c r="I151" s="187" t="s">
        <v>380</v>
      </c>
      <c r="J151" s="175" t="s">
        <v>186</v>
      </c>
      <c r="K151" s="175" t="s">
        <v>334</v>
      </c>
      <c r="L151" s="168" t="s">
        <v>216</v>
      </c>
      <c r="M151" s="168" t="s">
        <v>219</v>
      </c>
      <c r="N151" s="168" t="s">
        <v>300</v>
      </c>
      <c r="O151" s="46" t="s">
        <v>281</v>
      </c>
      <c r="P151" s="163"/>
      <c r="Q151" s="36"/>
      <c r="R151" s="4"/>
    </row>
    <row r="152" spans="1:18" s="22" customFormat="1" ht="30" customHeight="1">
      <c r="A152" s="137"/>
      <c r="B152" s="137"/>
      <c r="C152" s="192"/>
      <c r="D152" s="137"/>
      <c r="E152" s="181"/>
      <c r="F152" s="187"/>
      <c r="G152" s="187"/>
      <c r="H152" s="187"/>
      <c r="I152" s="187"/>
      <c r="J152" s="175"/>
      <c r="K152" s="175"/>
      <c r="L152" s="170"/>
      <c r="M152" s="170"/>
      <c r="N152" s="170"/>
      <c r="O152" s="46" t="s">
        <v>583</v>
      </c>
      <c r="P152" s="163"/>
      <c r="Q152" s="36"/>
      <c r="R152" s="4"/>
    </row>
    <row r="153" spans="1:18" s="22" customFormat="1" ht="48" customHeight="1">
      <c r="A153" s="137"/>
      <c r="B153" s="137"/>
      <c r="C153" s="192"/>
      <c r="D153" s="137"/>
      <c r="E153" s="181"/>
      <c r="F153" s="187"/>
      <c r="G153" s="187"/>
      <c r="H153" s="187"/>
      <c r="I153" s="206" t="s">
        <v>425</v>
      </c>
      <c r="J153" s="168" t="s">
        <v>186</v>
      </c>
      <c r="K153" s="168" t="s">
        <v>424</v>
      </c>
      <c r="L153" s="168" t="s">
        <v>423</v>
      </c>
      <c r="M153" s="168" t="s">
        <v>416</v>
      </c>
      <c r="N153" s="51" t="s">
        <v>420</v>
      </c>
      <c r="O153" s="48" t="s">
        <v>419</v>
      </c>
      <c r="P153" s="163"/>
      <c r="Q153" s="75"/>
      <c r="R153" s="76"/>
    </row>
    <row r="154" spans="1:18" s="22" customFormat="1" ht="47.25" customHeight="1">
      <c r="A154" s="137"/>
      <c r="B154" s="137"/>
      <c r="C154" s="192"/>
      <c r="D154" s="137"/>
      <c r="E154" s="181"/>
      <c r="F154" s="187"/>
      <c r="G154" s="187"/>
      <c r="H154" s="187"/>
      <c r="I154" s="207"/>
      <c r="J154" s="169"/>
      <c r="K154" s="169"/>
      <c r="L154" s="169"/>
      <c r="M154" s="169"/>
      <c r="N154" s="51" t="s">
        <v>421</v>
      </c>
      <c r="O154" s="48" t="s">
        <v>417</v>
      </c>
      <c r="P154" s="163"/>
      <c r="Q154" s="75"/>
      <c r="R154" s="76"/>
    </row>
    <row r="155" spans="1:18" s="22" customFormat="1" ht="47.25" customHeight="1">
      <c r="A155" s="137"/>
      <c r="B155" s="137"/>
      <c r="C155" s="192"/>
      <c r="D155" s="137"/>
      <c r="E155" s="181"/>
      <c r="F155" s="187"/>
      <c r="G155" s="187"/>
      <c r="H155" s="187"/>
      <c r="I155" s="208"/>
      <c r="J155" s="170"/>
      <c r="K155" s="170"/>
      <c r="L155" s="170"/>
      <c r="M155" s="170"/>
      <c r="N155" s="51" t="s">
        <v>422</v>
      </c>
      <c r="O155" s="48" t="s">
        <v>418</v>
      </c>
      <c r="P155" s="163"/>
      <c r="Q155" s="75"/>
      <c r="R155" s="76"/>
    </row>
    <row r="156" spans="1:18" s="21" customFormat="1" ht="27.75" customHeight="1">
      <c r="A156" s="137"/>
      <c r="B156" s="137"/>
      <c r="C156" s="192"/>
      <c r="D156" s="137"/>
      <c r="E156" s="181"/>
      <c r="F156" s="187"/>
      <c r="G156" s="187"/>
      <c r="H156" s="187"/>
      <c r="I156" s="188" t="s">
        <v>381</v>
      </c>
      <c r="J156" s="189" t="s">
        <v>186</v>
      </c>
      <c r="K156" s="190" t="s">
        <v>335</v>
      </c>
      <c r="L156" s="190" t="s">
        <v>296</v>
      </c>
      <c r="M156" s="190" t="s">
        <v>297</v>
      </c>
      <c r="N156" s="20" t="s">
        <v>292</v>
      </c>
      <c r="O156" s="20" t="s">
        <v>283</v>
      </c>
      <c r="P156" s="163"/>
      <c r="Q156" s="75"/>
      <c r="R156" s="76"/>
    </row>
    <row r="157" spans="1:18" s="21" customFormat="1" ht="86.25" customHeight="1">
      <c r="A157" s="137"/>
      <c r="B157" s="137"/>
      <c r="C157" s="192"/>
      <c r="D157" s="137"/>
      <c r="E157" s="181"/>
      <c r="F157" s="187"/>
      <c r="G157" s="187"/>
      <c r="H157" s="187"/>
      <c r="I157" s="188"/>
      <c r="J157" s="189"/>
      <c r="K157" s="190"/>
      <c r="L157" s="190"/>
      <c r="M157" s="190"/>
      <c r="N157" s="20" t="s">
        <v>293</v>
      </c>
      <c r="O157" s="20" t="s">
        <v>282</v>
      </c>
      <c r="P157" s="163"/>
      <c r="Q157" s="72">
        <v>18000000</v>
      </c>
      <c r="R157" s="73" t="s">
        <v>538</v>
      </c>
    </row>
    <row r="158" spans="1:18" s="21" customFormat="1" ht="25.5">
      <c r="A158" s="137"/>
      <c r="B158" s="137"/>
      <c r="C158" s="192"/>
      <c r="D158" s="137"/>
      <c r="E158" s="181"/>
      <c r="F158" s="187"/>
      <c r="G158" s="187"/>
      <c r="H158" s="187"/>
      <c r="I158" s="188"/>
      <c r="J158" s="189"/>
      <c r="K158" s="190"/>
      <c r="L158" s="190"/>
      <c r="M158" s="190"/>
      <c r="N158" s="20" t="s">
        <v>294</v>
      </c>
      <c r="O158" s="20" t="s">
        <v>284</v>
      </c>
      <c r="P158" s="163"/>
      <c r="Q158" s="75"/>
      <c r="R158" s="76"/>
    </row>
    <row r="159" spans="1:18" s="21" customFormat="1" ht="37.5" customHeight="1">
      <c r="A159" s="137"/>
      <c r="B159" s="137"/>
      <c r="C159" s="192"/>
      <c r="D159" s="137"/>
      <c r="E159" s="181"/>
      <c r="F159" s="187"/>
      <c r="G159" s="187"/>
      <c r="H159" s="187"/>
      <c r="I159" s="188"/>
      <c r="J159" s="189"/>
      <c r="K159" s="190"/>
      <c r="L159" s="190"/>
      <c r="M159" s="190"/>
      <c r="N159" s="20" t="s">
        <v>295</v>
      </c>
      <c r="O159" s="20" t="s">
        <v>285</v>
      </c>
      <c r="P159" s="163"/>
      <c r="Q159" s="75"/>
      <c r="R159" s="76"/>
    </row>
    <row r="160" spans="1:18" s="21" customFormat="1" ht="25.5">
      <c r="A160" s="137"/>
      <c r="B160" s="137"/>
      <c r="C160" s="192"/>
      <c r="D160" s="137"/>
      <c r="E160" s="181"/>
      <c r="F160" s="187"/>
      <c r="G160" s="187"/>
      <c r="H160" s="187"/>
      <c r="I160" s="187" t="s">
        <v>377</v>
      </c>
      <c r="J160" s="175" t="s">
        <v>186</v>
      </c>
      <c r="K160" s="175" t="s">
        <v>339</v>
      </c>
      <c r="L160" s="175" t="s">
        <v>286</v>
      </c>
      <c r="M160" s="190" t="s">
        <v>290</v>
      </c>
      <c r="N160" s="48" t="s">
        <v>336</v>
      </c>
      <c r="O160" s="48" t="s">
        <v>302</v>
      </c>
      <c r="P160" s="163"/>
      <c r="Q160" s="75"/>
      <c r="R160" s="76"/>
    </row>
    <row r="161" spans="1:18" s="21" customFormat="1" ht="36.75" customHeight="1">
      <c r="A161" s="137"/>
      <c r="B161" s="137"/>
      <c r="C161" s="192"/>
      <c r="D161" s="137"/>
      <c r="E161" s="181"/>
      <c r="F161" s="187"/>
      <c r="G161" s="187"/>
      <c r="H161" s="187"/>
      <c r="I161" s="187"/>
      <c r="J161" s="175"/>
      <c r="K161" s="175"/>
      <c r="L161" s="175"/>
      <c r="M161" s="190"/>
      <c r="N161" s="48" t="s">
        <v>337</v>
      </c>
      <c r="O161" s="48" t="s">
        <v>303</v>
      </c>
      <c r="P161" s="163"/>
      <c r="Q161" s="72">
        <v>42000000</v>
      </c>
      <c r="R161" s="73" t="s">
        <v>538</v>
      </c>
    </row>
    <row r="162" spans="1:18" s="21" customFormat="1" ht="48" customHeight="1">
      <c r="A162" s="179"/>
      <c r="B162" s="179"/>
      <c r="C162" s="192"/>
      <c r="D162" s="179"/>
      <c r="E162" s="182"/>
      <c r="F162" s="187"/>
      <c r="G162" s="187"/>
      <c r="H162" s="187"/>
      <c r="I162" s="187"/>
      <c r="J162" s="175"/>
      <c r="K162" s="175"/>
      <c r="L162" s="175"/>
      <c r="M162" s="190"/>
      <c r="N162" s="48" t="s">
        <v>338</v>
      </c>
      <c r="O162" s="48" t="s">
        <v>304</v>
      </c>
      <c r="P162" s="163"/>
      <c r="Q162" s="36"/>
      <c r="R162" s="4"/>
    </row>
    <row r="163" spans="1:18" ht="9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49"/>
      <c r="K163" s="49"/>
      <c r="L163" s="49"/>
      <c r="M163" s="49"/>
      <c r="N163" s="49"/>
      <c r="O163" s="65"/>
      <c r="P163" s="25"/>
      <c r="Q163" s="34"/>
      <c r="R163" s="93"/>
    </row>
    <row r="164" spans="1:19" s="22" customFormat="1" ht="38.25" customHeight="1">
      <c r="A164" s="135" t="s">
        <v>287</v>
      </c>
      <c r="B164" s="135" t="s">
        <v>288</v>
      </c>
      <c r="C164" s="191" t="s">
        <v>373</v>
      </c>
      <c r="D164" s="135" t="s">
        <v>289</v>
      </c>
      <c r="E164" s="180" t="s">
        <v>406</v>
      </c>
      <c r="F164" s="193" t="s">
        <v>21</v>
      </c>
      <c r="G164" s="193" t="s">
        <v>26</v>
      </c>
      <c r="H164" s="193" t="s">
        <v>28</v>
      </c>
      <c r="I164" s="194" t="s">
        <v>22</v>
      </c>
      <c r="J164" s="168" t="s">
        <v>186</v>
      </c>
      <c r="K164" s="168" t="s">
        <v>340</v>
      </c>
      <c r="L164" s="168" t="s">
        <v>220</v>
      </c>
      <c r="M164" s="168" t="s">
        <v>22</v>
      </c>
      <c r="N164" s="46" t="s">
        <v>584</v>
      </c>
      <c r="O164" s="46" t="s">
        <v>237</v>
      </c>
      <c r="P164" s="163" t="s">
        <v>187</v>
      </c>
      <c r="Q164" s="35"/>
      <c r="R164" s="70"/>
      <c r="S164" s="39"/>
    </row>
    <row r="165" spans="1:18" s="22" customFormat="1" ht="40.5" customHeight="1">
      <c r="A165" s="135"/>
      <c r="B165" s="135"/>
      <c r="C165" s="192"/>
      <c r="D165" s="135"/>
      <c r="E165" s="181"/>
      <c r="F165" s="193"/>
      <c r="G165" s="193"/>
      <c r="H165" s="193"/>
      <c r="I165" s="196"/>
      <c r="J165" s="169"/>
      <c r="K165" s="169"/>
      <c r="L165" s="169"/>
      <c r="M165" s="169"/>
      <c r="N165" s="48" t="s">
        <v>239</v>
      </c>
      <c r="O165" s="48" t="s">
        <v>238</v>
      </c>
      <c r="P165" s="163"/>
      <c r="Q165" s="72">
        <v>31500000</v>
      </c>
      <c r="R165" s="73" t="s">
        <v>539</v>
      </c>
    </row>
    <row r="166" spans="1:18" s="22" customFormat="1" ht="40.5" customHeight="1">
      <c r="A166" s="135"/>
      <c r="B166" s="135"/>
      <c r="C166" s="192"/>
      <c r="D166" s="135"/>
      <c r="E166" s="181"/>
      <c r="F166" s="193"/>
      <c r="G166" s="193"/>
      <c r="H166" s="193"/>
      <c r="I166" s="196"/>
      <c r="J166" s="169"/>
      <c r="K166" s="169"/>
      <c r="L166" s="169"/>
      <c r="M166" s="169"/>
      <c r="N166" s="168" t="s">
        <v>450</v>
      </c>
      <c r="O166" s="168" t="s">
        <v>451</v>
      </c>
      <c r="P166" s="163" t="s">
        <v>369</v>
      </c>
      <c r="Q166" s="72">
        <v>9000000</v>
      </c>
      <c r="R166" s="73" t="s">
        <v>539</v>
      </c>
    </row>
    <row r="167" spans="1:18" s="22" customFormat="1" ht="40.5" customHeight="1">
      <c r="A167" s="135"/>
      <c r="B167" s="135"/>
      <c r="C167" s="192"/>
      <c r="D167" s="135"/>
      <c r="E167" s="181"/>
      <c r="F167" s="193"/>
      <c r="G167" s="193"/>
      <c r="H167" s="193"/>
      <c r="I167" s="196"/>
      <c r="J167" s="169"/>
      <c r="K167" s="169"/>
      <c r="L167" s="169"/>
      <c r="M167" s="169"/>
      <c r="N167" s="169"/>
      <c r="O167" s="169"/>
      <c r="P167" s="111"/>
      <c r="Q167" s="72">
        <v>42766666</v>
      </c>
      <c r="R167" s="73" t="s">
        <v>537</v>
      </c>
    </row>
    <row r="168" spans="1:18" s="22" customFormat="1" ht="40.5" customHeight="1">
      <c r="A168" s="135"/>
      <c r="B168" s="135"/>
      <c r="C168" s="192"/>
      <c r="D168" s="135"/>
      <c r="E168" s="181"/>
      <c r="F168" s="193"/>
      <c r="G168" s="193"/>
      <c r="H168" s="193"/>
      <c r="I168" s="193" t="s">
        <v>453</v>
      </c>
      <c r="J168" s="175" t="s">
        <v>186</v>
      </c>
      <c r="K168" s="175" t="s">
        <v>452</v>
      </c>
      <c r="L168" s="175" t="s">
        <v>453</v>
      </c>
      <c r="M168" s="175" t="s">
        <v>454</v>
      </c>
      <c r="N168" s="48" t="s">
        <v>585</v>
      </c>
      <c r="O168" s="48" t="s">
        <v>455</v>
      </c>
      <c r="P168" s="44" t="s">
        <v>410</v>
      </c>
      <c r="Q168" s="72">
        <f>7100000+317000</f>
        <v>7417000</v>
      </c>
      <c r="R168" s="73" t="s">
        <v>541</v>
      </c>
    </row>
    <row r="169" spans="1:18" s="22" customFormat="1" ht="40.5" customHeight="1">
      <c r="A169" s="135"/>
      <c r="B169" s="135"/>
      <c r="C169" s="192"/>
      <c r="D169" s="135"/>
      <c r="E169" s="181"/>
      <c r="F169" s="193"/>
      <c r="G169" s="193"/>
      <c r="H169" s="193"/>
      <c r="I169" s="193"/>
      <c r="J169" s="175"/>
      <c r="K169" s="175"/>
      <c r="L169" s="175"/>
      <c r="M169" s="175"/>
      <c r="N169" s="51" t="s">
        <v>456</v>
      </c>
      <c r="O169" s="51" t="s">
        <v>456</v>
      </c>
      <c r="P169" s="40" t="s">
        <v>410</v>
      </c>
      <c r="Q169" s="72">
        <f>36374718+9000000</f>
        <v>45374718</v>
      </c>
      <c r="R169" s="73" t="s">
        <v>595</v>
      </c>
    </row>
    <row r="170" spans="1:18" s="22" customFormat="1" ht="25.5">
      <c r="A170" s="135"/>
      <c r="B170" s="135"/>
      <c r="C170" s="192"/>
      <c r="D170" s="135"/>
      <c r="E170" s="181"/>
      <c r="F170" s="193"/>
      <c r="G170" s="193"/>
      <c r="H170" s="193"/>
      <c r="I170" s="194" t="s">
        <v>23</v>
      </c>
      <c r="J170" s="168" t="s">
        <v>186</v>
      </c>
      <c r="K170" s="168" t="s">
        <v>341</v>
      </c>
      <c r="L170" s="168" t="s">
        <v>586</v>
      </c>
      <c r="M170" s="168" t="s">
        <v>361</v>
      </c>
      <c r="N170" s="46" t="s">
        <v>241</v>
      </c>
      <c r="O170" s="46" t="s">
        <v>240</v>
      </c>
      <c r="P170" s="111" t="s">
        <v>32</v>
      </c>
      <c r="Q170" s="35"/>
      <c r="R170" s="70"/>
    </row>
    <row r="171" spans="1:18" s="22" customFormat="1" ht="25.5">
      <c r="A171" s="135"/>
      <c r="B171" s="135"/>
      <c r="C171" s="192"/>
      <c r="D171" s="135"/>
      <c r="E171" s="181"/>
      <c r="F171" s="193"/>
      <c r="G171" s="193"/>
      <c r="H171" s="193"/>
      <c r="I171" s="195"/>
      <c r="J171" s="170"/>
      <c r="K171" s="170"/>
      <c r="L171" s="170"/>
      <c r="M171" s="170"/>
      <c r="N171" s="46" t="s">
        <v>242</v>
      </c>
      <c r="O171" s="46" t="s">
        <v>587</v>
      </c>
      <c r="P171" s="113"/>
      <c r="Q171" s="35"/>
      <c r="R171" s="70"/>
    </row>
    <row r="172" spans="1:18" s="22" customFormat="1" ht="25.5">
      <c r="A172" s="135"/>
      <c r="B172" s="135"/>
      <c r="C172" s="192"/>
      <c r="D172" s="135"/>
      <c r="E172" s="181"/>
      <c r="F172" s="193"/>
      <c r="G172" s="193"/>
      <c r="H172" s="193"/>
      <c r="I172" s="194" t="s">
        <v>39</v>
      </c>
      <c r="J172" s="168" t="s">
        <v>186</v>
      </c>
      <c r="K172" s="168" t="s">
        <v>342</v>
      </c>
      <c r="L172" s="168" t="s">
        <v>221</v>
      </c>
      <c r="M172" s="168" t="s">
        <v>39</v>
      </c>
      <c r="N172" s="46" t="s">
        <v>264</v>
      </c>
      <c r="O172" s="46" t="s">
        <v>261</v>
      </c>
      <c r="P172" s="111" t="s">
        <v>413</v>
      </c>
      <c r="Q172" s="35"/>
      <c r="R172" s="70"/>
    </row>
    <row r="173" spans="1:18" s="22" customFormat="1" ht="66" customHeight="1">
      <c r="A173" s="135"/>
      <c r="B173" s="135"/>
      <c r="C173" s="192"/>
      <c r="D173" s="135"/>
      <c r="E173" s="181"/>
      <c r="F173" s="193"/>
      <c r="G173" s="193"/>
      <c r="H173" s="193"/>
      <c r="I173" s="195"/>
      <c r="J173" s="170"/>
      <c r="K173" s="170"/>
      <c r="L173" s="170"/>
      <c r="M173" s="170"/>
      <c r="N173" s="46" t="s">
        <v>263</v>
      </c>
      <c r="O173" s="46" t="s">
        <v>262</v>
      </c>
      <c r="P173" s="113"/>
      <c r="Q173" s="35"/>
      <c r="R173" s="70"/>
    </row>
    <row r="174" spans="1:18" s="22" customFormat="1" ht="15.75">
      <c r="A174" s="135"/>
      <c r="B174" s="135"/>
      <c r="C174" s="192"/>
      <c r="D174" s="135"/>
      <c r="E174" s="181"/>
      <c r="F174" s="193"/>
      <c r="G174" s="193"/>
      <c r="H174" s="193"/>
      <c r="I174" s="194" t="s">
        <v>588</v>
      </c>
      <c r="J174" s="168" t="s">
        <v>186</v>
      </c>
      <c r="K174" s="168" t="s">
        <v>343</v>
      </c>
      <c r="L174" s="168" t="s">
        <v>222</v>
      </c>
      <c r="M174" s="168" t="s">
        <v>588</v>
      </c>
      <c r="N174" s="46" t="s">
        <v>259</v>
      </c>
      <c r="O174" s="46" t="s">
        <v>547</v>
      </c>
      <c r="P174" s="111" t="s">
        <v>32</v>
      </c>
      <c r="Q174" s="35"/>
      <c r="R174" s="70"/>
    </row>
    <row r="175" spans="1:18" s="22" customFormat="1" ht="25.5" customHeight="1">
      <c r="A175" s="135"/>
      <c r="B175" s="135"/>
      <c r="C175" s="192"/>
      <c r="D175" s="135"/>
      <c r="E175" s="181"/>
      <c r="F175" s="193"/>
      <c r="G175" s="193"/>
      <c r="H175" s="193"/>
      <c r="I175" s="196"/>
      <c r="J175" s="169"/>
      <c r="K175" s="169"/>
      <c r="L175" s="169"/>
      <c r="M175" s="169"/>
      <c r="N175" s="48" t="s">
        <v>257</v>
      </c>
      <c r="O175" s="48" t="s">
        <v>258</v>
      </c>
      <c r="P175" s="112"/>
      <c r="Q175" s="35"/>
      <c r="R175" s="70"/>
    </row>
    <row r="176" spans="1:18" s="22" customFormat="1" ht="38.25">
      <c r="A176" s="135"/>
      <c r="B176" s="135"/>
      <c r="C176" s="192"/>
      <c r="D176" s="135"/>
      <c r="E176" s="181"/>
      <c r="F176" s="193"/>
      <c r="G176" s="193"/>
      <c r="H176" s="193"/>
      <c r="I176" s="196"/>
      <c r="J176" s="169"/>
      <c r="K176" s="169"/>
      <c r="L176" s="169"/>
      <c r="M176" s="169"/>
      <c r="N176" s="48" t="s">
        <v>589</v>
      </c>
      <c r="O176" s="48" t="s">
        <v>414</v>
      </c>
      <c r="P176" s="112"/>
      <c r="Q176" s="35"/>
      <c r="R176" s="70"/>
    </row>
    <row r="177" spans="1:18" s="22" customFormat="1" ht="15.75">
      <c r="A177" s="135"/>
      <c r="B177" s="135"/>
      <c r="C177" s="192"/>
      <c r="D177" s="135"/>
      <c r="E177" s="181"/>
      <c r="F177" s="193"/>
      <c r="G177" s="193"/>
      <c r="H177" s="193"/>
      <c r="I177" s="196"/>
      <c r="J177" s="170"/>
      <c r="K177" s="170"/>
      <c r="L177" s="169"/>
      <c r="M177" s="169"/>
      <c r="N177" s="48" t="s">
        <v>260</v>
      </c>
      <c r="O177" s="48" t="s">
        <v>546</v>
      </c>
      <c r="P177" s="113"/>
      <c r="Q177" s="35"/>
      <c r="R177" s="70"/>
    </row>
    <row r="178" spans="1:18" s="22" customFormat="1" ht="15.75">
      <c r="A178" s="135"/>
      <c r="B178" s="135"/>
      <c r="C178" s="192"/>
      <c r="D178" s="135"/>
      <c r="E178" s="181"/>
      <c r="F178" s="193"/>
      <c r="G178" s="193"/>
      <c r="H178" s="193"/>
      <c r="I178" s="194" t="s">
        <v>25</v>
      </c>
      <c r="J178" s="168" t="s">
        <v>186</v>
      </c>
      <c r="K178" s="168" t="s">
        <v>344</v>
      </c>
      <c r="L178" s="168" t="s">
        <v>223</v>
      </c>
      <c r="M178" s="168" t="s">
        <v>25</v>
      </c>
      <c r="N178" s="46" t="s">
        <v>255</v>
      </c>
      <c r="O178" s="46" t="s">
        <v>252</v>
      </c>
      <c r="P178" s="111" t="s">
        <v>347</v>
      </c>
      <c r="Q178" s="35"/>
      <c r="R178" s="70"/>
    </row>
    <row r="179" spans="1:18" s="22" customFormat="1" ht="25.5">
      <c r="A179" s="135"/>
      <c r="B179" s="135"/>
      <c r="C179" s="192"/>
      <c r="D179" s="135"/>
      <c r="E179" s="181"/>
      <c r="F179" s="193"/>
      <c r="G179" s="193"/>
      <c r="H179" s="193"/>
      <c r="I179" s="196"/>
      <c r="J179" s="169"/>
      <c r="K179" s="169"/>
      <c r="L179" s="169"/>
      <c r="M179" s="169"/>
      <c r="N179" s="48" t="s">
        <v>256</v>
      </c>
      <c r="O179" s="46" t="s">
        <v>253</v>
      </c>
      <c r="P179" s="112"/>
      <c r="Q179" s="35"/>
      <c r="R179" s="70"/>
    </row>
    <row r="180" spans="1:18" s="22" customFormat="1" ht="25.5">
      <c r="A180" s="135"/>
      <c r="B180" s="135"/>
      <c r="C180" s="192"/>
      <c r="D180" s="135"/>
      <c r="E180" s="181"/>
      <c r="F180" s="193"/>
      <c r="G180" s="193"/>
      <c r="H180" s="193"/>
      <c r="I180" s="196"/>
      <c r="J180" s="169"/>
      <c r="K180" s="169"/>
      <c r="L180" s="169"/>
      <c r="M180" s="169"/>
      <c r="N180" s="48" t="s">
        <v>315</v>
      </c>
      <c r="O180" s="48" t="s">
        <v>313</v>
      </c>
      <c r="P180" s="112"/>
      <c r="Q180" s="35"/>
      <c r="R180" s="70"/>
    </row>
    <row r="181" spans="1:18" s="22" customFormat="1" ht="15.75">
      <c r="A181" s="135"/>
      <c r="B181" s="135"/>
      <c r="C181" s="192"/>
      <c r="D181" s="135"/>
      <c r="E181" s="181"/>
      <c r="F181" s="193"/>
      <c r="G181" s="193"/>
      <c r="H181" s="193"/>
      <c r="I181" s="196"/>
      <c r="J181" s="169"/>
      <c r="K181" s="169"/>
      <c r="L181" s="169"/>
      <c r="M181" s="169"/>
      <c r="N181" s="48" t="s">
        <v>316</v>
      </c>
      <c r="O181" s="48" t="s">
        <v>314</v>
      </c>
      <c r="P181" s="112"/>
      <c r="Q181" s="35"/>
      <c r="R181" s="70"/>
    </row>
    <row r="182" spans="1:18" s="22" customFormat="1" ht="38.25">
      <c r="A182" s="135"/>
      <c r="B182" s="135"/>
      <c r="C182" s="192"/>
      <c r="D182" s="135"/>
      <c r="E182" s="181"/>
      <c r="F182" s="193"/>
      <c r="G182" s="193"/>
      <c r="H182" s="193"/>
      <c r="I182" s="196"/>
      <c r="J182" s="169"/>
      <c r="K182" s="169"/>
      <c r="L182" s="169"/>
      <c r="M182" s="169"/>
      <c r="N182" s="48" t="s">
        <v>363</v>
      </c>
      <c r="O182" s="48" t="s">
        <v>362</v>
      </c>
      <c r="P182" s="112"/>
      <c r="Q182" s="35"/>
      <c r="R182" s="70"/>
    </row>
    <row r="183" spans="1:18" s="22" customFormat="1" ht="15.75">
      <c r="A183" s="135"/>
      <c r="B183" s="135"/>
      <c r="C183" s="192"/>
      <c r="D183" s="135"/>
      <c r="E183" s="181"/>
      <c r="F183" s="193"/>
      <c r="G183" s="193"/>
      <c r="H183" s="193"/>
      <c r="I183" s="195"/>
      <c r="J183" s="170"/>
      <c r="K183" s="170"/>
      <c r="L183" s="170"/>
      <c r="M183" s="170"/>
      <c r="N183" s="46" t="s">
        <v>223</v>
      </c>
      <c r="O183" s="46" t="s">
        <v>254</v>
      </c>
      <c r="P183" s="113"/>
      <c r="Q183" s="35"/>
      <c r="R183" s="70"/>
    </row>
    <row r="184" spans="1:18" s="22" customFormat="1" ht="61.5" customHeight="1">
      <c r="A184" s="135"/>
      <c r="B184" s="135"/>
      <c r="C184" s="192"/>
      <c r="D184" s="135"/>
      <c r="E184" s="181"/>
      <c r="F184" s="193"/>
      <c r="G184" s="193"/>
      <c r="H184" s="193"/>
      <c r="I184" s="194" t="s">
        <v>225</v>
      </c>
      <c r="J184" s="168" t="s">
        <v>186</v>
      </c>
      <c r="K184" s="168" t="s">
        <v>345</v>
      </c>
      <c r="L184" s="168" t="s">
        <v>226</v>
      </c>
      <c r="M184" s="168" t="s">
        <v>224</v>
      </c>
      <c r="N184" s="52" t="s">
        <v>246</v>
      </c>
      <c r="O184" s="46" t="s">
        <v>545</v>
      </c>
      <c r="P184" s="111" t="s">
        <v>347</v>
      </c>
      <c r="Q184" s="72">
        <v>667742453</v>
      </c>
      <c r="R184" s="73" t="s">
        <v>537</v>
      </c>
    </row>
    <row r="185" spans="1:18" s="22" customFormat="1" ht="36.75" customHeight="1">
      <c r="A185" s="135"/>
      <c r="B185" s="135"/>
      <c r="C185" s="192"/>
      <c r="D185" s="135"/>
      <c r="E185" s="181"/>
      <c r="F185" s="193"/>
      <c r="G185" s="193"/>
      <c r="H185" s="193"/>
      <c r="I185" s="196"/>
      <c r="J185" s="169"/>
      <c r="K185" s="169"/>
      <c r="L185" s="169"/>
      <c r="M185" s="169"/>
      <c r="N185" s="47" t="s">
        <v>247</v>
      </c>
      <c r="O185" s="47" t="s">
        <v>590</v>
      </c>
      <c r="P185" s="112"/>
      <c r="Q185" s="72">
        <v>132000000</v>
      </c>
      <c r="R185" s="73" t="s">
        <v>537</v>
      </c>
    </row>
    <row r="186" spans="1:18" s="22" customFormat="1" ht="46.5" customHeight="1">
      <c r="A186" s="135"/>
      <c r="B186" s="135"/>
      <c r="C186" s="192"/>
      <c r="D186" s="135"/>
      <c r="E186" s="181"/>
      <c r="F186" s="193"/>
      <c r="G186" s="193"/>
      <c r="H186" s="193"/>
      <c r="I186" s="196"/>
      <c r="J186" s="169"/>
      <c r="K186" s="169"/>
      <c r="L186" s="169"/>
      <c r="M186" s="169"/>
      <c r="N186" s="46" t="s">
        <v>249</v>
      </c>
      <c r="O186" s="46" t="s">
        <v>248</v>
      </c>
      <c r="P186" s="112"/>
      <c r="Q186" s="72">
        <v>145224005</v>
      </c>
      <c r="R186" s="73" t="s">
        <v>537</v>
      </c>
    </row>
    <row r="187" spans="1:18" s="22" customFormat="1" ht="45.75" customHeight="1">
      <c r="A187" s="135"/>
      <c r="B187" s="135"/>
      <c r="C187" s="192"/>
      <c r="D187" s="135"/>
      <c r="E187" s="181"/>
      <c r="F187" s="193"/>
      <c r="G187" s="193"/>
      <c r="H187" s="193"/>
      <c r="I187" s="196"/>
      <c r="J187" s="169"/>
      <c r="K187" s="169"/>
      <c r="L187" s="169"/>
      <c r="M187" s="169"/>
      <c r="N187" s="168" t="s">
        <v>251</v>
      </c>
      <c r="O187" s="48" t="s">
        <v>382</v>
      </c>
      <c r="P187" s="112"/>
      <c r="Q187" s="72">
        <v>27636938</v>
      </c>
      <c r="R187" s="73" t="s">
        <v>537</v>
      </c>
    </row>
    <row r="188" spans="1:18" s="22" customFormat="1" ht="45.75" customHeight="1">
      <c r="A188" s="135"/>
      <c r="B188" s="135"/>
      <c r="C188" s="192"/>
      <c r="D188" s="135"/>
      <c r="E188" s="181"/>
      <c r="F188" s="193"/>
      <c r="G188" s="193"/>
      <c r="H188" s="193"/>
      <c r="I188" s="196"/>
      <c r="J188" s="169"/>
      <c r="K188" s="169"/>
      <c r="L188" s="169"/>
      <c r="M188" s="169"/>
      <c r="N188" s="169"/>
      <c r="O188" s="48" t="s">
        <v>188</v>
      </c>
      <c r="P188" s="112"/>
      <c r="Q188" s="72">
        <v>31676079.3</v>
      </c>
      <c r="R188" s="73" t="s">
        <v>537</v>
      </c>
    </row>
    <row r="189" spans="1:18" s="22" customFormat="1" ht="26.25" customHeight="1">
      <c r="A189" s="135"/>
      <c r="B189" s="135"/>
      <c r="C189" s="192"/>
      <c r="D189" s="135"/>
      <c r="E189" s="181"/>
      <c r="F189" s="193"/>
      <c r="G189" s="193"/>
      <c r="H189" s="193"/>
      <c r="I189" s="196"/>
      <c r="J189" s="169"/>
      <c r="K189" s="169"/>
      <c r="L189" s="169"/>
      <c r="M189" s="169"/>
      <c r="N189" s="170"/>
      <c r="O189" s="46" t="s">
        <v>250</v>
      </c>
      <c r="P189" s="112"/>
      <c r="Q189" s="74"/>
      <c r="R189" s="73"/>
    </row>
    <row r="190" spans="1:18" s="22" customFormat="1" ht="89.25" customHeight="1">
      <c r="A190" s="135"/>
      <c r="B190" s="135"/>
      <c r="C190" s="192"/>
      <c r="D190" s="135"/>
      <c r="E190" s="181"/>
      <c r="F190" s="193"/>
      <c r="G190" s="193"/>
      <c r="H190" s="193"/>
      <c r="I190" s="194" t="s">
        <v>236</v>
      </c>
      <c r="J190" s="168" t="s">
        <v>186</v>
      </c>
      <c r="K190" s="168" t="s">
        <v>346</v>
      </c>
      <c r="L190" s="168" t="s">
        <v>228</v>
      </c>
      <c r="M190" s="168" t="s">
        <v>227</v>
      </c>
      <c r="N190" s="47" t="s">
        <v>228</v>
      </c>
      <c r="O190" s="47" t="s">
        <v>245</v>
      </c>
      <c r="P190" s="163" t="s">
        <v>347</v>
      </c>
      <c r="Q190" s="72">
        <v>68050000</v>
      </c>
      <c r="R190" s="73" t="s">
        <v>538</v>
      </c>
    </row>
    <row r="191" spans="1:18" s="22" customFormat="1" ht="25.5">
      <c r="A191" s="135"/>
      <c r="B191" s="135"/>
      <c r="C191" s="192"/>
      <c r="D191" s="135"/>
      <c r="E191" s="181"/>
      <c r="F191" s="193"/>
      <c r="G191" s="193"/>
      <c r="H191" s="193"/>
      <c r="I191" s="195"/>
      <c r="J191" s="170"/>
      <c r="K191" s="170"/>
      <c r="L191" s="170"/>
      <c r="M191" s="170" t="s">
        <v>38</v>
      </c>
      <c r="N191" s="46" t="s">
        <v>244</v>
      </c>
      <c r="O191" s="46" t="s">
        <v>540</v>
      </c>
      <c r="P191" s="163"/>
      <c r="Q191" s="74">
        <v>45375282</v>
      </c>
      <c r="R191" s="73" t="s">
        <v>538</v>
      </c>
    </row>
    <row r="192" spans="1:18" ht="9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49"/>
      <c r="K192" s="49"/>
      <c r="L192" s="49"/>
      <c r="M192" s="49"/>
      <c r="N192" s="49"/>
      <c r="O192" s="65"/>
      <c r="P192" s="25"/>
      <c r="Q192" s="34"/>
      <c r="R192" s="93"/>
    </row>
    <row r="193" spans="1:18" s="22" customFormat="1" ht="38.25">
      <c r="A193" s="136" t="s">
        <v>287</v>
      </c>
      <c r="B193" s="136" t="s">
        <v>288</v>
      </c>
      <c r="C193" s="180" t="s">
        <v>408</v>
      </c>
      <c r="D193" s="199" t="s">
        <v>289</v>
      </c>
      <c r="E193" s="180" t="s">
        <v>407</v>
      </c>
      <c r="F193" s="202" t="s">
        <v>27</v>
      </c>
      <c r="G193" s="202" t="s">
        <v>3</v>
      </c>
      <c r="H193" s="202" t="s">
        <v>265</v>
      </c>
      <c r="I193" s="202" t="s">
        <v>267</v>
      </c>
      <c r="J193" s="168" t="s">
        <v>186</v>
      </c>
      <c r="K193" s="168" t="s">
        <v>266</v>
      </c>
      <c r="L193" s="168" t="s">
        <v>29</v>
      </c>
      <c r="M193" s="168" t="s">
        <v>4</v>
      </c>
      <c r="N193" s="52" t="s">
        <v>234</v>
      </c>
      <c r="O193" s="46" t="s">
        <v>229</v>
      </c>
      <c r="P193" s="163" t="s">
        <v>347</v>
      </c>
      <c r="Q193" s="37"/>
      <c r="R193" s="70"/>
    </row>
    <row r="194" spans="1:18" s="22" customFormat="1" ht="47.25" customHeight="1">
      <c r="A194" s="137"/>
      <c r="B194" s="137"/>
      <c r="C194" s="197"/>
      <c r="D194" s="200"/>
      <c r="E194" s="181"/>
      <c r="F194" s="203"/>
      <c r="G194" s="203"/>
      <c r="H194" s="203"/>
      <c r="I194" s="204"/>
      <c r="J194" s="170"/>
      <c r="K194" s="170"/>
      <c r="L194" s="170"/>
      <c r="M194" s="170"/>
      <c r="N194" s="52" t="s">
        <v>29</v>
      </c>
      <c r="O194" s="46" t="s">
        <v>235</v>
      </c>
      <c r="P194" s="163"/>
      <c r="Q194" s="37"/>
      <c r="R194" s="70"/>
    </row>
    <row r="195" spans="1:18" s="22" customFormat="1" ht="40.5" customHeight="1">
      <c r="A195" s="137"/>
      <c r="B195" s="137"/>
      <c r="C195" s="197"/>
      <c r="D195" s="200"/>
      <c r="E195" s="181"/>
      <c r="F195" s="203"/>
      <c r="G195" s="203"/>
      <c r="H195" s="203"/>
      <c r="I195" s="202" t="s">
        <v>368</v>
      </c>
      <c r="J195" s="168" t="s">
        <v>186</v>
      </c>
      <c r="K195" s="168" t="s">
        <v>268</v>
      </c>
      <c r="L195" s="168" t="s">
        <v>29</v>
      </c>
      <c r="M195" s="168" t="s">
        <v>5</v>
      </c>
      <c r="N195" s="52" t="s">
        <v>233</v>
      </c>
      <c r="O195" s="46" t="s">
        <v>230</v>
      </c>
      <c r="P195" s="163" t="s">
        <v>347</v>
      </c>
      <c r="Q195" s="37"/>
      <c r="R195" s="70"/>
    </row>
    <row r="196" spans="1:18" s="22" customFormat="1" ht="45" customHeight="1">
      <c r="A196" s="137"/>
      <c r="B196" s="137"/>
      <c r="C196" s="197"/>
      <c r="D196" s="200"/>
      <c r="E196" s="181"/>
      <c r="F196" s="203"/>
      <c r="G196" s="203"/>
      <c r="H196" s="203"/>
      <c r="I196" s="204"/>
      <c r="J196" s="170"/>
      <c r="K196" s="170"/>
      <c r="L196" s="170"/>
      <c r="M196" s="170"/>
      <c r="N196" s="52" t="s">
        <v>29</v>
      </c>
      <c r="O196" s="46" t="s">
        <v>591</v>
      </c>
      <c r="P196" s="163"/>
      <c r="Q196" s="37"/>
      <c r="R196" s="70"/>
    </row>
    <row r="197" spans="1:18" s="22" customFormat="1" ht="25.5">
      <c r="A197" s="137"/>
      <c r="B197" s="137"/>
      <c r="C197" s="197"/>
      <c r="D197" s="200"/>
      <c r="E197" s="181"/>
      <c r="F197" s="203"/>
      <c r="G197" s="203"/>
      <c r="H197" s="203"/>
      <c r="I197" s="202" t="s">
        <v>269</v>
      </c>
      <c r="J197" s="168" t="s">
        <v>186</v>
      </c>
      <c r="K197" s="168" t="s">
        <v>270</v>
      </c>
      <c r="L197" s="168" t="s">
        <v>29</v>
      </c>
      <c r="M197" s="168" t="s">
        <v>6</v>
      </c>
      <c r="N197" s="52" t="s">
        <v>365</v>
      </c>
      <c r="O197" s="46" t="s">
        <v>364</v>
      </c>
      <c r="P197" s="163" t="s">
        <v>32</v>
      </c>
      <c r="Q197" s="37"/>
      <c r="R197" s="70"/>
    </row>
    <row r="198" spans="1:18" s="22" customFormat="1" ht="41.25" customHeight="1">
      <c r="A198" s="137"/>
      <c r="B198" s="137"/>
      <c r="C198" s="197"/>
      <c r="D198" s="200"/>
      <c r="E198" s="181"/>
      <c r="F198" s="203"/>
      <c r="G198" s="203"/>
      <c r="H198" s="203"/>
      <c r="I198" s="204"/>
      <c r="J198" s="170"/>
      <c r="K198" s="170"/>
      <c r="L198" s="170"/>
      <c r="M198" s="170"/>
      <c r="N198" s="52" t="s">
        <v>29</v>
      </c>
      <c r="O198" s="46" t="s">
        <v>231</v>
      </c>
      <c r="P198" s="163"/>
      <c r="Q198" s="37"/>
      <c r="R198" s="70"/>
    </row>
    <row r="199" spans="1:18" s="22" customFormat="1" ht="46.5" customHeight="1">
      <c r="A199" s="137"/>
      <c r="B199" s="137"/>
      <c r="C199" s="197"/>
      <c r="D199" s="200"/>
      <c r="E199" s="181"/>
      <c r="F199" s="203"/>
      <c r="G199" s="203"/>
      <c r="H199" s="203"/>
      <c r="I199" s="202" t="s">
        <v>592</v>
      </c>
      <c r="J199" s="168" t="s">
        <v>186</v>
      </c>
      <c r="K199" s="168" t="s">
        <v>366</v>
      </c>
      <c r="L199" s="168" t="s">
        <v>275</v>
      </c>
      <c r="M199" s="168" t="s">
        <v>272</v>
      </c>
      <c r="N199" s="46" t="s">
        <v>232</v>
      </c>
      <c r="O199" s="46" t="s">
        <v>7</v>
      </c>
      <c r="P199" s="111" t="s">
        <v>347</v>
      </c>
      <c r="Q199" s="37"/>
      <c r="R199" s="70"/>
    </row>
    <row r="200" spans="1:18" s="22" customFormat="1" ht="47.25" customHeight="1">
      <c r="A200" s="137"/>
      <c r="B200" s="137"/>
      <c r="C200" s="197"/>
      <c r="D200" s="200"/>
      <c r="E200" s="181"/>
      <c r="F200" s="203"/>
      <c r="G200" s="203"/>
      <c r="H200" s="203"/>
      <c r="I200" s="203"/>
      <c r="J200" s="169"/>
      <c r="K200" s="169"/>
      <c r="L200" s="169"/>
      <c r="M200" s="169"/>
      <c r="N200" s="48" t="s">
        <v>273</v>
      </c>
      <c r="O200" s="48" t="s">
        <v>367</v>
      </c>
      <c r="P200" s="113"/>
      <c r="Q200" s="37"/>
      <c r="R200" s="70"/>
    </row>
    <row r="201" spans="1:18" s="22" customFormat="1" ht="77.25" customHeight="1">
      <c r="A201" s="179"/>
      <c r="B201" s="179"/>
      <c r="C201" s="198"/>
      <c r="D201" s="201"/>
      <c r="E201" s="182"/>
      <c r="F201" s="204"/>
      <c r="G201" s="204"/>
      <c r="H201" s="204"/>
      <c r="I201" s="204"/>
      <c r="J201" s="170"/>
      <c r="K201" s="170"/>
      <c r="L201" s="170"/>
      <c r="M201" s="170"/>
      <c r="N201" s="52" t="s">
        <v>29</v>
      </c>
      <c r="O201" s="46" t="s">
        <v>274</v>
      </c>
      <c r="P201" s="3" t="s">
        <v>32</v>
      </c>
      <c r="Q201" s="37"/>
      <c r="R201" s="70"/>
    </row>
  </sheetData>
  <mergeCells count="402">
    <mergeCell ref="D4:H4"/>
    <mergeCell ref="I4:O4"/>
    <mergeCell ref="L184:L189"/>
    <mergeCell ref="M184:M189"/>
    <mergeCell ref="P184:P189"/>
    <mergeCell ref="N187:N189"/>
    <mergeCell ref="L178:L183"/>
    <mergeCell ref="M178:M183"/>
    <mergeCell ref="P178:P183"/>
    <mergeCell ref="L170:L171"/>
    <mergeCell ref="M170:M171"/>
    <mergeCell ref="I184:I189"/>
    <mergeCell ref="I153:I155"/>
    <mergeCell ref="J153:J155"/>
    <mergeCell ref="K153:K155"/>
    <mergeCell ref="G164:G191"/>
    <mergeCell ref="M197:M198"/>
    <mergeCell ref="P197:P198"/>
    <mergeCell ref="M195:M196"/>
    <mergeCell ref="P195:P196"/>
    <mergeCell ref="I197:I198"/>
    <mergeCell ref="J197:J198"/>
    <mergeCell ref="K197:K198"/>
    <mergeCell ref="P193:P194"/>
    <mergeCell ref="I195:I196"/>
    <mergeCell ref="J195:J196"/>
    <mergeCell ref="K195:K196"/>
    <mergeCell ref="M190:M191"/>
    <mergeCell ref="P190:P191"/>
    <mergeCell ref="P174:P177"/>
    <mergeCell ref="A193:A201"/>
    <mergeCell ref="B193:B201"/>
    <mergeCell ref="C193:C201"/>
    <mergeCell ref="D193:D201"/>
    <mergeCell ref="E193:E201"/>
    <mergeCell ref="F193:F201"/>
    <mergeCell ref="L199:L201"/>
    <mergeCell ref="M199:M201"/>
    <mergeCell ref="P199:P200"/>
    <mergeCell ref="I199:I201"/>
    <mergeCell ref="J199:J201"/>
    <mergeCell ref="K199:K201"/>
    <mergeCell ref="L195:L196"/>
    <mergeCell ref="L193:L194"/>
    <mergeCell ref="M193:M194"/>
    <mergeCell ref="G193:G201"/>
    <mergeCell ref="H193:H201"/>
    <mergeCell ref="I193:I194"/>
    <mergeCell ref="J193:J194"/>
    <mergeCell ref="K193:K194"/>
    <mergeCell ref="L197:L198"/>
    <mergeCell ref="H164:H191"/>
    <mergeCell ref="I164:I167"/>
    <mergeCell ref="J164:J167"/>
    <mergeCell ref="K164:K167"/>
    <mergeCell ref="I170:I171"/>
    <mergeCell ref="J170:J171"/>
    <mergeCell ref="K170:K171"/>
    <mergeCell ref="M172:M173"/>
    <mergeCell ref="I174:I177"/>
    <mergeCell ref="J174:J177"/>
    <mergeCell ref="K174:K177"/>
    <mergeCell ref="I172:I173"/>
    <mergeCell ref="J172:J173"/>
    <mergeCell ref="K172:K173"/>
    <mergeCell ref="L172:L173"/>
    <mergeCell ref="J184:J189"/>
    <mergeCell ref="K184:K189"/>
    <mergeCell ref="I178:I183"/>
    <mergeCell ref="J178:J183"/>
    <mergeCell ref="K178:K183"/>
    <mergeCell ref="L164:L167"/>
    <mergeCell ref="M164:M167"/>
    <mergeCell ref="K190:K191"/>
    <mergeCell ref="L190:L191"/>
    <mergeCell ref="I151:I152"/>
    <mergeCell ref="J151:J152"/>
    <mergeCell ref="K151:K152"/>
    <mergeCell ref="L160:L162"/>
    <mergeCell ref="M160:M162"/>
    <mergeCell ref="P170:P171"/>
    <mergeCell ref="I168:I169"/>
    <mergeCell ref="J168:J169"/>
    <mergeCell ref="K168:K169"/>
    <mergeCell ref="L168:L169"/>
    <mergeCell ref="M168:M169"/>
    <mergeCell ref="L153:L155"/>
    <mergeCell ref="M153:M155"/>
    <mergeCell ref="P164:P165"/>
    <mergeCell ref="N166:N167"/>
    <mergeCell ref="O166:O167"/>
    <mergeCell ref="P166:P167"/>
    <mergeCell ref="P172:P173"/>
    <mergeCell ref="A164:A191"/>
    <mergeCell ref="B164:B191"/>
    <mergeCell ref="C164:C191"/>
    <mergeCell ref="D164:D191"/>
    <mergeCell ref="E164:E191"/>
    <mergeCell ref="F164:F191"/>
    <mergeCell ref="L156:L159"/>
    <mergeCell ref="M156:M159"/>
    <mergeCell ref="I160:I162"/>
    <mergeCell ref="J160:J162"/>
    <mergeCell ref="K160:K162"/>
    <mergeCell ref="G145:G162"/>
    <mergeCell ref="H145:H162"/>
    <mergeCell ref="A145:A162"/>
    <mergeCell ref="B145:B162"/>
    <mergeCell ref="C145:C162"/>
    <mergeCell ref="D145:D162"/>
    <mergeCell ref="E145:E162"/>
    <mergeCell ref="F145:F162"/>
    <mergeCell ref="M147:M148"/>
    <mergeCell ref="L174:L177"/>
    <mergeCell ref="M174:M177"/>
    <mergeCell ref="I190:I191"/>
    <mergeCell ref="J190:J191"/>
    <mergeCell ref="N147:N148"/>
    <mergeCell ref="I149:I150"/>
    <mergeCell ref="J149:J150"/>
    <mergeCell ref="K149:K150"/>
    <mergeCell ref="P145:P162"/>
    <mergeCell ref="I147:I148"/>
    <mergeCell ref="J147:J148"/>
    <mergeCell ref="K147:K148"/>
    <mergeCell ref="L147:L148"/>
    <mergeCell ref="L145:L146"/>
    <mergeCell ref="M145:M146"/>
    <mergeCell ref="I145:I146"/>
    <mergeCell ref="J145:J146"/>
    <mergeCell ref="K145:K146"/>
    <mergeCell ref="L151:L152"/>
    <mergeCell ref="M151:M152"/>
    <mergeCell ref="N151:N152"/>
    <mergeCell ref="I156:I159"/>
    <mergeCell ref="J156:J159"/>
    <mergeCell ref="K156:K159"/>
    <mergeCell ref="L149:L150"/>
    <mergeCell ref="M149:M150"/>
    <mergeCell ref="N149:N150"/>
    <mergeCell ref="M140:M143"/>
    <mergeCell ref="I140:I143"/>
    <mergeCell ref="J140:J143"/>
    <mergeCell ref="K140:K143"/>
    <mergeCell ref="M132:M139"/>
    <mergeCell ref="P132:P139"/>
    <mergeCell ref="L130:L131"/>
    <mergeCell ref="M130:M131"/>
    <mergeCell ref="P130:P131"/>
    <mergeCell ref="I132:I139"/>
    <mergeCell ref="J132:J139"/>
    <mergeCell ref="K132:K139"/>
    <mergeCell ref="I130:I131"/>
    <mergeCell ref="J130:J131"/>
    <mergeCell ref="K130:K131"/>
    <mergeCell ref="M126:M129"/>
    <mergeCell ref="L123:L125"/>
    <mergeCell ref="M123:M125"/>
    <mergeCell ref="P123:P125"/>
    <mergeCell ref="I126:I129"/>
    <mergeCell ref="J126:J129"/>
    <mergeCell ref="K126:K129"/>
    <mergeCell ref="I123:I125"/>
    <mergeCell ref="J123:J125"/>
    <mergeCell ref="K123:K125"/>
    <mergeCell ref="A123:A143"/>
    <mergeCell ref="B123:B143"/>
    <mergeCell ref="C123:C143"/>
    <mergeCell ref="D123:D143"/>
    <mergeCell ref="E123:E143"/>
    <mergeCell ref="F123:F143"/>
    <mergeCell ref="G123:G143"/>
    <mergeCell ref="H123:H143"/>
    <mergeCell ref="L119:L121"/>
    <mergeCell ref="L126:L129"/>
    <mergeCell ref="L132:L139"/>
    <mergeCell ref="L140:L143"/>
    <mergeCell ref="H96:H117"/>
    <mergeCell ref="I96:I104"/>
    <mergeCell ref="J96:J104"/>
    <mergeCell ref="K96:K104"/>
    <mergeCell ref="L96:L104"/>
    <mergeCell ref="I105:I110"/>
    <mergeCell ref="J105:J110"/>
    <mergeCell ref="K105:K110"/>
    <mergeCell ref="I111:I117"/>
    <mergeCell ref="J111:J117"/>
    <mergeCell ref="K111:K117"/>
    <mergeCell ref="M119:M121"/>
    <mergeCell ref="P119:P121"/>
    <mergeCell ref="I119:I121"/>
    <mergeCell ref="J119:J121"/>
    <mergeCell ref="K119:K121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N107:N110"/>
    <mergeCell ref="O107:O110"/>
    <mergeCell ref="Q107:Q110"/>
    <mergeCell ref="R107:R110"/>
    <mergeCell ref="O105:O106"/>
    <mergeCell ref="P105:P110"/>
    <mergeCell ref="Q105:Q106"/>
    <mergeCell ref="R105:R106"/>
    <mergeCell ref="L105:L110"/>
    <mergeCell ref="M105:M110"/>
    <mergeCell ref="N105:N106"/>
    <mergeCell ref="O113:O117"/>
    <mergeCell ref="P113:P117"/>
    <mergeCell ref="Q113:Q117"/>
    <mergeCell ref="R113:R117"/>
    <mergeCell ref="R111:R112"/>
    <mergeCell ref="P111:P112"/>
    <mergeCell ref="Q111:Q112"/>
    <mergeCell ref="L111:L117"/>
    <mergeCell ref="M111:M117"/>
    <mergeCell ref="N111:N117"/>
    <mergeCell ref="O111:O112"/>
    <mergeCell ref="M96:M104"/>
    <mergeCell ref="P96:P104"/>
    <mergeCell ref="N97:N98"/>
    <mergeCell ref="O97:O98"/>
    <mergeCell ref="R102:R104"/>
    <mergeCell ref="N99:N101"/>
    <mergeCell ref="O99:O101"/>
    <mergeCell ref="N102:N104"/>
    <mergeCell ref="O102:O104"/>
    <mergeCell ref="Q102:Q104"/>
    <mergeCell ref="P85:P92"/>
    <mergeCell ref="J86:J87"/>
    <mergeCell ref="K86:K87"/>
    <mergeCell ref="L86:L87"/>
    <mergeCell ref="M86:M87"/>
    <mergeCell ref="L93:L95"/>
    <mergeCell ref="M93:M95"/>
    <mergeCell ref="P93:P95"/>
    <mergeCell ref="J93:J95"/>
    <mergeCell ref="K93:K95"/>
    <mergeCell ref="J89:J92"/>
    <mergeCell ref="K89:K92"/>
    <mergeCell ref="L89:L92"/>
    <mergeCell ref="M89:M92"/>
    <mergeCell ref="H80:H84"/>
    <mergeCell ref="H68:H79"/>
    <mergeCell ref="I68:I79"/>
    <mergeCell ref="J68:J79"/>
    <mergeCell ref="K68:K79"/>
    <mergeCell ref="I80:I84"/>
    <mergeCell ref="F93:F95"/>
    <mergeCell ref="G93:G95"/>
    <mergeCell ref="H93:H95"/>
    <mergeCell ref="I93:I95"/>
    <mergeCell ref="F85:F92"/>
    <mergeCell ref="G85:G92"/>
    <mergeCell ref="H85:H92"/>
    <mergeCell ref="I85:I92"/>
    <mergeCell ref="N78:N79"/>
    <mergeCell ref="O78:O79"/>
    <mergeCell ref="O68:O74"/>
    <mergeCell ref="P68:P79"/>
    <mergeCell ref="Q68:Q74"/>
    <mergeCell ref="L68:L79"/>
    <mergeCell ref="M68:M79"/>
    <mergeCell ref="N68:N74"/>
    <mergeCell ref="J80:J84"/>
    <mergeCell ref="K80:K84"/>
    <mergeCell ref="P80:P84"/>
    <mergeCell ref="Q80:Q81"/>
    <mergeCell ref="L80:L84"/>
    <mergeCell ref="M80:M84"/>
    <mergeCell ref="N80:N81"/>
    <mergeCell ref="O80:O81"/>
    <mergeCell ref="Q77:Q78"/>
    <mergeCell ref="A68:A117"/>
    <mergeCell ref="C68:C79"/>
    <mergeCell ref="D68:D117"/>
    <mergeCell ref="E68:E79"/>
    <mergeCell ref="F68:F79"/>
    <mergeCell ref="G68:G79"/>
    <mergeCell ref="A6:A67"/>
    <mergeCell ref="B6:B117"/>
    <mergeCell ref="C6:C67"/>
    <mergeCell ref="D6:D67"/>
    <mergeCell ref="E6:E67"/>
    <mergeCell ref="C80:C117"/>
    <mergeCell ref="E80:E117"/>
    <mergeCell ref="F80:F84"/>
    <mergeCell ref="G80:G84"/>
    <mergeCell ref="F96:F117"/>
    <mergeCell ref="F54:F67"/>
    <mergeCell ref="G54:G67"/>
    <mergeCell ref="G96:G117"/>
    <mergeCell ref="F47:F53"/>
    <mergeCell ref="G47:G53"/>
    <mergeCell ref="F6:F46"/>
    <mergeCell ref="G6:G46"/>
    <mergeCell ref="H54:H67"/>
    <mergeCell ref="I54:I67"/>
    <mergeCell ref="J58:J62"/>
    <mergeCell ref="K58:K60"/>
    <mergeCell ref="L58:L60"/>
    <mergeCell ref="M58:M60"/>
    <mergeCell ref="P54:P67"/>
    <mergeCell ref="K61:K62"/>
    <mergeCell ref="L61:L62"/>
    <mergeCell ref="M61:M62"/>
    <mergeCell ref="J63:J64"/>
    <mergeCell ref="K63:K64"/>
    <mergeCell ref="L63:L64"/>
    <mergeCell ref="M63:M64"/>
    <mergeCell ref="J65:J67"/>
    <mergeCell ref="K65:K67"/>
    <mergeCell ref="L65:L67"/>
    <mergeCell ref="M65:M67"/>
    <mergeCell ref="J47:J48"/>
    <mergeCell ref="K47:K48"/>
    <mergeCell ref="L47:L48"/>
    <mergeCell ref="J56:J57"/>
    <mergeCell ref="K56:K57"/>
    <mergeCell ref="L56:L57"/>
    <mergeCell ref="M56:M57"/>
    <mergeCell ref="J54:J55"/>
    <mergeCell ref="K54:K55"/>
    <mergeCell ref="L54:L55"/>
    <mergeCell ref="M54:M55"/>
    <mergeCell ref="H6:H46"/>
    <mergeCell ref="M47:M48"/>
    <mergeCell ref="P47:P53"/>
    <mergeCell ref="J49:J50"/>
    <mergeCell ref="K49:K50"/>
    <mergeCell ref="L49:L50"/>
    <mergeCell ref="M49:M50"/>
    <mergeCell ref="J51:J53"/>
    <mergeCell ref="K51:K53"/>
    <mergeCell ref="L51:L53"/>
    <mergeCell ref="M51:M53"/>
    <mergeCell ref="J38:J41"/>
    <mergeCell ref="K38:K41"/>
    <mergeCell ref="L38:L41"/>
    <mergeCell ref="M38:M41"/>
    <mergeCell ref="N22:N30"/>
    <mergeCell ref="J15:J20"/>
    <mergeCell ref="K15:K20"/>
    <mergeCell ref="L15:L20"/>
    <mergeCell ref="M15:M20"/>
    <mergeCell ref="N15:N20"/>
    <mergeCell ref="O16:O19"/>
    <mergeCell ref="H47:H53"/>
    <mergeCell ref="I47:I53"/>
    <mergeCell ref="J42:J46"/>
    <mergeCell ref="K42:K46"/>
    <mergeCell ref="L42:L46"/>
    <mergeCell ref="M42:M46"/>
    <mergeCell ref="N42:N45"/>
    <mergeCell ref="N39:N40"/>
    <mergeCell ref="O39:O40"/>
    <mergeCell ref="Q39:Q40"/>
    <mergeCell ref="R39:R40"/>
    <mergeCell ref="O42:O45"/>
    <mergeCell ref="Q42:Q45"/>
    <mergeCell ref="J21:J31"/>
    <mergeCell ref="K21:K31"/>
    <mergeCell ref="L21:L31"/>
    <mergeCell ref="M21:M31"/>
    <mergeCell ref="Q16:Q19"/>
    <mergeCell ref="J35:J37"/>
    <mergeCell ref="K35:K37"/>
    <mergeCell ref="L35:L37"/>
    <mergeCell ref="M35:M37"/>
    <mergeCell ref="J32:J34"/>
    <mergeCell ref="K32:K34"/>
    <mergeCell ref="L32:L34"/>
    <mergeCell ref="M32:M34"/>
    <mergeCell ref="R80:R81"/>
    <mergeCell ref="R68:R74"/>
    <mergeCell ref="R42:R45"/>
    <mergeCell ref="R16:R19"/>
    <mergeCell ref="P4:P5"/>
    <mergeCell ref="Q4:Q5"/>
    <mergeCell ref="R4:R5"/>
    <mergeCell ref="A1:R1"/>
    <mergeCell ref="A2:R2"/>
    <mergeCell ref="A3:R3"/>
    <mergeCell ref="A4:C4"/>
    <mergeCell ref="Q7:Q12"/>
    <mergeCell ref="R7:R12"/>
    <mergeCell ref="I6:I46"/>
    <mergeCell ref="J6:J14"/>
    <mergeCell ref="K6:K14"/>
    <mergeCell ref="L6:L14"/>
    <mergeCell ref="M6:M14"/>
    <mergeCell ref="P6:P46"/>
    <mergeCell ref="N7:N12"/>
    <mergeCell ref="O7:O12"/>
    <mergeCell ref="O22:O30"/>
    <mergeCell ref="Q22:Q30"/>
    <mergeCell ref="R22:R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 topLeftCell="A1">
      <selection activeCell="I29" sqref="I29"/>
    </sheetView>
  </sheetViews>
  <sheetFormatPr defaultColWidth="10.8515625" defaultRowHeight="15"/>
  <cols>
    <col min="1" max="1" width="16.00390625" style="1" customWidth="1"/>
    <col min="2" max="2" width="53.57421875" style="1" customWidth="1"/>
    <col min="3" max="3" width="12.00390625" style="1" customWidth="1"/>
    <col min="4" max="4" width="12.421875" style="1" bestFit="1" customWidth="1"/>
    <col min="5" max="16384" width="10.8515625" style="1" customWidth="1"/>
  </cols>
  <sheetData>
    <row r="1" spans="1:3" ht="18.75">
      <c r="A1" s="225"/>
      <c r="B1" s="225"/>
      <c r="C1" s="7"/>
    </row>
    <row r="2" spans="1:3" ht="18.75">
      <c r="A2" s="225"/>
      <c r="B2" s="225"/>
      <c r="C2" s="7"/>
    </row>
    <row r="3" spans="1:3" ht="15">
      <c r="A3" s="226"/>
      <c r="B3" s="226"/>
      <c r="C3" s="8"/>
    </row>
    <row r="4" spans="1:3" s="2" customFormat="1" ht="24">
      <c r="A4" s="11" t="s">
        <v>384</v>
      </c>
      <c r="B4" s="11" t="s">
        <v>9</v>
      </c>
      <c r="C4" s="11" t="s">
        <v>393</v>
      </c>
    </row>
    <row r="5" spans="1:3" s="2" customFormat="1" ht="24">
      <c r="A5" s="12" t="s">
        <v>30</v>
      </c>
      <c r="B5" s="13" t="s">
        <v>34</v>
      </c>
      <c r="C5" s="14">
        <v>70000000</v>
      </c>
    </row>
    <row r="6" spans="1:3" s="2" customFormat="1" ht="6" customHeight="1">
      <c r="A6" s="15"/>
      <c r="B6" s="16"/>
      <c r="C6" s="15"/>
    </row>
    <row r="7" spans="1:3" s="2" customFormat="1" ht="15">
      <c r="A7" s="218" t="s">
        <v>13</v>
      </c>
      <c r="B7" s="17" t="s">
        <v>385</v>
      </c>
      <c r="C7" s="215">
        <v>45000000</v>
      </c>
    </row>
    <row r="8" spans="1:3" s="2" customFormat="1" ht="24">
      <c r="A8" s="219"/>
      <c r="B8" s="17" t="s">
        <v>312</v>
      </c>
      <c r="C8" s="216"/>
    </row>
    <row r="9" spans="1:3" s="2" customFormat="1" ht="15">
      <c r="A9" s="219"/>
      <c r="B9" s="17" t="s">
        <v>386</v>
      </c>
      <c r="C9" s="216"/>
    </row>
    <row r="10" spans="1:3" s="2" customFormat="1" ht="15">
      <c r="A10" s="219"/>
      <c r="B10" s="17" t="s">
        <v>383</v>
      </c>
      <c r="C10" s="216"/>
    </row>
    <row r="11" spans="1:3" s="2" customFormat="1" ht="15">
      <c r="A11" s="220"/>
      <c r="B11" s="17" t="s">
        <v>387</v>
      </c>
      <c r="C11" s="217"/>
    </row>
    <row r="12" spans="1:3" s="2" customFormat="1" ht="5.25" customHeight="1">
      <c r="A12" s="15"/>
      <c r="B12" s="16"/>
      <c r="C12" s="15"/>
    </row>
    <row r="13" spans="1:3" s="2" customFormat="1" ht="24">
      <c r="A13" s="209" t="s">
        <v>17</v>
      </c>
      <c r="B13" s="13" t="s">
        <v>388</v>
      </c>
      <c r="C13" s="221">
        <v>54000000</v>
      </c>
    </row>
    <row r="14" spans="1:3" s="2" customFormat="1" ht="15">
      <c r="A14" s="224"/>
      <c r="B14" s="13" t="s">
        <v>217</v>
      </c>
      <c r="C14" s="222"/>
    </row>
    <row r="15" spans="1:3" s="2" customFormat="1" ht="15">
      <c r="A15" s="224"/>
      <c r="B15" s="13" t="s">
        <v>218</v>
      </c>
      <c r="C15" s="222"/>
    </row>
    <row r="16" spans="1:4" s="2" customFormat="1" ht="15">
      <c r="A16" s="224"/>
      <c r="B16" s="13" t="s">
        <v>219</v>
      </c>
      <c r="C16" s="222"/>
      <c r="D16" s="9"/>
    </row>
    <row r="17" spans="1:3" ht="15">
      <c r="A17" s="224"/>
      <c r="B17" s="19" t="s">
        <v>297</v>
      </c>
      <c r="C17" s="222"/>
    </row>
    <row r="18" spans="1:3" ht="15">
      <c r="A18" s="210"/>
      <c r="B18" s="18" t="s">
        <v>390</v>
      </c>
      <c r="C18" s="223"/>
    </row>
    <row r="19" spans="1:3" s="2" customFormat="1" ht="7.5" customHeight="1">
      <c r="A19" s="15"/>
      <c r="B19" s="16"/>
      <c r="C19" s="15"/>
    </row>
    <row r="20" spans="1:3" s="2" customFormat="1" ht="15">
      <c r="A20" s="218" t="s">
        <v>21</v>
      </c>
      <c r="B20" s="17" t="s">
        <v>394</v>
      </c>
      <c r="C20" s="215">
        <f>240000000+11800000</f>
        <v>251800000</v>
      </c>
    </row>
    <row r="21" spans="1:3" s="2" customFormat="1" ht="24">
      <c r="A21" s="219"/>
      <c r="B21" s="17" t="s">
        <v>361</v>
      </c>
      <c r="C21" s="216"/>
    </row>
    <row r="22" spans="1:3" s="2" customFormat="1" ht="24">
      <c r="A22" s="219"/>
      <c r="B22" s="17" t="s">
        <v>39</v>
      </c>
      <c r="C22" s="216"/>
    </row>
    <row r="23" spans="1:3" s="2" customFormat="1" ht="24">
      <c r="A23" s="219"/>
      <c r="B23" s="17" t="s">
        <v>24</v>
      </c>
      <c r="C23" s="216"/>
    </row>
    <row r="24" spans="1:9" s="2" customFormat="1" ht="15">
      <c r="A24" s="219"/>
      <c r="B24" s="17" t="s">
        <v>25</v>
      </c>
      <c r="C24" s="216"/>
      <c r="I24" s="2">
        <v>22</v>
      </c>
    </row>
    <row r="25" spans="1:9" s="2" customFormat="1" ht="15">
      <c r="A25" s="219"/>
      <c r="B25" s="17" t="s">
        <v>389</v>
      </c>
      <c r="C25" s="216"/>
      <c r="I25" s="2">
        <v>120</v>
      </c>
    </row>
    <row r="26" spans="1:9" s="2" customFormat="1" ht="24">
      <c r="A26" s="220"/>
      <c r="B26" s="17" t="s">
        <v>243</v>
      </c>
      <c r="C26" s="217"/>
      <c r="I26" s="2">
        <f>SUM(I24:I25)</f>
        <v>142</v>
      </c>
    </row>
    <row r="27" spans="1:3" s="2" customFormat="1" ht="7.5" customHeight="1">
      <c r="A27" s="15"/>
      <c r="B27" s="16"/>
      <c r="C27" s="15"/>
    </row>
    <row r="28" spans="1:9" s="2" customFormat="1" ht="48">
      <c r="A28" s="209" t="s">
        <v>27</v>
      </c>
      <c r="B28" s="13" t="s">
        <v>391</v>
      </c>
      <c r="C28" s="211">
        <v>0</v>
      </c>
      <c r="I28" s="2">
        <f>400-I26</f>
        <v>258</v>
      </c>
    </row>
    <row r="29" spans="1:3" s="2" customFormat="1" ht="15">
      <c r="A29" s="210"/>
      <c r="B29" s="13" t="s">
        <v>6</v>
      </c>
      <c r="C29" s="212"/>
    </row>
    <row r="30" spans="1:3" s="2" customFormat="1" ht="5.25" customHeight="1">
      <c r="A30" s="15"/>
      <c r="B30" s="16"/>
      <c r="C30" s="15"/>
    </row>
    <row r="31" spans="1:3" ht="15">
      <c r="A31" s="213" t="s">
        <v>392</v>
      </c>
      <c r="B31" s="214"/>
      <c r="C31" s="10">
        <v>420800000</v>
      </c>
    </row>
    <row r="32" ht="15">
      <c r="C32" s="6"/>
    </row>
  </sheetData>
  <mergeCells count="12">
    <mergeCell ref="C13:C18"/>
    <mergeCell ref="A13:A18"/>
    <mergeCell ref="C7:C11"/>
    <mergeCell ref="A7:A11"/>
    <mergeCell ref="A1:B1"/>
    <mergeCell ref="A2:B2"/>
    <mergeCell ref="A3:B3"/>
    <mergeCell ref="A28:A29"/>
    <mergeCell ref="C28:C29"/>
    <mergeCell ref="A31:B31"/>
    <mergeCell ref="C20:C26"/>
    <mergeCell ref="A20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Catalina Rodriguez Reyes</dc:creator>
  <cp:keywords/>
  <dc:description/>
  <cp:lastModifiedBy>Adriana Maria Guerrero Ladino</cp:lastModifiedBy>
  <cp:lastPrinted>2016-04-28T13:03:50Z</cp:lastPrinted>
  <dcterms:created xsi:type="dcterms:W3CDTF">2015-01-22T17:09:03Z</dcterms:created>
  <dcterms:modified xsi:type="dcterms:W3CDTF">2016-11-29T19:36:08Z</dcterms:modified>
  <cp:category/>
  <cp:version/>
  <cp:contentType/>
  <cp:contentStatus/>
</cp:coreProperties>
</file>