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2017\Planeación\Seguimiento Sectorial\"/>
    </mc:Choice>
  </mc:AlternateContent>
  <bookViews>
    <workbookView xWindow="0" yWindow="0" windowWidth="20490" windowHeight="6930" tabRatio="698"/>
  </bookViews>
  <sheets>
    <sheet name="PLAN SECTORIAL 2017" sheetId="1" r:id="rId1"/>
    <sheet name="GESTION MISIONAL Y DE GOBIERNO" sheetId="2" r:id="rId2"/>
    <sheet name="TRANSP. ANTICOR Y PARTIC CIUDAD" sheetId="3" r:id="rId3"/>
    <sheet name="GESTIÓN TALENTO HUMANO" sheetId="4" r:id="rId4"/>
    <sheet name="EFICIENCIA ADMINISTRATIVA" sheetId="5" r:id="rId5"/>
    <sheet name="GESTIÓN FINANCIERA" sheetId="6" r:id="rId6"/>
  </sheets>
  <definedNames>
    <definedName name="Z_0CA8AE84_ACEF_4FF8_B265_22CC54645CD9_.wvu.Cols" localSheetId="4" hidden="1">'EFICIENCIA ADMINISTRATIVA'!$D:$E,'EFICIENCIA ADMINISTRATIVA'!$M:$N</definedName>
    <definedName name="Z_0CA8AE84_ACEF_4FF8_B265_22CC54645CD9_.wvu.Cols" localSheetId="5" hidden="1">'GESTIÓN FINANCIERA'!$D:$E,'GESTIÓN FINANCIERA'!$M:$N</definedName>
    <definedName name="Z_0CA8AE84_ACEF_4FF8_B265_22CC54645CD9_.wvu.Cols" localSheetId="1" hidden="1">'GESTION MISIONAL Y DE GOBIERNO'!$Q:$R</definedName>
    <definedName name="Z_0CA8AE84_ACEF_4FF8_B265_22CC54645CD9_.wvu.Cols" localSheetId="3" hidden="1">'GESTIÓN TALENTO HUMANO'!$D:$E,'GESTIÓN TALENTO HUMANO'!$M:$N</definedName>
    <definedName name="Z_0CA8AE84_ACEF_4FF8_B265_22CC54645CD9_.wvu.Cols" localSheetId="2" hidden="1">'TRANSP. ANTICOR Y PARTIC CIUDAD'!$D:$E,'TRANSP. ANTICOR Y PARTIC CIUDAD'!$M:$N</definedName>
    <definedName name="Z_0CA8AE84_ACEF_4FF8_B265_22CC54645CD9_.wvu.Rows" localSheetId="5" hidden="1">'GESTIÓN FINANCIERA'!$10:$11</definedName>
    <definedName name="Z_0CA8AE84_ACEF_4FF8_B265_22CC54645CD9_.wvu.Rows" localSheetId="1" hidden="1">'GESTION MISIONAL Y DE GOBIERNO'!$11:$102,'GESTION MISIONAL Y DE GOBIERNO'!$114:$138</definedName>
    <definedName name="Z_5DB4656A_4923_413E_9057_66A2A6EE2166_.wvu.Cols" localSheetId="4" hidden="1">'EFICIENCIA ADMINISTRATIVA'!$D:$E,'EFICIENCIA ADMINISTRATIVA'!$M:$N</definedName>
    <definedName name="Z_5DB4656A_4923_413E_9057_66A2A6EE2166_.wvu.Cols" localSheetId="5" hidden="1">'GESTIÓN FINANCIERA'!$D:$E,'GESTIÓN FINANCIERA'!$M:$N</definedName>
    <definedName name="Z_5DB4656A_4923_413E_9057_66A2A6EE2166_.wvu.Cols" localSheetId="1" hidden="1">'GESTION MISIONAL Y DE GOBIERNO'!$Q:$R</definedName>
    <definedName name="Z_5DB4656A_4923_413E_9057_66A2A6EE2166_.wvu.Cols" localSheetId="3" hidden="1">'GESTIÓN TALENTO HUMANO'!$D:$E,'GESTIÓN TALENTO HUMANO'!$M:$N</definedName>
    <definedName name="Z_5DB4656A_4923_413E_9057_66A2A6EE2166_.wvu.Cols" localSheetId="2" hidden="1">'TRANSP. ANTICOR Y PARTIC CIUDAD'!$D:$E,'TRANSP. ANTICOR Y PARTIC CIUDAD'!$M:$N</definedName>
    <definedName name="Z_5DB4656A_4923_413E_9057_66A2A6EE2166_.wvu.Rows" localSheetId="5" hidden="1">'GESTIÓN FINANCIERA'!$10:$11</definedName>
    <definedName name="Z_5DB4656A_4923_413E_9057_66A2A6EE2166_.wvu.Rows" localSheetId="1" hidden="1">'GESTION MISIONAL Y DE GOBIERNO'!$11:$102,'GESTION MISIONAL Y DE GOBIERNO'!$114:$138</definedName>
    <definedName name="Z_60877984_4C0B_49CD_9A1B_779CFE9F0C85_.wvu.Cols" localSheetId="4" hidden="1">'EFICIENCIA ADMINISTRATIVA'!$D:$E,'EFICIENCIA ADMINISTRATIVA'!$M:$N</definedName>
    <definedName name="Z_60877984_4C0B_49CD_9A1B_779CFE9F0C85_.wvu.Cols" localSheetId="5" hidden="1">'GESTIÓN FINANCIERA'!$D:$E,'GESTIÓN FINANCIERA'!$M:$N</definedName>
    <definedName name="Z_60877984_4C0B_49CD_9A1B_779CFE9F0C85_.wvu.Cols" localSheetId="1" hidden="1">'GESTION MISIONAL Y DE GOBIERNO'!$Q:$R</definedName>
    <definedName name="Z_60877984_4C0B_49CD_9A1B_779CFE9F0C85_.wvu.Cols" localSheetId="3" hidden="1">'GESTIÓN TALENTO HUMANO'!$D:$E,'GESTIÓN TALENTO HUMANO'!$M:$N</definedName>
    <definedName name="Z_60877984_4C0B_49CD_9A1B_779CFE9F0C85_.wvu.Cols" localSheetId="2" hidden="1">'TRANSP. ANTICOR Y PARTIC CIUDAD'!$D:$E,'TRANSP. ANTICOR Y PARTIC CIUDAD'!$M:$N</definedName>
    <definedName name="Z_60877984_4C0B_49CD_9A1B_779CFE9F0C85_.wvu.Rows" localSheetId="5" hidden="1">'GESTIÓN FINANCIERA'!$10:$11</definedName>
    <definedName name="Z_60877984_4C0B_49CD_9A1B_779CFE9F0C85_.wvu.Rows" localSheetId="1" hidden="1">'GESTION MISIONAL Y DE GOBIERNO'!$11:$102,'GESTION MISIONAL Y DE GOBIERNO'!$114:$138</definedName>
    <definedName name="Z_7421EB38_D2FE_47A1_9FF1_0813FB88F9AC_.wvu.Cols" localSheetId="4" hidden="1">'EFICIENCIA ADMINISTRATIVA'!$D:$E,'EFICIENCIA ADMINISTRATIVA'!$M:$N</definedName>
    <definedName name="Z_7421EB38_D2FE_47A1_9FF1_0813FB88F9AC_.wvu.Cols" localSheetId="5" hidden="1">'GESTIÓN FINANCIERA'!$D:$E,'GESTIÓN FINANCIERA'!$M:$N</definedName>
    <definedName name="Z_7421EB38_D2FE_47A1_9FF1_0813FB88F9AC_.wvu.Cols" localSheetId="1" hidden="1">'GESTION MISIONAL Y DE GOBIERNO'!$Q:$R</definedName>
    <definedName name="Z_7421EB38_D2FE_47A1_9FF1_0813FB88F9AC_.wvu.Cols" localSheetId="3" hidden="1">'GESTIÓN TALENTO HUMANO'!$D:$E,'GESTIÓN TALENTO HUMANO'!$M:$N</definedName>
    <definedName name="Z_7421EB38_D2FE_47A1_9FF1_0813FB88F9AC_.wvu.Cols" localSheetId="2" hidden="1">'TRANSP. ANTICOR Y PARTIC CIUDAD'!$D:$E,'TRANSP. ANTICOR Y PARTIC CIUDAD'!$M:$N</definedName>
    <definedName name="Z_7421EB38_D2FE_47A1_9FF1_0813FB88F9AC_.wvu.Rows" localSheetId="5" hidden="1">'GESTIÓN FINANCIERA'!$10:$11</definedName>
    <definedName name="Z_7421EB38_D2FE_47A1_9FF1_0813FB88F9AC_.wvu.Rows" localSheetId="1" hidden="1">'GESTION MISIONAL Y DE GOBIERNO'!$11:$102,'GESTION MISIONAL Y DE GOBIERNO'!$114:$138</definedName>
    <definedName name="Z_79D20324_1085_4259_9EE9_72DE2FF5DC87_.wvu.Cols" localSheetId="4" hidden="1">'EFICIENCIA ADMINISTRATIVA'!$D:$E,'EFICIENCIA ADMINISTRATIVA'!$M:$N</definedName>
    <definedName name="Z_79D20324_1085_4259_9EE9_72DE2FF5DC87_.wvu.Cols" localSheetId="5" hidden="1">'GESTIÓN FINANCIERA'!$D:$E,'GESTIÓN FINANCIERA'!$M:$N</definedName>
    <definedName name="Z_79D20324_1085_4259_9EE9_72DE2FF5DC87_.wvu.Cols" localSheetId="3" hidden="1">'GESTIÓN TALENTO HUMANO'!$D:$E,'GESTIÓN TALENTO HUMANO'!$M:$N</definedName>
    <definedName name="Z_79D20324_1085_4259_9EE9_72DE2FF5DC87_.wvu.Cols" localSheetId="2" hidden="1">'TRANSP. ANTICOR Y PARTIC CIUDAD'!$D:$E,'TRANSP. ANTICOR Y PARTIC CIUDAD'!$M:$N</definedName>
    <definedName name="Z_79D20324_1085_4259_9EE9_72DE2FF5DC87_.wvu.Rows" localSheetId="5" hidden="1">'GESTIÓN FINANCIERA'!$10:$11</definedName>
    <definedName name="Z_79D20324_1085_4259_9EE9_72DE2FF5DC87_.wvu.Rows" localSheetId="1" hidden="1">'GESTION MISIONAL Y DE GOBIERNO'!$11:$102,'GESTION MISIONAL Y DE GOBIERNO'!$114:$138</definedName>
    <definedName name="Z_7A04DA61_4798_4E32_A5D8_2FD1DA5AA9B7_.wvu.Cols" localSheetId="4" hidden="1">'EFICIENCIA ADMINISTRATIVA'!$D:$E,'EFICIENCIA ADMINISTRATIVA'!$M:$N</definedName>
    <definedName name="Z_7A04DA61_4798_4E32_A5D8_2FD1DA5AA9B7_.wvu.Cols" localSheetId="5" hidden="1">'GESTIÓN FINANCIERA'!$D:$E,'GESTIÓN FINANCIERA'!$M:$N</definedName>
    <definedName name="Z_7A04DA61_4798_4E32_A5D8_2FD1DA5AA9B7_.wvu.Cols" localSheetId="1" hidden="1">'GESTION MISIONAL Y DE GOBIERNO'!$Q:$R</definedName>
    <definedName name="Z_7A04DA61_4798_4E32_A5D8_2FD1DA5AA9B7_.wvu.Cols" localSheetId="3" hidden="1">'GESTIÓN TALENTO HUMANO'!$D:$E,'GESTIÓN TALENTO HUMANO'!$M:$N</definedName>
    <definedName name="Z_7A04DA61_4798_4E32_A5D8_2FD1DA5AA9B7_.wvu.Cols" localSheetId="2" hidden="1">'TRANSP. ANTICOR Y PARTIC CIUDAD'!$D:$E,'TRANSP. ANTICOR Y PARTIC CIUDAD'!$M:$N</definedName>
    <definedName name="Z_7A04DA61_4798_4E32_A5D8_2FD1DA5AA9B7_.wvu.Rows" localSheetId="5" hidden="1">'GESTIÓN FINANCIERA'!$10:$11</definedName>
    <definedName name="Z_7A04DA61_4798_4E32_A5D8_2FD1DA5AA9B7_.wvu.Rows" localSheetId="1" hidden="1">'GESTION MISIONAL Y DE GOBIERNO'!$11:$102,'GESTION MISIONAL Y DE GOBIERNO'!$114:$138</definedName>
    <definedName name="Z_87F1934B_896D_4D97_A3B8_26B9A0264962_.wvu.Cols" localSheetId="4" hidden="1">'EFICIENCIA ADMINISTRATIVA'!$D:$E,'EFICIENCIA ADMINISTRATIVA'!$M:$N</definedName>
    <definedName name="Z_87F1934B_896D_4D97_A3B8_26B9A0264962_.wvu.Cols" localSheetId="5" hidden="1">'GESTIÓN FINANCIERA'!$D:$E,'GESTIÓN FINANCIERA'!$M:$N</definedName>
    <definedName name="Z_87F1934B_896D_4D97_A3B8_26B9A0264962_.wvu.Cols" localSheetId="1" hidden="1">'GESTION MISIONAL Y DE GOBIERNO'!$Q:$R</definedName>
    <definedName name="Z_87F1934B_896D_4D97_A3B8_26B9A0264962_.wvu.Cols" localSheetId="3" hidden="1">'GESTIÓN TALENTO HUMANO'!$D:$E,'GESTIÓN TALENTO HUMANO'!$M:$N</definedName>
    <definedName name="Z_87F1934B_896D_4D97_A3B8_26B9A0264962_.wvu.Cols" localSheetId="2" hidden="1">'TRANSP. ANTICOR Y PARTIC CIUDAD'!$D:$E,'TRANSP. ANTICOR Y PARTIC CIUDAD'!$M:$N</definedName>
    <definedName name="Z_87F1934B_896D_4D97_A3B8_26B9A0264962_.wvu.Rows" localSheetId="5" hidden="1">'GESTIÓN FINANCIERA'!$10:$11</definedName>
    <definedName name="Z_87F1934B_896D_4D97_A3B8_26B9A0264962_.wvu.Rows" localSheetId="1" hidden="1">'GESTION MISIONAL Y DE GOBIERNO'!$11:$102,'GESTION MISIONAL Y DE GOBIERNO'!$114:$138</definedName>
    <definedName name="Z_ADF8F0D3_E3BE_4B5D_BFBF_4678B7336625_.wvu.Cols" localSheetId="4" hidden="1">'EFICIENCIA ADMINISTRATIVA'!$D:$E,'EFICIENCIA ADMINISTRATIVA'!$M:$N</definedName>
    <definedName name="Z_ADF8F0D3_E3BE_4B5D_BFBF_4678B7336625_.wvu.Cols" localSheetId="5" hidden="1">'GESTIÓN FINANCIERA'!$D:$E,'GESTIÓN FINANCIERA'!$M:$N</definedName>
    <definedName name="Z_ADF8F0D3_E3BE_4B5D_BFBF_4678B7336625_.wvu.Cols" localSheetId="1" hidden="1">'GESTION MISIONAL Y DE GOBIERNO'!$Q:$R</definedName>
    <definedName name="Z_ADF8F0D3_E3BE_4B5D_BFBF_4678B7336625_.wvu.Cols" localSheetId="3" hidden="1">'GESTIÓN TALENTO HUMANO'!$D:$E,'GESTIÓN TALENTO HUMANO'!$M:$N</definedName>
    <definedName name="Z_ADF8F0D3_E3BE_4B5D_BFBF_4678B7336625_.wvu.Cols" localSheetId="2" hidden="1">'TRANSP. ANTICOR Y PARTIC CIUDAD'!$D:$E,'TRANSP. ANTICOR Y PARTIC CIUDAD'!$M:$N</definedName>
    <definedName name="Z_ADF8F0D3_E3BE_4B5D_BFBF_4678B7336625_.wvu.Rows" localSheetId="5" hidden="1">'GESTIÓN FINANCIERA'!$10:$11</definedName>
    <definedName name="Z_ADF8F0D3_E3BE_4B5D_BFBF_4678B7336625_.wvu.Rows" localSheetId="1" hidden="1">'GESTION MISIONAL Y DE GOBIERNO'!$11:$102,'GESTION MISIONAL Y DE GOBIERNO'!$114:$138</definedName>
    <definedName name="Z_C19E8C8A_7BAC_44ED_A481_C67EC88640A0_.wvu.Cols" localSheetId="4" hidden="1">'EFICIENCIA ADMINISTRATIVA'!$D:$E,'EFICIENCIA ADMINISTRATIVA'!$M:$N</definedName>
    <definedName name="Z_C19E8C8A_7BAC_44ED_A481_C67EC88640A0_.wvu.Cols" localSheetId="5" hidden="1">'GESTIÓN FINANCIERA'!$D:$E,'GESTIÓN FINANCIERA'!$M:$N</definedName>
    <definedName name="Z_C19E8C8A_7BAC_44ED_A481_C67EC88640A0_.wvu.Cols" localSheetId="1" hidden="1">'GESTION MISIONAL Y DE GOBIERNO'!$Q:$R</definedName>
    <definedName name="Z_C19E8C8A_7BAC_44ED_A481_C67EC88640A0_.wvu.Cols" localSheetId="3" hidden="1">'GESTIÓN TALENTO HUMANO'!$D:$E,'GESTIÓN TALENTO HUMANO'!$M:$N</definedName>
    <definedName name="Z_C19E8C8A_7BAC_44ED_A481_C67EC88640A0_.wvu.Cols" localSheetId="2" hidden="1">'TRANSP. ANTICOR Y PARTIC CIUDAD'!$D:$E,'TRANSP. ANTICOR Y PARTIC CIUDAD'!$M:$N</definedName>
    <definedName name="Z_C19E8C8A_7BAC_44ED_A481_C67EC88640A0_.wvu.Rows" localSheetId="5" hidden="1">'GESTIÓN FINANCIERA'!$10:$11</definedName>
    <definedName name="Z_C19E8C8A_7BAC_44ED_A481_C67EC88640A0_.wvu.Rows" localSheetId="1" hidden="1">'GESTION MISIONAL Y DE GOBIERNO'!$11:$102,'GESTION MISIONAL Y DE GOBIERNO'!$114:$138</definedName>
    <definedName name="Z_D68E44DC_D3DF_4719_AA88_42B73A6BEDC0_.wvu.Cols" localSheetId="4" hidden="1">'EFICIENCIA ADMINISTRATIVA'!$D:$E,'EFICIENCIA ADMINISTRATIVA'!$M:$N</definedName>
    <definedName name="Z_D68E44DC_D3DF_4719_AA88_42B73A6BEDC0_.wvu.Cols" localSheetId="5" hidden="1">'GESTIÓN FINANCIERA'!$D:$E,'GESTIÓN FINANCIERA'!$M:$N</definedName>
    <definedName name="Z_D68E44DC_D3DF_4719_AA88_42B73A6BEDC0_.wvu.Cols" localSheetId="1" hidden="1">'GESTION MISIONAL Y DE GOBIERNO'!$Q:$R</definedName>
    <definedName name="Z_D68E44DC_D3DF_4719_AA88_42B73A6BEDC0_.wvu.Cols" localSheetId="3" hidden="1">'GESTIÓN TALENTO HUMANO'!$D:$E,'GESTIÓN TALENTO HUMANO'!$M:$N</definedName>
    <definedName name="Z_D68E44DC_D3DF_4719_AA88_42B73A6BEDC0_.wvu.Cols" localSheetId="2" hidden="1">'TRANSP. ANTICOR Y PARTIC CIUDAD'!$D:$E,'TRANSP. ANTICOR Y PARTIC CIUDAD'!$M:$N</definedName>
    <definedName name="Z_D68E44DC_D3DF_4719_AA88_42B73A6BEDC0_.wvu.Rows" localSheetId="5" hidden="1">'GESTIÓN FINANCIERA'!$10:$11</definedName>
    <definedName name="Z_D68E44DC_D3DF_4719_AA88_42B73A6BEDC0_.wvu.Rows" localSheetId="1" hidden="1">'GESTION MISIONAL Y DE GOBIERNO'!$11:$102,'GESTION MISIONAL Y DE GOBIERNO'!$114:$138</definedName>
    <definedName name="Z_E00460EA_1B3F_4EFC_B43E_530C5F2AA5C1_.wvu.Cols" localSheetId="4" hidden="1">'EFICIENCIA ADMINISTRATIVA'!$D:$E,'EFICIENCIA ADMINISTRATIVA'!$M:$N</definedName>
    <definedName name="Z_E00460EA_1B3F_4EFC_B43E_530C5F2AA5C1_.wvu.Cols" localSheetId="5" hidden="1">'GESTIÓN FINANCIERA'!$D:$E,'GESTIÓN FINANCIERA'!$M:$N</definedName>
    <definedName name="Z_E00460EA_1B3F_4EFC_B43E_530C5F2AA5C1_.wvu.Cols" localSheetId="1" hidden="1">'GESTION MISIONAL Y DE GOBIERNO'!$Q:$R</definedName>
    <definedName name="Z_E00460EA_1B3F_4EFC_B43E_530C5F2AA5C1_.wvu.Cols" localSheetId="3" hidden="1">'GESTIÓN TALENTO HUMANO'!$D:$E,'GESTIÓN TALENTO HUMANO'!$M:$N</definedName>
    <definedName name="Z_E00460EA_1B3F_4EFC_B43E_530C5F2AA5C1_.wvu.Cols" localSheetId="2" hidden="1">'TRANSP. ANTICOR Y PARTIC CIUDAD'!$D:$E,'TRANSP. ANTICOR Y PARTIC CIUDAD'!$M:$N</definedName>
    <definedName name="Z_E00460EA_1B3F_4EFC_B43E_530C5F2AA5C1_.wvu.Rows" localSheetId="5" hidden="1">'GESTIÓN FINANCIERA'!$10:$11</definedName>
    <definedName name="Z_E00460EA_1B3F_4EFC_B43E_530C5F2AA5C1_.wvu.Rows" localSheetId="1" hidden="1">'GESTION MISIONAL Y DE GOBIERNO'!$11:$102,'GESTION MISIONAL Y DE GOBIERNO'!$114:$138</definedName>
  </definedNames>
  <calcPr calcId="152511"/>
  <customWorkbookViews>
    <customWorkbookView name="Bibiana Jacqueline Prado Rivera - Vista personalizada" guid="{ADF8F0D3-E3BE-4B5D-BFBF-4678B7336625}" mergeInterval="0" personalView="1" maximized="1" xWindow="-8" yWindow="-8" windowWidth="1456" windowHeight="876" tabRatio="698" activeSheetId="3"/>
    <customWorkbookView name="Adriana Maria Guerrero Ladino - Vista personalizada" guid="{C19E8C8A-7BAC-44ED-A481-C67EC88640A0}" mergeInterval="0" personalView="1" maximized="1" xWindow="-8" yWindow="-8" windowWidth="1696" windowHeight="1026" tabRatio="698" activeSheetId="5"/>
    <customWorkbookView name="Ines Esther Diaz - Vista personalizada" guid="{79D20324-1085-4259-9EE9-72DE2FF5DC87}" mergeInterval="0" personalView="1" maximized="1" xWindow="-8" yWindow="-8" windowWidth="1382" windowHeight="744" tabRatio="698" activeSheetId="2"/>
    <customWorkbookView name="Liliana Patricia Torres Luna - Vista personalizada" guid="{D68E44DC-D3DF-4719-AA88-42B73A6BEDC0}" mergeInterval="0" personalView="1" maximized="1" xWindow="-8" yWindow="-8" windowWidth="1382" windowHeight="744" tabRatio="698" activeSheetId="2" showComments="commIndAndComment"/>
    <customWorkbookView name="Giselle Viviana Muneton Lara - Vista personalizada" guid="{7421EB38-D2FE-47A1-9FF1-0813FB88F9AC}" mergeInterval="0" personalView="1" maximized="1" xWindow="-8" yWindow="-8" windowWidth="1382" windowHeight="744" tabRatio="698" activeSheetId="5"/>
    <customWorkbookView name="Wilson Hortua - Vista personalizada" guid="{60877984-4C0B-49CD-9A1B-779CFE9F0C85}" mergeInterval="0" personalView="1" maximized="1" xWindow="-8" yWindow="-8" windowWidth="1936" windowHeight="1056" tabRatio="698" activeSheetId="3"/>
    <customWorkbookView name="Yulieth Diaz Gonzales - Vista personalizada" guid="{7A04DA61-4798-4E32-A5D8-2FD1DA5AA9B7}" mergeInterval="0" personalView="1" maximized="1" xWindow="-8" yWindow="-8" windowWidth="1382" windowHeight="744" tabRatio="698" activeSheetId="3"/>
    <customWorkbookView name="Sandra Leidy Moreno Gonzalez - Vista personalizada" guid="{5DB4656A-4923-413E-9057-66A2A6EE2166}" mergeInterval="0" personalView="1" maximized="1" xWindow="-8" yWindow="-8" windowWidth="1382" windowHeight="744" tabRatio="698" activeSheetId="5"/>
    <customWorkbookView name="Gloria del Pilar Lozano Rodriguez - Vista personalizada" guid="{0CA8AE84-ACEF-4FF8-B265-22CC54645CD9}" mergeInterval="0" personalView="1" maximized="1" xWindow="-8" yWindow="-8" windowWidth="1456" windowHeight="876" tabRatio="698" activeSheetId="6" showFormulaBar="0"/>
    <customWorkbookView name="Asdrubal Suarez Suarez - Vista personalizada" guid="{E00460EA-1B3F-4EFC-B43E-530C5F2AA5C1}" mergeInterval="0" personalView="1" maximized="1" xWindow="-8" yWindow="-8" windowWidth="1382" windowHeight="744" tabRatio="698" activeSheetId="5" showComments="commIndAndComment"/>
    <customWorkbookView name="Cristhiam Fernando Ruiz Reyes - Vista personalizada" guid="{87F1934B-896D-4D97-A3B8-26B9A0264962}" mergeInterval="0" personalView="1" maximized="1" xWindow="-8" yWindow="-8" windowWidth="1696" windowHeight="1026" tabRatio="698" activeSheetId="2"/>
  </customWorkbookViews>
</workbook>
</file>

<file path=xl/calcChain.xml><?xml version="1.0" encoding="utf-8"?>
<calcChain xmlns="http://schemas.openxmlformats.org/spreadsheetml/2006/main">
  <c r="O105" i="2" l="1"/>
  <c r="M105" i="2" l="1"/>
  <c r="C125" i="2"/>
  <c r="C119" i="2"/>
</calcChain>
</file>

<file path=xl/comments1.xml><?xml version="1.0" encoding="utf-8"?>
<comments xmlns="http://schemas.openxmlformats.org/spreadsheetml/2006/main">
  <authors>
    <author>Martha Patricia Ortiz Camacho</author>
    <author>Mi Portatil</author>
  </authors>
  <commentList>
    <comment ref="Q11"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T11" authorId="0" shapeId="0">
      <text>
        <r>
          <rPr>
            <b/>
            <sz val="9"/>
            <color indexed="81"/>
            <rFont val="Tahoma"/>
            <family val="2"/>
          </rPr>
          <t xml:space="preserve">MEN:
</t>
        </r>
        <r>
          <rPr>
            <sz val="9"/>
            <color indexed="81"/>
            <rFont val="Tahoma"/>
            <family val="2"/>
          </rPr>
          <t>Producto o entregable que se deriva de la ejecución de la actividad</t>
        </r>
      </text>
    </comment>
    <comment ref="U11" authorId="0" shapeId="0">
      <text>
        <r>
          <rPr>
            <b/>
            <sz val="9"/>
            <color indexed="81"/>
            <rFont val="Tahoma"/>
            <family val="2"/>
          </rPr>
          <t xml:space="preserve">MEN:
</t>
        </r>
        <r>
          <rPr>
            <sz val="9"/>
            <color indexed="81"/>
            <rFont val="Tahoma"/>
            <family val="2"/>
          </rPr>
          <t>Indique el lugar físico o virtual en el que se encuentra la evidencia</t>
        </r>
      </text>
    </comment>
    <comment ref="V11"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T22" authorId="0" shapeId="0">
      <text>
        <r>
          <rPr>
            <b/>
            <sz val="9"/>
            <color indexed="81"/>
            <rFont val="Tahoma"/>
            <family val="2"/>
          </rPr>
          <t xml:space="preserve">MEN:
</t>
        </r>
        <r>
          <rPr>
            <sz val="9"/>
            <color indexed="81"/>
            <rFont val="Tahoma"/>
            <family val="2"/>
          </rPr>
          <t>Producto o entregable que se deriva de la ejecución de la actividad</t>
        </r>
      </text>
    </comment>
    <comment ref="U22" authorId="0" shapeId="0">
      <text>
        <r>
          <rPr>
            <b/>
            <sz val="9"/>
            <color indexed="81"/>
            <rFont val="Tahoma"/>
            <family val="2"/>
          </rPr>
          <t>MEN:</t>
        </r>
        <r>
          <rPr>
            <sz val="9"/>
            <color indexed="81"/>
            <rFont val="Tahoma"/>
            <family val="2"/>
          </rPr>
          <t xml:space="preserve">
Indique el lugar físico o virtual en el que se encuentra la evidencia</t>
        </r>
      </text>
    </comment>
    <comment ref="V22"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25"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T25" authorId="0" shapeId="0">
      <text>
        <r>
          <rPr>
            <b/>
            <sz val="9"/>
            <color indexed="81"/>
            <rFont val="Tahoma"/>
            <family val="2"/>
          </rPr>
          <t>MEN:</t>
        </r>
        <r>
          <rPr>
            <sz val="9"/>
            <color indexed="81"/>
            <rFont val="Tahoma"/>
            <family val="2"/>
          </rPr>
          <t xml:space="preserve">
Producto o entregable que se deriva de la ejecución de la actividad</t>
        </r>
      </text>
    </comment>
    <comment ref="U25" authorId="0" shapeId="0">
      <text>
        <r>
          <rPr>
            <b/>
            <sz val="9"/>
            <color indexed="81"/>
            <rFont val="Tahoma"/>
            <family val="2"/>
          </rPr>
          <t>MEN:</t>
        </r>
        <r>
          <rPr>
            <sz val="9"/>
            <color indexed="81"/>
            <rFont val="Tahoma"/>
            <family val="2"/>
          </rPr>
          <t xml:space="preserve">
Indique el lugar físico o virtual en el que se encuentra la evidencia</t>
        </r>
      </text>
    </comment>
    <comment ref="V25"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I27" authorId="1" shapeId="0">
      <text>
        <r>
          <rPr>
            <b/>
            <sz val="9"/>
            <color indexed="81"/>
            <rFont val="Tahoma"/>
            <family val="2"/>
          </rPr>
          <t>Mi Portatil:</t>
        </r>
        <r>
          <rPr>
            <sz val="9"/>
            <color indexed="81"/>
            <rFont val="Tahoma"/>
            <family val="2"/>
          </rPr>
          <t xml:space="preserve">
En el 2014 el CONACES concedio el registro calificado a tres (3) nuevos programas. Estan por resover 6 más.</t>
        </r>
      </text>
    </comment>
    <comment ref="Q35"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T35" authorId="0" shapeId="0">
      <text>
        <r>
          <rPr>
            <b/>
            <sz val="9"/>
            <color indexed="81"/>
            <rFont val="Tahoma"/>
            <family val="2"/>
          </rPr>
          <t>MEN:</t>
        </r>
        <r>
          <rPr>
            <sz val="9"/>
            <color indexed="81"/>
            <rFont val="Tahoma"/>
            <family val="2"/>
          </rPr>
          <t xml:space="preserve">
Producto o entregable que se deriva de la ejecución de la actividad</t>
        </r>
      </text>
    </comment>
    <comment ref="Q38"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T38" authorId="0" shapeId="0">
      <text>
        <r>
          <rPr>
            <b/>
            <sz val="9"/>
            <color indexed="81"/>
            <rFont val="Tahoma"/>
            <family val="2"/>
          </rPr>
          <t>MEN:</t>
        </r>
        <r>
          <rPr>
            <sz val="9"/>
            <color indexed="81"/>
            <rFont val="Tahoma"/>
            <family val="2"/>
          </rPr>
          <t xml:space="preserve">
Producto o entregable que se deriva de la ejecución de la actividad</t>
        </r>
      </text>
    </comment>
    <comment ref="U38" authorId="0" shapeId="0">
      <text>
        <r>
          <rPr>
            <b/>
            <sz val="9"/>
            <color indexed="81"/>
            <rFont val="Tahoma"/>
            <family val="2"/>
          </rPr>
          <t>MEN:</t>
        </r>
        <r>
          <rPr>
            <sz val="9"/>
            <color indexed="81"/>
            <rFont val="Tahoma"/>
            <family val="2"/>
          </rPr>
          <t xml:space="preserve">
Indique el lugar físico o virtual en el que se encuentra la evidencia</t>
        </r>
      </text>
    </comment>
    <comment ref="V38"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55"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T55" authorId="0" shapeId="0">
      <text>
        <r>
          <rPr>
            <b/>
            <sz val="9"/>
            <color indexed="81"/>
            <rFont val="Tahoma"/>
            <family val="2"/>
          </rPr>
          <t>MEN:</t>
        </r>
        <r>
          <rPr>
            <sz val="9"/>
            <color indexed="81"/>
            <rFont val="Tahoma"/>
            <family val="2"/>
          </rPr>
          <t xml:space="preserve">
Producto o entregable que se deriva de la ejecución de la actividad</t>
        </r>
      </text>
    </comment>
    <comment ref="U55" authorId="0" shapeId="0">
      <text>
        <r>
          <rPr>
            <b/>
            <sz val="9"/>
            <color indexed="81"/>
            <rFont val="Tahoma"/>
            <family val="2"/>
          </rPr>
          <t>MEN:</t>
        </r>
        <r>
          <rPr>
            <sz val="9"/>
            <color indexed="81"/>
            <rFont val="Tahoma"/>
            <family val="2"/>
          </rPr>
          <t xml:space="preserve">
Indique el lugar físico o virtual en el que se encuentra la evidencia</t>
        </r>
      </text>
    </comment>
    <comment ref="V55"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84" authorId="0" shapeId="0">
      <text>
        <r>
          <rPr>
            <b/>
            <sz val="9"/>
            <color indexed="81"/>
            <rFont val="Tahoma"/>
            <family val="2"/>
          </rPr>
          <t xml:space="preserve">MEN:
</t>
        </r>
        <r>
          <rPr>
            <sz val="9"/>
            <color indexed="81"/>
            <rFont val="Tahoma"/>
            <family val="2"/>
          </rPr>
          <t>Describa brevemente en cuanto a lo reportado cuál fue el avance, qué esté pendiente por realizar y dificultades en la ejecución, si las hubo</t>
        </r>
      </text>
    </comment>
    <comment ref="T84" authorId="0" shapeId="0">
      <text>
        <r>
          <rPr>
            <b/>
            <sz val="9"/>
            <color indexed="81"/>
            <rFont val="Tahoma"/>
            <family val="2"/>
          </rPr>
          <t xml:space="preserve">MEN:
</t>
        </r>
        <r>
          <rPr>
            <sz val="9"/>
            <color indexed="81"/>
            <rFont val="Tahoma"/>
            <family val="2"/>
          </rPr>
          <t>Producto o entregable que se deriva de la ejecución de la actividad</t>
        </r>
      </text>
    </comment>
    <comment ref="U84" authorId="0" shapeId="0">
      <text>
        <r>
          <rPr>
            <b/>
            <sz val="9"/>
            <color indexed="81"/>
            <rFont val="Tahoma"/>
            <family val="2"/>
          </rPr>
          <t>MEN:</t>
        </r>
        <r>
          <rPr>
            <sz val="9"/>
            <color indexed="81"/>
            <rFont val="Tahoma"/>
            <family val="2"/>
          </rPr>
          <t xml:space="preserve">
Indique el lugar físico o virtual en el que se encuentra la evidencia</t>
        </r>
      </text>
    </comment>
    <comment ref="V84"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03"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T103" authorId="0" shapeId="0">
      <text>
        <r>
          <rPr>
            <b/>
            <sz val="9"/>
            <color indexed="81"/>
            <rFont val="Tahoma"/>
            <family val="2"/>
          </rPr>
          <t>MEN:</t>
        </r>
        <r>
          <rPr>
            <sz val="9"/>
            <color indexed="81"/>
            <rFont val="Tahoma"/>
            <family val="2"/>
          </rPr>
          <t xml:space="preserve">
Producto o entregable que se deriva de la ejecución de la actividad</t>
        </r>
      </text>
    </comment>
    <comment ref="U103" authorId="0" shapeId="0">
      <text>
        <r>
          <rPr>
            <b/>
            <sz val="9"/>
            <color indexed="81"/>
            <rFont val="Tahoma"/>
            <family val="2"/>
          </rPr>
          <t>MEN:</t>
        </r>
        <r>
          <rPr>
            <sz val="9"/>
            <color indexed="81"/>
            <rFont val="Tahoma"/>
            <family val="2"/>
          </rPr>
          <t xml:space="preserve">
Indique el lugar físico o virtual en el que se encuentra la evidencia</t>
        </r>
      </text>
    </comment>
    <comment ref="V103"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14"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T114" authorId="0" shapeId="0">
      <text>
        <r>
          <rPr>
            <b/>
            <sz val="9"/>
            <color indexed="81"/>
            <rFont val="Tahoma"/>
            <family val="2"/>
          </rPr>
          <t>MEN:</t>
        </r>
        <r>
          <rPr>
            <sz val="9"/>
            <color indexed="81"/>
            <rFont val="Tahoma"/>
            <family val="2"/>
          </rPr>
          <t xml:space="preserve">
Producto o entregable que se deriva de la ejecución de la actividad</t>
        </r>
      </text>
    </comment>
    <comment ref="U114" authorId="0" shapeId="0">
      <text>
        <r>
          <rPr>
            <b/>
            <sz val="9"/>
            <color indexed="81"/>
            <rFont val="Tahoma"/>
            <family val="2"/>
          </rPr>
          <t>MEN:</t>
        </r>
        <r>
          <rPr>
            <sz val="9"/>
            <color indexed="81"/>
            <rFont val="Tahoma"/>
            <family val="2"/>
          </rPr>
          <t xml:space="preserve">
Indique el lugar físico o virtual en el que se encuentra la evidencia</t>
        </r>
      </text>
    </comment>
    <comment ref="V114"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26" authorId="0" shapeId="0">
      <text>
        <r>
          <rPr>
            <b/>
            <sz val="9"/>
            <color indexed="81"/>
            <rFont val="Tahoma"/>
            <family val="2"/>
          </rPr>
          <t xml:space="preserve">MEN:
</t>
        </r>
        <r>
          <rPr>
            <sz val="9"/>
            <color indexed="81"/>
            <rFont val="Tahoma"/>
            <family val="2"/>
          </rPr>
          <t>Describa brevemente en cuanto a lo reportado cuál fue el avance, qué esté pendiente por realizar y dificultades en la ejecución, si las hubo</t>
        </r>
      </text>
    </comment>
    <comment ref="T126" authorId="0" shapeId="0">
      <text>
        <r>
          <rPr>
            <b/>
            <sz val="9"/>
            <color indexed="81"/>
            <rFont val="Tahoma"/>
            <family val="2"/>
          </rPr>
          <t xml:space="preserve">MEN:
</t>
        </r>
        <r>
          <rPr>
            <sz val="9"/>
            <color indexed="81"/>
            <rFont val="Tahoma"/>
            <family val="2"/>
          </rPr>
          <t>Producto o entregable que se deriva de la ejecución de la actividad</t>
        </r>
      </text>
    </comment>
    <comment ref="U126" authorId="0" shapeId="0">
      <text>
        <r>
          <rPr>
            <b/>
            <sz val="9"/>
            <color indexed="81"/>
            <rFont val="Tahoma"/>
            <family val="2"/>
          </rPr>
          <t>MEN:</t>
        </r>
        <r>
          <rPr>
            <sz val="9"/>
            <color indexed="81"/>
            <rFont val="Tahoma"/>
            <family val="2"/>
          </rPr>
          <t xml:space="preserve">
Indique el lugar físico o virtual en el que se encuentra la evidencia</t>
        </r>
      </text>
    </comment>
    <comment ref="V126"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List>
</comments>
</file>

<file path=xl/sharedStrings.xml><?xml version="1.0" encoding="utf-8"?>
<sst xmlns="http://schemas.openxmlformats.org/spreadsheetml/2006/main" count="1330" uniqueCount="819">
  <si>
    <t>Transparencia, Anticorrupción y Participación Ciudadana</t>
  </si>
  <si>
    <t xml:space="preserve">ESTRATEGIA 1:  </t>
  </si>
  <si>
    <t>NOMBRE DEL INDICADOR</t>
  </si>
  <si>
    <t>FORMULA DEL INDICADOR</t>
  </si>
  <si>
    <t xml:space="preserve">Proyección de cumplimiento del indicador % (Acumulado)                     </t>
  </si>
  <si>
    <t>ACTIVIDADES ESPECÍFICAS
(Tácticas)</t>
  </si>
  <si>
    <t>PRODUCTO</t>
  </si>
  <si>
    <t>PESO DE LA ESTRATEGIA
(Porcentaje)</t>
  </si>
  <si>
    <t xml:space="preserve"> 1er Trimestre</t>
  </si>
  <si>
    <t>2do Trimestre</t>
  </si>
  <si>
    <t xml:space="preserve"> 3er Trimestre</t>
  </si>
  <si>
    <t xml:space="preserve"> 4to Trimestre</t>
  </si>
  <si>
    <t>FECHA INICIO</t>
  </si>
  <si>
    <t>FECHA FINAL</t>
  </si>
  <si>
    <t xml:space="preserve">ESTRATEGIA 2:  </t>
  </si>
  <si>
    <t xml:space="preserve">ESTRATEGIA 3:  </t>
  </si>
  <si>
    <t xml:space="preserve">ESTRATEGIA 4:  </t>
  </si>
  <si>
    <t>Acciones estrategia rendición de cuentas</t>
  </si>
  <si>
    <t>META A 2017</t>
  </si>
  <si>
    <t>diciembre de 2017</t>
  </si>
  <si>
    <t>Documento elaborado y aprobado por todas las entidades del sector</t>
  </si>
  <si>
    <t>Política:</t>
  </si>
  <si>
    <t>Gestión del Talento Humano</t>
  </si>
  <si>
    <t>Acuerdos de gestión</t>
  </si>
  <si>
    <t>100% de vacantes definitivas reportadas</t>
  </si>
  <si>
    <t>100% de servidores vinculados en SIGEP</t>
  </si>
  <si>
    <t>Eficiencia Administrativa</t>
  </si>
  <si>
    <t>Actividades ejecutadas / actividades planeadas *100</t>
  </si>
  <si>
    <t>Racionalizar los tramites del sector</t>
  </si>
  <si>
    <t>Gestión Financiera</t>
  </si>
  <si>
    <t>90% del cumplimiento del Plan Anual de Adquisiciones</t>
  </si>
  <si>
    <t xml:space="preserve"> Plan anual de adquisiciones</t>
  </si>
  <si>
    <t>Realizar seguimiento al Plan Anual de Adquisiciones</t>
  </si>
  <si>
    <t>Plan anual de adquisiciones y actos  de contratación publicados</t>
  </si>
  <si>
    <t>Procesos adelantados en plataforma SECOP II</t>
  </si>
  <si>
    <t xml:space="preserve">Implementación de Normas Internacionales de Información Financiera (NIIF) y Normas Internacionales de Contabilidad para el Sector Publico (NICSP) </t>
  </si>
  <si>
    <t>Implementación de SECOP II en las entidades del sector</t>
  </si>
  <si>
    <t>100% de entidades contratando en línea</t>
  </si>
  <si>
    <t>Capacitaciones presenciales y virtuales de Colombia Compra eficiente en procesos de selección, herramientas y acuerdos marco.</t>
  </si>
  <si>
    <t>Reforzar mecanismos de control y registros de información relacionada con el vínculo laboral</t>
  </si>
  <si>
    <t xml:space="preserve">100% de novedades en el registro público de carrera administrativa </t>
  </si>
  <si>
    <t>Fortalecimiento de las capacidades de los servidores públicos</t>
  </si>
  <si>
    <t>Informe de resultados de evaluación del desempeño</t>
  </si>
  <si>
    <t>Implementar estrategias de lucha contra la corrupción</t>
  </si>
  <si>
    <t>Registro público de carrera</t>
  </si>
  <si>
    <t>PAC programado</t>
  </si>
  <si>
    <t>Reservas presupuestales</t>
  </si>
  <si>
    <t>Vigencias Futuras</t>
  </si>
  <si>
    <t>SECOP II implementado</t>
  </si>
  <si>
    <t>Procesos realizados en SECOP II / Total de procesos de la entidad* 100</t>
  </si>
  <si>
    <t xml:space="preserve">ESTRATEGIA 3: </t>
  </si>
  <si>
    <t xml:space="preserve">ESTRATEGIA 4: </t>
  </si>
  <si>
    <t>Alineación del Plan estratégico de Talento Humano (PETH) con la estrategia del sector educativo</t>
  </si>
  <si>
    <t>Integración de los Sistemas de Gestión</t>
  </si>
  <si>
    <t>gestión documental en las entidades del sector</t>
  </si>
  <si>
    <t xml:space="preserve">Seguimiento sectorial de la cadena presupuestal para el mejoramiento de la eficacia en la ejecución de recursos), plan de adquisiciones, PAC, e  implementación del presupuesto por resultados </t>
  </si>
  <si>
    <t>Implementar al 50% la gestión documental en cada entidad del sector</t>
  </si>
  <si>
    <t>FECHA DE EJECUCIÓN</t>
  </si>
  <si>
    <t>100% de la información publicada por entidad</t>
  </si>
  <si>
    <t>Información publicada en todas las páginas Web en el link de transparencia</t>
  </si>
  <si>
    <t>Incluir en el Plan de Institucional de capacitación (PIC) el tema de derecho de petición verbal.</t>
  </si>
  <si>
    <t>Actualizar los procesos y plataforma para la atención de PQRS verbales.</t>
  </si>
  <si>
    <t xml:space="preserve">Ejecutar la estrategia de rendición de cuentas publica </t>
  </si>
  <si>
    <t>Desarrollar al menos un ejercicio de colaboración e innovación abierta en cada EAV</t>
  </si>
  <si>
    <t>Preparación del Ejercicio, Análisis de Retos, Identificación del conocimiento aplicable, Desarrollo del ejercicio y Difusión y uso del desarrollo.</t>
  </si>
  <si>
    <t>Realizar o actualizar la caracterización del ciudadano y grupos de interés en cada entidad del sector.</t>
  </si>
  <si>
    <t>Número de hojas de vida actualizadas / Total de  hojas de vida *100</t>
  </si>
  <si>
    <t>Número de actividades realizadas en el periodo / Total actividades programadas en el periodo * 100</t>
  </si>
  <si>
    <t>Número de novedades registradas / Total de novedades presentadas en el periodo * 100</t>
  </si>
  <si>
    <t>Número de hojas de vida vinculadas / Total de  hojas de vida *100</t>
  </si>
  <si>
    <t>Número de actividades realizadas / Total de actividades establecidas para la ejecución del ejercicio de colaboración e innovación abierta * 100</t>
  </si>
  <si>
    <t>Número de actividades realizadas / Total de actividades establecidas para elaborar el proceso unificado PQRS de atención al ciudadano*100</t>
  </si>
  <si>
    <t>Número de acciones ejecutadas / Total de acciones planeadas *100</t>
  </si>
  <si>
    <t>Acuerdos Gerentes Públicos</t>
  </si>
  <si>
    <t>Suscripción de acuerdos de gestión</t>
  </si>
  <si>
    <t>Seguimiento a los acuerdos de gestión</t>
  </si>
  <si>
    <t xml:space="preserve">Reportar las novedades en el registro público de carrera administrativa </t>
  </si>
  <si>
    <t>Reporte de vacantes definitivas- OPEC</t>
  </si>
  <si>
    <t>90% de novedades registradas en SIGEP</t>
  </si>
  <si>
    <t>Novedades registradas actualizadas en SIGEP</t>
  </si>
  <si>
    <t>Registro y actualización de novedades en el SIGEP</t>
  </si>
  <si>
    <t>Reporte de novedades y Hojas de vida vinculadas en SIGEP</t>
  </si>
  <si>
    <t>Registrar las vacantes definitivas en el aplicativo que la CNSC disponga para tal fin</t>
  </si>
  <si>
    <t>Registro de las vacantes definitivas ante la CNSC</t>
  </si>
  <si>
    <t>Actualización del SIGEP</t>
  </si>
  <si>
    <t>Hojas de vida vinculadas en SIGEP</t>
  </si>
  <si>
    <t>Novedades registradas actualizadas / Total de novedades *100</t>
  </si>
  <si>
    <t>Actualización HV SIGEP</t>
  </si>
  <si>
    <t>80% de las hojas de vida de los secvidores actualizadas en el SIGEP</t>
  </si>
  <si>
    <t>Actualización novedades SIGEP</t>
  </si>
  <si>
    <t>Implementar el programa de Evaluación del Desempeño Laboral para servidores vinculados en provisionalidad.</t>
  </si>
  <si>
    <t>Evaluación del Desempeño Laboral para servidores vinculados en provisionalidad.</t>
  </si>
  <si>
    <t>Elaborar el instrumento de Evaluación del Desempeño Laboral para servidores vinculados en provisionalidad.</t>
  </si>
  <si>
    <t>Elaborar el acto administrativo que regula el programa de Evaluación del Desempeño Laboral para servidores vinculados en provisionalidad.</t>
  </si>
  <si>
    <t>Realizar actividades de sensibilización y capacitación a evaluados y evaluadores para la implementación del programa de evaluación del desempeño laboral de los servidores vinculados en provisionalidad (establecimiento de compromisos; evaluación periódica y evaluación definitiva).</t>
  </si>
  <si>
    <t xml:space="preserve">Realizar seguimiento a los evaluados y evaluadores para el establecimiento de compromisos laborales. </t>
  </si>
  <si>
    <t xml:space="preserve">Realizar seguimiento a los evaluados y evaluadores para la realización de la evaluación periódica. </t>
  </si>
  <si>
    <t>Presentar informe de seguimiento y avance de la evaluación periódica de los servidores vinculados en provisionalidad.</t>
  </si>
  <si>
    <t>Número de actividades de EDL para servidores vinculados en provisionalidad ejecutadas en el periodo / Número de actividades de EDL para servidores vinculados en provisionalidad programadas en el periodo * 100</t>
  </si>
  <si>
    <t>Elaborar el procedimiento o documento de Evaluación del Desempeño Laboral para servidores vinculados en provisionalidad.</t>
  </si>
  <si>
    <t>Expedir, publicar y difundir el acto administrativo a través de medios internos.</t>
  </si>
  <si>
    <t>Actualización HV del SIGEP</t>
  </si>
  <si>
    <t>Ejercicio de innovación abierta</t>
  </si>
  <si>
    <t>Número de acuerdos de gestión suscritos / Número cargos directivos de la EAV *100</t>
  </si>
  <si>
    <t>Entidades Adscritas y/o vinculadas con información publicada</t>
  </si>
  <si>
    <t>Cantidad de información publicada / Total de información que requiere publicación* 100</t>
  </si>
  <si>
    <t>Atención de PRQS verbales de Atención al Ciudadano</t>
  </si>
  <si>
    <t>Número de actividades del Plan de adquisiciones ejecutadas / Total de actividades del Plan adquisiciones programado*100</t>
  </si>
  <si>
    <t>Normas Internacionales NIIF  implementadas</t>
  </si>
  <si>
    <t>Porcentaje de avance en el proceso de alistamiento</t>
  </si>
  <si>
    <t>Sensibilización y acompañamiento a las entidades adscritas, de manera que acojan internamente la obligatoriedad de implementacion de NIIF a partir del 2018</t>
  </si>
  <si>
    <t>2 mesas de trabajo tecnicas</t>
  </si>
  <si>
    <t>Productos socializados</t>
  </si>
  <si>
    <t>Establecer el Impacto del cambio a NIIF en los distintos procesos y procedimientos de las entidades adscritas a traves de las asesorias que cada una de ellas contrate.</t>
  </si>
  <si>
    <t>Documento de diagnostico e impacto en sistemas de información, procesos y procedimientos</t>
  </si>
  <si>
    <t>01/072017</t>
  </si>
  <si>
    <t>Fijar los lineamientos de politica contable que deben manejar cada una de las entidades adscritas, una vez se implementen las NIIF en el 2018</t>
  </si>
  <si>
    <t>Documento de  manual de políticas aprobado por cada entidad adscrita</t>
  </si>
  <si>
    <t>preparacion del ESFA 2018 por parte de cada entidad adscrita</t>
  </si>
  <si>
    <t>Proceso de seguimiento a la ejecución del presupuesto implementado</t>
  </si>
  <si>
    <t>Avance en el proceso de seguimiento a la ejecución financiera de los recursos del presupuesto</t>
  </si>
  <si>
    <t>Realizar reportes periódicos de ejecución financiera y dar alertas</t>
  </si>
  <si>
    <t>Reportes de monitoreo</t>
  </si>
  <si>
    <t>PAC pagado Total / PAC asignado Total</t>
  </si>
  <si>
    <t>Sensibilizacion sobre el manejo eficiente del PAC</t>
  </si>
  <si>
    <t>Mesa de trabajo sobre mejores practicas de utilizacion de PAC</t>
  </si>
  <si>
    <t xml:space="preserve">12 informes </t>
  </si>
  <si>
    <t>Realizar seguimiento a la  ejecución de la reserva constituida por cada dependencia</t>
  </si>
  <si>
    <t>Reporte mensual de  ejecución de las reservas enviado a la OAPF y SGF</t>
  </si>
  <si>
    <t>Realizar seguimiento a las vigencias futuras aprobadas</t>
  </si>
  <si>
    <t>Reporte trimestral de  utilizacion de vigencias futuras enviado a la OAPF y SGF</t>
  </si>
  <si>
    <t>Vigencias Futuras ejecutadas / Vigencias futuras aprobadas* 100</t>
  </si>
  <si>
    <t>Información de los servidores de carrera administrativa actualizada en el registro único de carrea administrativa</t>
  </si>
  <si>
    <t>Meta 2017</t>
  </si>
  <si>
    <t>Meta después de modificación</t>
  </si>
  <si>
    <t xml:space="preserve">Justificación(es) </t>
  </si>
  <si>
    <t>Soporte de solicitud de justificación (correo, Oficio #, ambos Etc)</t>
  </si>
  <si>
    <t>POLÍTICA</t>
  </si>
  <si>
    <t>Fuente Financiación (Proyecto Inversión)</t>
  </si>
  <si>
    <t>Valor de  la fuente</t>
  </si>
  <si>
    <t>Área Responsable</t>
  </si>
  <si>
    <t>Actividades Principales</t>
  </si>
  <si>
    <t>Responsable</t>
  </si>
  <si>
    <t>Indicador</t>
  </si>
  <si>
    <t>ICFES                                                                                                                                                                     ICFES                                                                                                                                                                                  ICFES</t>
  </si>
  <si>
    <t>CALIDAD</t>
  </si>
  <si>
    <t>PRUEBAS</t>
  </si>
  <si>
    <t>Esquema tarifario para las pruebas SABER del estado</t>
  </si>
  <si>
    <t>OFICINA ASESORA DE PLANEACIÓN</t>
  </si>
  <si>
    <t>% de actividades ejecutadas en la vigencia/ % de actividades programadas para la vigencia</t>
  </si>
  <si>
    <t>Contar con un  10%  de avance del esquema tarifario que incorpore análisis de costos de la cadena de valor y el punto de equilibrio</t>
  </si>
  <si>
    <t xml:space="preserve">Gestión del conocimiento como insumo para la estabilización de pruebas </t>
  </si>
  <si>
    <t>SUBDIRECCIÓN DE DISEÑO DE INSTRUMENTOS</t>
  </si>
  <si>
    <t>Sumatoria de protocolos y/o procedimientos elaborados en el proceso de diseño de pruebas para la reducción de tiempo de las mismas</t>
  </si>
  <si>
    <t>Un documento (protocolo/procedimiento) elaborado</t>
  </si>
  <si>
    <t>Pruebas adaptativas y pruebas por computador</t>
  </si>
  <si>
    <t>SUBDIRECCIÓN DE PRODUCCIÓN DE INSTRUMENTOS</t>
  </si>
  <si>
    <t>( Pruebas soportadas tecnológicamente/ Pruebas totales aplicadas por el ICFES) *100</t>
  </si>
  <si>
    <t xml:space="preserve">Realizar una fundamentación conceptual técnica y tecnológica sobre los alcances, y las limitaciones de implementar pruebas adaptativas en el país; que permita posicionar al icfes como entidad lider en procesos de evaluacion de competencias, con innovaciones tecnológicas en los procesos de aplicación de pruebas nacionales con posibilidades de escalar esa imagen internacionalmente. </t>
  </si>
  <si>
    <t>Implementación de metodologia SAE para la calificación de las pruebas SABER</t>
  </si>
  <si>
    <t>DIRECCIÓN DE EVALUACIÓN</t>
  </si>
  <si>
    <t xml:space="preserve">Número de establecimientos con resultados de pruebas metodologia SAE/Número de establecimientos proyectados  con aplicación de prueba 3579.  </t>
  </si>
  <si>
    <t>100% de la implementación de la metodologia</t>
  </si>
  <si>
    <t xml:space="preserve">Actualización de la metodología de calificación de las pruebas de estado al modelo 3PL </t>
  </si>
  <si>
    <t>SUBDIRECCIÓN DE ESTADÍSTICAS</t>
  </si>
  <si>
    <t>Número de individuos con resultados 3PL / Número de individuos proyectados  con aplicación de pruebas de estado</t>
  </si>
  <si>
    <t>100% de la implementacion de la metodologia de acuerdo a las actividades planteadas</t>
  </si>
  <si>
    <t>RETROALIMENTACIÓN DE PRUEBAS Y RESULTADOS (INFORMACIÓN MEN)</t>
  </si>
  <si>
    <t>SUBDIRECCIÓN DE ANALISIS Y DIVULGACIÓN</t>
  </si>
  <si>
    <t>% de actividades realizadas /actividades planeadas para la vigencia</t>
  </si>
  <si>
    <t xml:space="preserve">Ejecución del 30% de las actividades del proyecto </t>
  </si>
  <si>
    <t>NUEVOS NEGOCIOS</t>
  </si>
  <si>
    <t>Nuevos negocios para la generación de Ingresos</t>
  </si>
  <si>
    <t>Ingresos corrientes 2015+disponibilidad inicial-excedentes financieros de vigencias anteriores- menos cuentas por cobrar de 2014</t>
  </si>
  <si>
    <t>$699.7850.000 para la vigencia</t>
  </si>
  <si>
    <t>INVESTIGACIÓN</t>
  </si>
  <si>
    <t>Agenda de investigación</t>
  </si>
  <si>
    <t>OFICINA DE GESTIÓN DE PROYECTOS DE INVESTIGACIÓN</t>
  </si>
  <si>
    <t># de personas en el equipo de trabajo con maestria</t>
  </si>
  <si>
    <t>Finalizar la vigencia con 5 documentos de trabajo resultado de las investigaciones que adelanta la oficina</t>
  </si>
  <si>
    <t xml:space="preserve"># de documentos de trabajo </t>
  </si>
  <si>
    <t>ETITC                                                                                                                                                                                       ETITC                                                                                                                                                   ETITC</t>
  </si>
  <si>
    <t>Recursos propios</t>
  </si>
  <si>
    <t>Viceacadémica y
Oficina de Planeación</t>
  </si>
  <si>
    <t>Acreditar los programas de Educación Superior de la ETITC o al menos obtener la visita de pares</t>
  </si>
  <si>
    <t>ETITC</t>
  </si>
  <si>
    <t>Programas de Educación Superior acreditados o con visita de pares/ Programas de Educación Superior de la Escuela</t>
  </si>
  <si>
    <t>INFOTEP SAN JUAN DEL CESAR                                                                                                                                                       INFOTEP SAN JUAN DEL CESAR                                                                                             INFOTEP SAN JUAN DEL CESAR</t>
  </si>
  <si>
    <t>CIERRE DE BRECHAS</t>
  </si>
  <si>
    <t>Académica</t>
  </si>
  <si>
    <t>Realizar los estudios  y diseños de los nuevos programas</t>
  </si>
  <si>
    <t>Nº de programas nuevos con solicitud de registro calificado</t>
  </si>
  <si>
    <t>Diseñar nueves (9)  nuevos programas académicos para solicitud de registro calificado en el CONACES</t>
  </si>
  <si>
    <t>Realizar disenar e implementar una (1) estrategia de Marketing para mejorar la cobertura de los programas exitentes</t>
  </si>
  <si>
    <t>Estrategia diseñada e implementada</t>
  </si>
  <si>
    <t>Disenar e implementar una (1) estrategia de Marketing para la divulgación y promoción de los nuevos programas</t>
  </si>
  <si>
    <t>Docentes en formación en maestrias y doctorados</t>
  </si>
  <si>
    <t>Docentes formados en maestria y doctorados</t>
  </si>
  <si>
    <t>Formar y capacitar estudiante y docentes en las pruebas saber prop</t>
  </si>
  <si>
    <t>Nº de puntos icrementados en el promedio medio en las    competencias lectura, escritura y cuantitativa</t>
  </si>
  <si>
    <t xml:space="preserve">  Incrementar 0,4, cada año, el promedio alcanzanzado en las pruebas saber pro en las  competencias lectura, escritura y cuantitativa, tomando como base los promedios alcanzados en el 2014.</t>
  </si>
  <si>
    <t>Definir y seleccionar  docentes para la capacitación  en competencias investigativas y pedagógicas.</t>
  </si>
  <si>
    <t>Números de docentes capacitados en  competencias investigativas y pedagógicas.</t>
  </si>
  <si>
    <t>Capacitación  a 40 docentes en competencias investigativas y pedagógicas.</t>
  </si>
  <si>
    <t>Fortalecer la articulación con cuatros (4) instituciones de educación media</t>
  </si>
  <si>
    <t>Numero de instituciones de educación media fortalecida.</t>
  </si>
  <si>
    <t>Fortalecimiento a  la articulación con cuatro (4) instituciones de educación media</t>
  </si>
  <si>
    <t>Investigación</t>
  </si>
  <si>
    <t>Mejorar las competencia investigativas  de los grupos de investigación y categorizarlo en colciencias</t>
  </si>
  <si>
    <t xml:space="preserve">Numero de grupos de investigación categorizados en colciencias </t>
  </si>
  <si>
    <t>Categorizar un(1) grupo en Colciencia ( linea base 0)</t>
  </si>
  <si>
    <t>INSTITUTO TOLIMENSE DE FORMACION TECNICA PROFESIONAL ITFIP                                                                                                                     INSTITUTO TOLIMENSE DE FORMACION TECNICA PROFESIONAL ITFIP</t>
  </si>
  <si>
    <t xml:space="preserve">CALIDAD </t>
  </si>
  <si>
    <t>NACIÓN</t>
  </si>
  <si>
    <t>Direccionamiento Estratégico y Coordinación Grupo Interno de trabajo de Autoevaluación con fines de acreditación.</t>
  </si>
  <si>
    <t>Desarrollo Fase de Autoevaluación para el programa objeto de Acreditación, una vez aprobadas las Condiciones Iniales.              Contempla: 10 actividades a desarrollar de acuerdo cronograma del proceso                                                                           Nota: Al ser una actividad que depende de una aprobación externa, dado el hecho de no considerarse aprobadas las condiciones Iniciales por parte del CNA, se replatearan actividades enfocadas en los planes de mejoramiento</t>
  </si>
  <si>
    <t>Ruth Erica Morales Lugo</t>
  </si>
  <si>
    <t>Actividades ejecutadas / Actividades programadas</t>
  </si>
  <si>
    <t>10 actividades</t>
  </si>
  <si>
    <t>INTENALCO                                                                                                                                                   INTENALCO                                                                                                                                               INTENALCO</t>
  </si>
  <si>
    <t>Mejorar la Calidad de la educación en todos los niveles</t>
  </si>
  <si>
    <t xml:space="preserve">Propios </t>
  </si>
  <si>
    <t>Vicerrectoría Académica</t>
  </si>
  <si>
    <t xml:space="preserve">Recibir visita institucional para la reedición por ciclos propedéuticos </t>
  </si>
  <si>
    <t>Toda la Institución</t>
  </si>
  <si>
    <t>N° de visitas atendidas</t>
  </si>
  <si>
    <t>Redefinición Institucional por ciclos propedéuticos</t>
  </si>
  <si>
    <t>Planeación</t>
  </si>
  <si>
    <t>Realizar revisiones, ajustes y validaciones de los instrumentos a aplicar</t>
  </si>
  <si>
    <t>Comité de autoevaluación institucional</t>
  </si>
  <si>
    <t>% de programas académicos con la implementación de factores del modelo de autoevaluación</t>
  </si>
  <si>
    <t>Implementación del 100% de los instrumentos de autoevaluación en los programas Técnicos profesionales</t>
  </si>
  <si>
    <t>Aplicar encuestas y medición de indicadores</t>
  </si>
  <si>
    <t xml:space="preserve">Tabular y analizar resultados de encuestas aplicadas </t>
  </si>
  <si>
    <t>Presentar resultados al comité de desarrollo administrativo</t>
  </si>
  <si>
    <t>Dirección de Unidad de Extensión y Proyección social</t>
  </si>
  <si>
    <t>Realizar estudios de factibilidad</t>
  </si>
  <si>
    <t>(Ingresos recaudados por cursos de extensión / Ingresos proyectados) x 100</t>
  </si>
  <si>
    <t>Recaudar 120 Millones por concepto de oferta de cursos de Extensión y Educación continua</t>
  </si>
  <si>
    <t>Ofertar a la comunidad cursos de extensión de acuerdo a necesidades identificadas</t>
  </si>
  <si>
    <t>Ejecutar actividades y estrategias de mercadeo para matricular y mantener estudiantes en  de educación para el trabajo y el desarrollo humano</t>
  </si>
  <si>
    <t>Mercadeo</t>
  </si>
  <si>
    <t>N° total de estudiantes matriculados en las los dos periodos académicos de la vigencia</t>
  </si>
  <si>
    <t>400 estudiantes matriculados en programas de educación para el trabajo y el desarrollo humano</t>
  </si>
  <si>
    <t>Nación (BPIN 2013011000074)</t>
  </si>
  <si>
    <t>Elaborar y ejecutar del plan de inversión para la vigencia</t>
  </si>
  <si>
    <t>% de ejecución del plan de inversiones</t>
  </si>
  <si>
    <t>% ejecución del plan de inversiones de dotación de la nueva sede construida</t>
  </si>
  <si>
    <t>Disminuir las brechas en acceso y permanencia: Rural - urbana, poblaciones y regiones</t>
  </si>
  <si>
    <t xml:space="preserve">Ejecutar actividades y estrategias de mercadeo para matricular y mantener estudiantes en programas técnicos profesionales </t>
  </si>
  <si>
    <t>3000 estudiantes matriculados en programas Técnicos Profesionales en los dos periodos académicos de la vigencia (Nuevos + antiguos)</t>
  </si>
  <si>
    <t>N° total de estudiantes nuevos matriculados en las los dos periodos académicos de la vigencia</t>
  </si>
  <si>
    <t>1000 Estudiantes nuevos matriculados en los dos periodos académicos de la vigencia</t>
  </si>
  <si>
    <t>Coordinador de articulación académica</t>
  </si>
  <si>
    <t>N° total de estudiantes matriculados en articulación académica</t>
  </si>
  <si>
    <t>200 Estudiantes nuevos matriculados en articulación académica</t>
  </si>
  <si>
    <t>Educar con pertinencia e incorporar innovación en la educación</t>
  </si>
  <si>
    <t>Elaborar Plan trabajo</t>
  </si>
  <si>
    <t>Oficina de Relaciones Interinstitucionales (ORI)</t>
  </si>
  <si>
    <t>N° de planes estratégicos formulados</t>
  </si>
  <si>
    <t>Formular plan estratégico de internacionalización para la vigencia del plan estratégico institucional</t>
  </si>
  <si>
    <t>Elaborar Plan estratégico para los próximos tres años hasta 2019</t>
  </si>
  <si>
    <t>Presentar Plan estratégico en comité de desarrollo administrativo para su revisión y aprobación</t>
  </si>
  <si>
    <t>ICETEX                                                                                                                                                                    ICETEX                                                                                                                                                                                  ICETEX</t>
  </si>
  <si>
    <t>Implantación apoyo a mejores bachilleres del país.</t>
  </si>
  <si>
    <t xml:space="preserve">Adjudicar subsidios:
Subsidios de matrícula adjudicados a Mejores Bachilleres - Ley 1546 de 2012
</t>
  </si>
  <si>
    <t>Número de  Nuevos créditos condonables adjudicados</t>
  </si>
  <si>
    <t>Renovar Subsidios:
Subsidios de sostenimiento a los mejores bachilleres - Ley 1546 de 2012</t>
  </si>
  <si>
    <t>Número de  Renovaciones realizadas</t>
  </si>
  <si>
    <t>Renovar Créditos.
Renovación de créditos educativos a los mejores bachilleres (Decreto 644 Art. 6)</t>
  </si>
  <si>
    <t>Fomentar la ampliación de cobertura y la retención en el sistema de educación superior a través del fortalecimiento de los recursos que garanticen el otorgamiento de subsidios a la demanda, relacionados con el sostenimiento o el pago de la matrícula, orientado a jóvenes pertenecientes a grupos poblacionales en condiciones de vulnerabilidad (puntos corte de SISBEN III, discapacitados, indígenas, afro..</t>
  </si>
  <si>
    <t>Adjudicar Subsidios de sostenimiento:
Subsidios de sostenimiento adjudicados a grupos focalizados por SISBEN</t>
  </si>
  <si>
    <t xml:space="preserve">Número de  Adjudicaciones Subsidios de sostenimiento
</t>
  </si>
  <si>
    <t>Renovar Subsidios:
Subsidios de sostenimiento renovados a grupos focalizados por Sisbén  - Condonación del 25% sobre el crédito educativo</t>
  </si>
  <si>
    <t xml:space="preserve">Número de  Renovaciones de
subsidios de sostenimiento </t>
  </si>
  <si>
    <t>Condonar el 25% de la matricula a los estudiantes de educacion superior desde 2011</t>
  </si>
  <si>
    <t>Número de  Condonaciones del 25%</t>
  </si>
  <si>
    <t xml:space="preserve">Adjudicar créditos condonables: 
Créditos condonables adjudicados a poblacion en condición de discapacidad </t>
  </si>
  <si>
    <t xml:space="preserve">Número de  Adjudicaciones créditos condonables
</t>
  </si>
  <si>
    <t>Adjudicar nuevos créditos condonables:
Adjudicación de nuevos créditos condonables a población indígena</t>
  </si>
  <si>
    <t xml:space="preserve">Número de  Adjudicaciones de  nuevos créditos condonables
</t>
  </si>
  <si>
    <t>Renovar créditos condonables:
Renovar créditos condonables a la población indígena</t>
  </si>
  <si>
    <t>Número de  Renovaciones</t>
  </si>
  <si>
    <t>Adjudicar nuevos créditos:
Créditos condonables adjudicados para población afrodescendiente</t>
  </si>
  <si>
    <t xml:space="preserve">Número de  Adjudicaciones de nuevos créditos
</t>
  </si>
  <si>
    <t>Renovar créditos:
Créditos condonables renovados a afrosdescendientes</t>
  </si>
  <si>
    <t xml:space="preserve">Número de  Renovaciones  
</t>
  </si>
  <si>
    <t>Adjudicar nuevos créditos:
Créditos condonables para población ROM</t>
  </si>
  <si>
    <t>Número de  Adjudicaciones nuevos créditos</t>
  </si>
  <si>
    <t>Fomentar el acceso a la educación superior a la población víctima del conflicto armado, de acuerdo con la Ley 1448 de 2011</t>
  </si>
  <si>
    <t xml:space="preserve">Adjudicar nuevos créditos:
Adjudicar nuevos créditos a población víctima (Matrícula, sostenimiento y permanencia) </t>
  </si>
  <si>
    <t>Otorgar créditos condonables a profesionales de la salud para que realicen su residencia o estudios de especialización y que impliquen la prestación de un servicio en una institución de salud (pendiente de revisión MinSalud)</t>
  </si>
  <si>
    <t>Adjudicar Créditos:
Créditos educativos adjudicados a Médicos para realizar especializaciones en salud</t>
  </si>
  <si>
    <t>Número de  Nuevos créditos adjudicados</t>
  </si>
  <si>
    <t>Renovar Créditos:
Créditos educativos renovados a Médicos para realizar especializaciones en salud</t>
  </si>
  <si>
    <t>Incrementar el acceso a la educación superior de posgrados</t>
  </si>
  <si>
    <t xml:space="preserve">
Nuevas becas para maestría y doctorado:
Nuevas becas y renovación de la convocatoria del 0,1% de los mejores Saber Pro</t>
  </si>
  <si>
    <t>Número de  nuevas becas adjudicadas para maestría</t>
  </si>
  <si>
    <t>Adjudicar la beca Alfonso Lopez Michelsen para Derecho Internacional Humanitario:
Créditos educativos adjudicados para Posgrado DIH</t>
  </si>
  <si>
    <t xml:space="preserve"> Beca adjudicada</t>
  </si>
  <si>
    <t>Mejorar el acceso a la educación de pregrado de los estudiantes destacados y con menores recursos económicos y reducir la deserción estudiantil a través de un crédito-beca educativo en condiciones más favorables"PILO PAGA"</t>
  </si>
  <si>
    <t>Renovar Créditos Pilo Paga 2015 - 2016</t>
  </si>
  <si>
    <t>Número de  Renovaciones de Créditos Pilo Paga 2015 - 2016</t>
  </si>
  <si>
    <t>Renovar Subsidios de sostenimiento Ser Pilo Paga 2015 - 2016</t>
  </si>
  <si>
    <t>Número de  Renovaciones de  Subsidios de sostenimiento Ser Pilo Paga 2015 - 2016</t>
  </si>
  <si>
    <t>Adjudicar nuevos créditos para Ser Pilo Paga 2017</t>
  </si>
  <si>
    <t>Número de  Adjudicaciones de nuevos créditos para Ser Pilo Paga 2017</t>
  </si>
  <si>
    <t>Adjudicar nuevos subsidios para Ser Pilo Paga 2017</t>
  </si>
  <si>
    <t>Número de  Adjudicaciones de nuevos subsidios para Ser Pilo Paga 2017</t>
  </si>
  <si>
    <t>Ofrecer mayor acceso y en condiciones más favorables a la población de menores recursos económicos al crédito educativo que permita disminuir la deserción de la educación superior</t>
  </si>
  <si>
    <t>Adjudicar Créditos para todas las líneas de financiación</t>
  </si>
  <si>
    <t>Número de  Adjudicaciones de Créditos para todas las líneas de financiación</t>
  </si>
  <si>
    <t>Renovar Créditos en todas las líneas de financiación</t>
  </si>
  <si>
    <t>Número de  Renovaciones de Créditos en todas las líneas de financiación</t>
  </si>
  <si>
    <t>Ajustar tasas de interés de créditos en amortización</t>
  </si>
  <si>
    <t>Ajustar tasas de interés de créditos en amortización:
Recursos invertidos para disminución de tasa de interés de créditos en etapa de amortización de beneficiarios de estratos 1, 2 y 3</t>
  </si>
  <si>
    <t>Mejorar la calidad de la educación en los niveles básico y secundario a través del fortalecimiento de la capacitación docente de acuerdo con lo establecido por el plan nacional de desarrollo y el plan sectorial de educación</t>
  </si>
  <si>
    <t xml:space="preserve">Adjudicar Créditos:
Realizar 2  convocatorias para la adjudicacion de creditos para Maestros
</t>
  </si>
  <si>
    <t xml:space="preserve">Número de  Adjudicaciones de Créditos para Maestros
</t>
  </si>
  <si>
    <t>Renovar Créditos</t>
  </si>
  <si>
    <t>Número de  Renovaciones  Créditos para Maestros</t>
  </si>
  <si>
    <t>Ofrecer estímulos educativos a los mejores nuevos profesionales con crédito icetex</t>
  </si>
  <si>
    <t>Condonación de Créditos educativos de Pregrado:
Créditos educativos condonados por buenos resultados en las pruebas Saber Pro</t>
  </si>
  <si>
    <t>Número de  Créditos educativos condonados</t>
  </si>
  <si>
    <t>FODESEP                                                                                                                                                                    FODESEP                                                                                                                                                                                  FODESEP</t>
  </si>
  <si>
    <t>Gestión Misional y de Gobierno</t>
  </si>
  <si>
    <t xml:space="preserve">Subgerencia Comercial </t>
  </si>
  <si>
    <t>Construcción de un Diagnóstico de necesidades  que permita platear propuestas de servicios en el marco de la misión del FODESEP en beneficio  de la Instituciones de Educación Superior.</t>
  </si>
  <si>
    <t>Un diagnóstico elaborado * 100</t>
  </si>
  <si>
    <t xml:space="preserve">Diagnóstico elaborado </t>
  </si>
  <si>
    <t>Subgerencia Comercial y Subgerencia Financiera</t>
  </si>
  <si>
    <t xml:space="preserve">Otorgamiento del Servicio de  crédito a la medida de las necesidades de las IES afiliadas </t>
  </si>
  <si>
    <t>Monto de crédito otrogado / Monto de crédito programado</t>
  </si>
  <si>
    <t xml:space="preserve">$17.000 millones </t>
  </si>
  <si>
    <t xml:space="preserve">Subgerencias: Comercial, Financiera y Proyectos </t>
  </si>
  <si>
    <t>Estructuración de la modalidad de crédito "Aseguramiento de la Calidad"</t>
  </si>
  <si>
    <t>No. Actividades programadas/No. actividades realizadas</t>
  </si>
  <si>
    <t xml:space="preserve">1 modalidad de crédito estructurada </t>
  </si>
  <si>
    <t>Subgerencia Comercial</t>
  </si>
  <si>
    <t xml:space="preserve">Creación, estructuración e implementación de nuevos productos financieros </t>
  </si>
  <si>
    <t>No. productos implementados/No. de productos proyectados</t>
  </si>
  <si>
    <t xml:space="preserve">2 productos financieros nuevos </t>
  </si>
  <si>
    <t xml:space="preserve">Suscripción de Alianzas o Convenios con Entidades del Sector Solidario Financiero con el fin de robustecer la capacidad financiera del Fondo. </t>
  </si>
  <si>
    <t>Cantidad de Convenios suscritos / Cantidad de Convenios propuestos</t>
  </si>
  <si>
    <t xml:space="preserve">1  alianza o convenio suscrito </t>
  </si>
  <si>
    <t xml:space="preserve">Estructuración e implementación de nuevos productos no financieros </t>
  </si>
  <si>
    <t xml:space="preserve">1 producto no financiero nuevo </t>
  </si>
  <si>
    <t xml:space="preserve">Estructurar los programas de asesorias especializadas a través de equipos técnicos propios o de aliados estratégicos, para fortalecer a las IES en el cumplimiento de los estándares de calidad.  </t>
  </si>
  <si>
    <t>No. programas especializados estructurados/No. de programas especializados proyectados</t>
  </si>
  <si>
    <t>2 programas de asesorias especializadas</t>
  </si>
  <si>
    <t xml:space="preserve">Asesorar a las IES afiliadas al FODESEP en la acreditación de programas y acreditación institucional. </t>
  </si>
  <si>
    <t>No. de IES asesoradas/No. de IES afiliadas</t>
  </si>
  <si>
    <t>35% de las 115 IES afiliadas al Fondo con corte diciembre de 2016</t>
  </si>
  <si>
    <t>Suscripción de Convenio de Cooperación Nacional enmarcado en proyectos de Educación que beneficien a las instituciones de Educación Superior - IES</t>
  </si>
  <si>
    <t xml:space="preserve">1  Convenio de Cooperación Nacional suscrito </t>
  </si>
  <si>
    <t>Suscripción  de convenios o contratos  para administración de recursos  y ejecución de proyectos de educación superior con participación de las IES afiliadas</t>
  </si>
  <si>
    <t xml:space="preserve"> 2 Convenios o contratos  suscritos</t>
  </si>
  <si>
    <t xml:space="preserve">Suscripción  de convenios o contratos  para administración de recursos  y ejecución de proyectos a entidades gubernamentales  y no gubernamentales enfocados de educación superior </t>
  </si>
  <si>
    <t>Impacto de las Alianzas Estratégicas en beneficios de las IES y del FODESEP</t>
  </si>
  <si>
    <t xml:space="preserve">No. de IES que usaron un servicio/No. IES afiliadas </t>
  </si>
  <si>
    <t xml:space="preserve">20% de las 115 IES afiliadas al Fondo con corte diciembre de 2016, utilizando alianzas estratégicas del Fondo  </t>
  </si>
  <si>
    <t>Suscripción de acuerdo de voluntades con las distintas formas asociativas del sector para generar apoyo al desarrollo de planes, proyectos y programas de las IES</t>
  </si>
  <si>
    <t>No.Acuerdos de voluntades suscritos/No. acuerdos propuestos</t>
  </si>
  <si>
    <t>1 acuerdo de voluntades suscrito</t>
  </si>
  <si>
    <t xml:space="preserve">Suscripción de convenios con entidades del Gobierno Nacional para generar apoyo al desarrollo de planes, proyectos y programas de las IES </t>
  </si>
  <si>
    <t>No.convenios suscritos/No. convenios propuestos</t>
  </si>
  <si>
    <t>1 acuerdo de voluntades  suscritos</t>
  </si>
  <si>
    <t xml:space="preserve">Suscribir una membresía para que el FODESEP participe como miembro de una asociación u organización con el fin de favorecer la cooperación académica entre las IES. </t>
  </si>
  <si>
    <t xml:space="preserve">No. menbresías activas/No. menbresias propuestas </t>
  </si>
  <si>
    <t>1 membresía activa</t>
  </si>
  <si>
    <t xml:space="preserve">Gerencia General y Gerentes Suplentes </t>
  </si>
  <si>
    <t xml:space="preserve">Asistencia a talleres, reuniones y mesas de trabajo enfocadas en la formulación y construcción de políticas dirigidas  a la Educación Superior </t>
  </si>
  <si>
    <t>No. de reuniones a las que se asiste/No. de invitaciones recibidas</t>
  </si>
  <si>
    <t xml:space="preserve">100% de asistencia a las reuniones </t>
  </si>
  <si>
    <t xml:space="preserve">Fortalecimiento de las relaciones interinstitucionales mediante la participación en los eventos que programen los entes gubernamentales, las agremiaciones y las Instituciones de Educación Superior. </t>
  </si>
  <si>
    <t xml:space="preserve">100% de asistencia a las reuniones o eventos  </t>
  </si>
  <si>
    <t>INSOR                                                                                                                                                                                   INSOR                                                                                                                                                  INSOR</t>
  </si>
  <si>
    <t>2203-0700-1 / 
propios 20 - 21</t>
  </si>
  <si>
    <t>SUBDIRECCION DE GESTION EDUCATIVA</t>
  </si>
  <si>
    <t>Prestar servicios de asistencia técnica para el fortalecimiento institucional de la gestión pública y privada, respecto del acceso a la educación de la población sorda
Implementación de una estrategia de comunicación interna e externa para la el mejoramiento del acceso y calidad educativa de la población sorda
Promover y documentar acciones para establecer alianzas interinstitucionales para la promoción de la educación en la población sorda</t>
  </si>
  <si>
    <t>INSOR / SUBDIRECCION DE GESTION EDUCATIVA</t>
  </si>
  <si>
    <t>Una estrategia integral para el mejoramiento de la cobertura y  calidad de la educación de la población sorda implementada</t>
  </si>
  <si>
    <t>2203-0700-1 / 
nación 10</t>
  </si>
  <si>
    <t>2203-0700-1
propios 20</t>
  </si>
  <si>
    <t xml:space="preserve">Realizar procesos presenciales y virtuales de formación a agentes educativos para el mejoramiento de la calidad de educación de la P.S. en primera infancia, educacion básica, media y superior
</t>
  </si>
  <si>
    <t>1500  agentes educativos cualificados que atienden población sorda</t>
  </si>
  <si>
    <t>2203-0700-1
nación 10</t>
  </si>
  <si>
    <t xml:space="preserve">10 entidades territoriales que desarrollan la segunda fase de reorganizacion d e la oferta e implementan planes de mejoramiento institucional pertinentes para  el mejoramiento de la cobertura y  calidad de la educación de la población sorda implementada. </t>
  </si>
  <si>
    <t>2203-0700-3
propios</t>
  </si>
  <si>
    <t xml:space="preserve">
Realizar los ajustes a las pruebas Saber 11 y Construir recursos educativos accesibles para la educación de la poblacion sorda colombiana</t>
  </si>
  <si>
    <t>4 ajustes razonables a los procesos de enseñanza-aprendizaje y de evaluación de las personas sordas</t>
  </si>
  <si>
    <t>2203-0700-3
nación 10</t>
  </si>
  <si>
    <t>2203-0700-1
propios</t>
  </si>
  <si>
    <t>Desarrollar acciones estratégicas y contenidos para la formación, evaluación y registro calificado del servicio de interpretación LSC _ Español en Colombia</t>
  </si>
  <si>
    <t>1 registro nacional de interpetes diseñado</t>
  </si>
  <si>
    <t>Insumos técnicos consolidados para el fortalecimiento del servicio de interpretación Lengua de Señas Colombiana - Español</t>
  </si>
  <si>
    <t>2203-0700-1
nacion 10</t>
  </si>
  <si>
    <t>BIENESTAR UNIVERSITARIO</t>
  </si>
  <si>
    <t>GESTIÓN MISIONAL Y DE GOBIERNO</t>
  </si>
  <si>
    <t>Política</t>
  </si>
  <si>
    <t>NA</t>
  </si>
  <si>
    <t>GESTION MISIONAL</t>
  </si>
  <si>
    <t>Presupuesto de inversión</t>
  </si>
  <si>
    <t>Subdirección Técnica</t>
  </si>
  <si>
    <t>Ejecutar la fase II del nuevo modelo de asistencia técnica</t>
  </si>
  <si>
    <t>Subdirección  Técnica</t>
  </si>
  <si>
    <t>100% de la fase II del nuevo modelo de asistencia técnica ejecutado</t>
  </si>
  <si>
    <t>fase 2 del modelo</t>
  </si>
  <si>
    <t xml:space="preserve">Producir libros y textos escolares en formatos accesibles de braille, relieve, macrotipo y digitales y otras ayudas técnicas para la población con discapacidad visual </t>
  </si>
  <si>
    <t xml:space="preserve">Producir libros y textos escolares producidos  en formato digital accesible para las personas con discapacidad visual </t>
  </si>
  <si>
    <t xml:space="preserve">Promover las descargas de libros digitales accesibles de la biblioteca virtual para personas con discapacidad visual </t>
  </si>
  <si>
    <t>Desarrollar el 100% de las actividades programadas para fortalecer la atención de PQRS verbales</t>
  </si>
  <si>
    <t>Diseñar e implementar el 100% la estrategia de rendición de cuentas</t>
  </si>
  <si>
    <t>Número de actividades realizadas / Total de actividades planeadas * 100</t>
  </si>
  <si>
    <t>Diseñar los portales para equipos móviles para radicación de PQRS - Gobierno en línea.</t>
  </si>
  <si>
    <t>Espacios para revisión y ajuste a riesgos de corrupción</t>
  </si>
  <si>
    <t>Publicación de matriz de riesgos de corrupción</t>
  </si>
  <si>
    <t>Matriz de riesgos de corrupción publicada</t>
  </si>
  <si>
    <t>Matriz de riesgos actualizada</t>
  </si>
  <si>
    <t>Actualizar la información publicada debido a ajustes y/o modificaciones</t>
  </si>
  <si>
    <t>Formular un Plan de espacios de dialogo e incentivos de rendición de cuentas para el 2017 (Art. 53 Ley 1757 de 2015).</t>
  </si>
  <si>
    <t>Evaluar la estrategia de rendición de cuentas de forma general y por cada espacio</t>
  </si>
  <si>
    <t>Implementar política de accesibilidad</t>
  </si>
  <si>
    <t>Socializacion con las entidades adscritas  de los avances del Ministerio,  frente al proceso de alistamiento (socializacion de los productos del contrato con BDO) liderado por el MEN</t>
  </si>
  <si>
    <t>Promover la ejecución adecuada y oportuna del 97% de los recursos del presupuesto de cada entidad</t>
  </si>
  <si>
    <t>ICFES</t>
  </si>
  <si>
    <t>ICETEX</t>
  </si>
  <si>
    <t>INSOR</t>
  </si>
  <si>
    <t>INTENALCO</t>
  </si>
  <si>
    <t>INFOTEP SAN JUAN DEL CESAR</t>
  </si>
  <si>
    <t xml:space="preserve">Cumplimiento del indicador % (Acumulado)                     </t>
  </si>
  <si>
    <t>ANALISIS</t>
  </si>
  <si>
    <t>DISPOSICIÓN DE LA EVIDENCIA</t>
  </si>
  <si>
    <t>ACCION INMEDIATA A TOMAR</t>
  </si>
  <si>
    <t>DESCRIPCIÓN DE LA EVIDENCIA</t>
  </si>
  <si>
    <t>Código:</t>
  </si>
  <si>
    <t>Versión:</t>
  </si>
  <si>
    <t>Fecha de elaboración:</t>
  </si>
  <si>
    <t>SEGUIMIENTO PLAN SECTORIAL</t>
  </si>
  <si>
    <t>Orientada al logro de las metas establecidas, para el cumplimiento de su misión y de las prioridades que el Gobierno defina. Incluye, entre otros, para las entidades de la Rama Ejecutiva del orden nacional, los indicadores y metas de Gobierno que se registran en el Sistema de Seguimiento a Metas de Gobierno, administrado por el Departamento Nacional de Planeación.</t>
  </si>
  <si>
    <t>Entidad Responsable</t>
  </si>
  <si>
    <t>ITIFP TOLIMA</t>
  </si>
  <si>
    <t xml:space="preserve">FODESEP  </t>
  </si>
  <si>
    <t>INSTITUTO NACIONAL DE FORMACION TECNICA PROFESIONAL SAN ANDRÉS-INFOTEP SAN ANDRÉS                                                                                                                                                       INFOTEP SAN ANDRÉS                                                                                             INFOTEP SAN ANDRÉS</t>
  </si>
  <si>
    <t>GESTIÓN ACADÉMICA</t>
  </si>
  <si>
    <t>NACIÓN - PROYECTO DE INVERSIÓN (FORTALECIMIENTO ACADÉMICO Y ADMINISTRATIVO DEL INFOTEP DE SAN ANDRÉS, PROVIDENCIA Y SANTA CATALINA - Código CBPIN: 2016011000055)</t>
  </si>
  <si>
    <t>INFOTEP SAN ANDRÉS</t>
  </si>
  <si>
    <t>VICERECTORÍA ACADÉMICA</t>
  </si>
  <si>
    <t>Aumentar la cobertura estudiantil de programas regulares de INFOTEP</t>
  </si>
  <si>
    <t>COORDINACIÓN ACADÉMICA</t>
  </si>
  <si>
    <t>( (Número promedio de estudiantes de programas regulares matriculados en el semestre por año / Número promedio de estudiantes de programas regulares matriculados en el semestre por año inmediatamente anterior ) - 1 ) X 100</t>
  </si>
  <si>
    <t>Implementar estrategias y/o procesos para garantizar el acceso, permanencia y graduación de los estudiantes del INFOTEP.</t>
  </si>
  <si>
    <t>Número de estrategias y/o procesos implementados (porcentaje de estrategias ejecutadas vs. Planeadas)</t>
  </si>
  <si>
    <t>Implementar estrategias para el fomento y la apropiación de la investigación en el INFOTEP.</t>
  </si>
  <si>
    <t>COORDINACIÓN DE INVESTIGACIÓN</t>
  </si>
  <si>
    <t>Número de estrategias para el fomento y la apropiación de la investigación ejecutadas</t>
  </si>
  <si>
    <t>EXTENSION Y PROYECCION SOCIAL</t>
  </si>
  <si>
    <t>Vincular estudiantes a programas de educación contínua del INFOTEP</t>
  </si>
  <si>
    <t>COORDINACIÓN DE EXTENSIÓN Y PROYECCION SOCIAL</t>
  </si>
  <si>
    <t>Número de estudiantes vinculados  en programas de educacion continua</t>
  </si>
  <si>
    <t>NACIÓN - PROYECTO DE INVERSIÓN (CONSOLIDACIÓN DEL PROCESO DE ARTICULACION DE LA ED. MEDIA CON LA ED. SUPERIOR EN TODO EL DEPARTAMENTO, SAN ANDRÉS, CARIBE - Código CBPIN 2016011000060)</t>
  </si>
  <si>
    <t>Vincular estudiantes al programa cerrando brechas</t>
  </si>
  <si>
    <t>Numero de estudiantes vinculados en el proceso de articulación de la educación superior con la media vocacional</t>
  </si>
  <si>
    <t>NACIÓN - PROYECTO DE INVERSIÓN (FORTALECIMIENTO DEPARTAMENTO DE LENGUAS E INTERNACIONALIZACIÓN DEL INFOTEP TODO EL DEPARTAMENTO, SAN ANDRÉS, CARIBE - Código CBPIN 2016011000056)</t>
  </si>
  <si>
    <t>Desarrollar procesos para el fortalecimiento del centro de lenguas de la institución</t>
  </si>
  <si>
    <t>Procesos para el fortalecimiento del centro de lenguas de la institución implementados</t>
  </si>
  <si>
    <t>Programar actividad para integrar a los egresados del INFOTEP con su comunidad</t>
  </si>
  <si>
    <t>Número de actividades programadas para los egresados de Infotep realizadas</t>
  </si>
  <si>
    <t>NACIÓN (HONORARIOS)</t>
  </si>
  <si>
    <t>Desarrollar procesos para el fortalecimiento del emprendimiento con la comunidad vinculada a nuestra institución</t>
  </si>
  <si>
    <t>Procesos para el fortalecimiento del emprendimiento en la comunidad vinculada a la institucion implementados</t>
  </si>
  <si>
    <t>Realizar actividades para el fortalecimiento de la internacionalización de nuestra institución</t>
  </si>
  <si>
    <t>Procesos para el fortalecimiento de la internacionalización de la institución implementados</t>
  </si>
  <si>
    <t>Ejecutar el Plan de Acción de Bienestar Universitario</t>
  </si>
  <si>
    <t>(Número de metas ejecutadas del Plan de Acción del Proceso de Bienestar Universitario / Número de metas programadas) X 100</t>
  </si>
  <si>
    <t>INCI                                                                                                                                                                     INCI                                                                                                                                                  INCI</t>
  </si>
  <si>
    <t>ENTIDADES ADSCRITAS Y VINCULDAS AL MINISTERIO DE EDUCACION NACIONAL                                                                                                                                                                                  ENTIDADES ADSCRITAS Y VINCULDAS AL MINISTERIO DE EDUCACION NACIONAL</t>
  </si>
  <si>
    <t>La adjudicación de estos créditos condonables se realizará en el segundo semestre.</t>
  </si>
  <si>
    <t>La adjudicación de estos créditos condonables se realizarán en el segundo semestre.</t>
  </si>
  <si>
    <t>La adjudicación de estos créditos se realizará en el segundo semestre.</t>
  </si>
  <si>
    <t>La adjudicación de estas becas se realizará en el segundo semestre.</t>
  </si>
  <si>
    <t>No se han desembolsado recursos para ajuste de tasas en periodo de amortización, toda vez que no se ha situado PAC por parte de la Nación.</t>
  </si>
  <si>
    <t xml:space="preserve">No aplica </t>
  </si>
  <si>
    <t>Apoyar la formación de tres (3) docentes en maetrías</t>
  </si>
  <si>
    <t>Se ha venido trabajando en la revisión y ajuste de la cadena de valor y desarrollo del ERP para lograr un costeo por etapas.</t>
  </si>
  <si>
    <t>En las vigencias 2016 y 2017 se ha adelantado el inventario de Marcos de referencia y de especificaciones de prueba para identificar las distintas versiones, logrando concentrar el trabajo y registro sobre los dos últimos años. 
En las vigencias 2016 y 2017 se ha adelantado el inventario de Marcos de referencia y de especificaciones de prueba para identificar las distintas versiones, logrando concentrar el trabajo y registro sobre los dos últimos años. 
Definición de lineamientos para la construcción y revisión de Marcos de referencia y del procedimiento para los ajustes con gestores y autores
Se definieron los procesos necesarios y suficientes, y las variables para los procesos de ensamblaje, anclado y prearmado de las pruebas genéricas de todos los exámenes Saber y especificas de TyT.  
Se esta adelantando el proceso de revisión de los procesos y procedimientos de la SDI, para su ajuste</t>
  </si>
  <si>
    <t xml:space="preserve">Se definieron términos de búsqueda, se acotaron criterios de búsqueda y se consolidó el equipo de trabajo para hacer la revisión documental, conceptual y técnico-tecnológica teniendo en cuenta las implicaciones desde la política pública
Se está realizando la revisión teórica de alternativas de diseño y efectos del diseño en los modelos adaptativos
Se ha contribuido al diseño de un archivo de pre diagramación porque es transversal a la Dirección de Evaluación y sirve para la lectura de hojas de respuesta, diagramación y alimentar alguna variables del banco de ítems.
</t>
  </si>
  <si>
    <t>No se reporta avance en esta actividad teniendo en cuenta que no hay acciones programadas para el primer trimestre</t>
  </si>
  <si>
    <t xml:space="preserve">Se llevó a cabo el proceso de calificación del examen Saber Pro y TyT con el moldeo de 3PL. 
Se realizó la comparación del examen Saber 11 calendario A, y se espera continuar realizando la equiparación para este examen. 
Se realizó la comparación del examen Saber 11 calendario A, y se espera continuar realizando la equiparación para este examen. 
</t>
  </si>
  <si>
    <t xml:space="preserve">• Publicamos el Marco de factores asociados Saber 359 - 2016.
• Realizamos 95 informes para las Secretarías de Educación sobre características del aprendizaje - Ambiente escolar en el índice sintético de la calidad educativa.
• Realizamos 95 informes para las Secretarías de Educación sobre características del aprendizaje - Ambiente escolar: La percepción del colegio y la relación de los estudiantes con los profesores.
• Dentro del diseño del taller de interpretación de resultados 3, 5 y 9 de 2017 se incluyó la capacitación sobre las generalidades del estudio de factores asociados y los resultados de las ETC.
 Desarrollamos un encuentro con los líderes de calidad y/o evaluación de las Secretarías de Educación en donde el objetivo principal era generar un espacio de divulgación y conocimiento institucional para dar a conocer los procesos misionales que lleva a cabo el Icfes, los cambios en la Prueba Saber 3º, 5º y 9º, y promover el uso de los resultados de las Pruebas Saber 11 para la formulación de planes de mejoramiento.
• También hicimos divulgaciones de apoyo solicitadas en Medellín, Pasto y Tumaco
• Se adelantaron labores para la implementación de talleres de resultados en la web desde la plataforma Moodle del instituto.                                                                                                                                                                 • Se adelantaron labores para la implementación de una  plataforma web de items con sugerencias pedagógicas.
• Adelantamos labores para la contratación de profesionales que diseñen sugerencias pedagógicas en el marco de la estructura de las preguntas liberadas.                                                                                                            • Diseñamos una guía de aplicación censal de 359 para el rector.
• Adelantamos la construcción del manual para el desarrollo del taller de interpretación de resultados de 359 2016.
</t>
  </si>
  <si>
    <t>Durante el primer trimestre del año se suscribieron  2 contratos, uno con la SED y otro con el MEN.</t>
  </si>
  <si>
    <t>Para el primer trimestre, el equipo de trabajo está conformado por 8 personas con maestria</t>
  </si>
  <si>
    <t>Se gestionan las primeras visitas de pares académicos para la reacreditación de técnico profesional en computación</t>
  </si>
  <si>
    <t xml:space="preserve">Nota: En lo relacionado con esta actividad y su respectivo indicador y como se ha expuesto, la Institución NO puede comenzar el proceso de Autoevaluación del programa objeto de acreditación (Administración de empresas) hasta no haber recibido aprobación de las CONDICIONES INICIALES teniendo en cuenta que esta es la primera etapa de acuerdo a lo establecido por la Guia y lineamientos del CNA, por tanto se ha formulado para este proceso de solicitud de condiciones iniales desarrollar el proceso en tres(3)  fases las cuales se representan como se indican a continuación: FASE I:  Registro Condiciones Instittucionales en la Plataforme CNA (fecha limite:febrero de 2017). FASE II: Registro de Condiciones del PROGRAMA ADMINISTRACION DE EMPRESAS POR CICLOS (Fecha limite: 30 de julio de 2017).  FASE III: Autoevaluación programa Administración  la cual depende del organismo acreditador CNA  para lo cual se da un periodo de un año (1),  una vez se aprueben las condiciones iniciales. </t>
  </si>
  <si>
    <t>Se esta a la espera de la visita de los pares académicos para la redefinición institucional, se ajusto el auto que envio el Ministerio de Educación Nacional.</t>
  </si>
  <si>
    <t xml:space="preserve">Se culmino primera etapa de ajustes de politicas, e instrumentos de encuestas. Adicional se avanzo en 70% en la medicion de indicadores </t>
  </si>
  <si>
    <t xml:space="preserve">Al 31 de marzo de 2017 no se han recaudado ingresos por concepto de cursos de extensión y educación continua, se proyecta empezar la ofertas de educación continua en el mes de  mayo.  </t>
  </si>
  <si>
    <t>A la fecha la institución cuenta con 219 estudiantes matriculados en los programas de educación para el trabajo y desarrollo humano.</t>
  </si>
  <si>
    <t>A la fecha el avance fisico y financiero de recursos de inversion de la vigencia 2017 es 0%</t>
  </si>
  <si>
    <t>A la fecha la institución cuenta con 1355 estudiantes en los programas técnicos profesionales en las jornadas de mañana, tarde y noche.</t>
  </si>
  <si>
    <t>Al 31 de marzo de 2017 se cuenta con 422 estudiantes nuevos en los diferentes programas técnicos profesionales que ofrece la institución.</t>
  </si>
  <si>
    <t>Al 31 de marzo se han matriculado 53 estudiantes en articulación académica, en los programas de Costos y Contabilidad, Procesos de Importación  y Exportacíón y Procesos Administrativos de Seguridad y Salud en el Trabajo.</t>
  </si>
  <si>
    <t>Se cuenta con el documento del plan estratégico de internacionalización en su fase de elaboración, esta a la espera de su revisión y aprobación por parte del comité de desarrollo administrativo.</t>
  </si>
  <si>
    <t>Esta actividad se programó para inició en el segundo trimestre del año.</t>
  </si>
  <si>
    <t xml:space="preserve">Se suscribió acuerdo de voluntades con ACIESCA </t>
  </si>
  <si>
    <t xml:space="preserve">Se participo activamente en la construcción del Plan Decenal de Educación como miembros de la Comisión Gestora. </t>
  </si>
  <si>
    <t xml:space="preserve">Se acompaño a las IES afiliadas </t>
  </si>
  <si>
    <t>Al mes de marzo se han desembolsado 132 nuevos créditos a los mejores bachilleres.</t>
  </si>
  <si>
    <t>Al mes de marzo se han renovado 57 subsidios a los mejores bachilleres.</t>
  </si>
  <si>
    <t>Al mes de marzo se han renovado 91 créditos a los mejores bachilleres.</t>
  </si>
  <si>
    <t>No se han desembolsado recursos para adjudicar subsidios de sostenimiento de beneficiarios nuevos por cuanto se encuentran en proceso de retiro de las tarjetas recargables o activando el mecanismo de giro.</t>
  </si>
  <si>
    <t>Al mes de marzo se han desembolsado 45.623 giros de subsidio de sostenimiento.</t>
  </si>
  <si>
    <t>Estas condonaciones se realizan durante todo el año, una vez verificado el cumplimiento de los requisitos. A la fecha se han realizado 447 solicitudes de condonación.</t>
  </si>
  <si>
    <t>Al cierre de marzo no se ha suscrito el convenio respectivo y la adjudicación de estos créditos se realizará en el segundo semestre.</t>
  </si>
  <si>
    <t>Al mes de marzo se han efectuado 1.558 renovaciones.</t>
  </si>
  <si>
    <t>Al mes de marzo se han efectuado 7.686 renovaciones.</t>
  </si>
  <si>
    <t>No se apropiaron recursos en 2017 para nuevas adjudicaciones en el presupuesto del sector educación.</t>
  </si>
  <si>
    <t>Al mes de marzo se han efectuado 3.142 renovaciones.
Las renovaciones de este Fondo se realizan durante todo el semestre.</t>
  </si>
  <si>
    <t>La adjudicación de esta beca se realizará en el segundo semestre.</t>
  </si>
  <si>
    <t xml:space="preserve">Al mes de marzo se han efectuado 14.301 giros. 
</t>
  </si>
  <si>
    <t xml:space="preserve">Al mes de marzo se han efectuado 19.917 giros.
</t>
  </si>
  <si>
    <t xml:space="preserve">Al mes de marzo se han efectuado 1.017 giros. </t>
  </si>
  <si>
    <t xml:space="preserve">Al mes de marzo se han efectuado 8.220 giros. </t>
  </si>
  <si>
    <t>Hasta el mes de marzo se desembolsaron 7.392 créditos con subsidio de tasa.</t>
  </si>
  <si>
    <t>Al mes de marzo se han renovado 87.423 créditos con subsidio de tasa.</t>
  </si>
  <si>
    <t>Al mes de marzo se han renovado 36 créditos para maestros</t>
  </si>
  <si>
    <t>Estas condonaciones se realizan durante todo el año, una vez verificado el cumplimiento de los requisitos. A la fecha se han realizado 24 solicitudes de condonación.</t>
  </si>
  <si>
    <t xml:space="preserve">Diseñar e Implementar la segunda etapa del modelo integral para la calidad, ampliación de la cobertura y mejorar la permanencia de la población sorda en el sistema educativo en 10 entidades territoriales focalizadas
Promover acciones para mejorar el acceso y permanencia en educación superior para la población sorda
</t>
  </si>
  <si>
    <t>Se elabora el Plan General de Asesorías para las nuevas entidades territoriales. Se adelantan procesos de Asesoría en la ciudad de Popayán por medio de su operador Distribuidora Asiri; en la ciudad de Tunja y Ciénaga</t>
  </si>
  <si>
    <t>Durante el período se realizó la cualificación de los siguientes agentes educativos: Universidad de Cafam en Bogotá: 12 Agentes; Entidad territorial cienaga Magdalena: 35 agentes; entidad terrirorial Tunja: 75 agentes; universidad sergio arboleda: 12 agentes; uniminuto: 90 agentes; corporación educativa las Mercedes: 6 agentes; Cauca: 23 rectores.</t>
  </si>
  <si>
    <t xml:space="preserve">Se realiza el reajuste y replantamiento de 2 rutas y planes, definiendo su estructuración final a efectos de iniciar su implementación en la vigencia. En el mismo sentido, se inicia el proceso de socialización mediante la visita a 2 ciudades a efectos de realizar la retroalimentación del proceso. </t>
  </si>
  <si>
    <t>Se diseña y se estructura el plan curricular de las áreas de matemáticas, ciencias, lenguaje y sociales. Adicionalmente se elabora el guión 1 de materiales educativos.</t>
  </si>
  <si>
    <t>Se adelanta la primera mesa intersectorial para la construcción del diseño curricular del programa de formación tecnológico de intérpretes de LSC-Español en alianza con el SENA y participación de representantes de ANISCOL, FENASCOL y asociaciones de sordos e intérpretes de diferentes regiones del país. En el mismo sentido, se adelanta la primera mesa intersectorial para la construcción del código de ética LSC-Españl en alianza con ANISCOL, FENASCOL y representantes de la academia; Finalmente, en cuanto a la evaluación del servicio de interpretación se realiza la primera revisión de los diferentes aspectos de la prueba a efectos de adelantar su estructuración.</t>
  </si>
  <si>
    <t>0.7</t>
  </si>
  <si>
    <t>0.5</t>
  </si>
  <si>
    <t>Aumento de la cobertura estudiantil con 65 nuevos estudiantes matriculados</t>
  </si>
  <si>
    <t xml:space="preserve">Programa de inducción a estudiantes, Realización de cursos de lectoescritura a estudiantes de primer semestre. Realización de Feria de Servicios, Entrega de camisetas y souvenirs, kit escolares a estudiantes, Estrategia del Live on Friday infotep </t>
  </si>
  <si>
    <t>El proyecto estuvo bloqueado hasta mediados de febrero; inmediatamente se iniciaron gestiones para la realización de convenios.  Se espera que finalizado el primer semestre se encuentre realizado el 60% de las metas planeadas.</t>
  </si>
  <si>
    <t>Actualmente se encuentran matriculados 30 estudiantes en programas de educación continua</t>
  </si>
  <si>
    <t>Se logró nuevamente  la vinculación del l Institución Educativa Brooks Hill.</t>
  </si>
  <si>
    <t>Se realizo la promocion de la institucion en la feria de servicios del infotep para la captacion de alumnos para el centro de lenguas en 07/02/2017 al igual que visitas a los colegios Luis amigo y natania; logrando abrir un curso de inglés con 20 estudiantes y 1 un curso de portugues con 11 estudiantes.se realizo la vitrina turistica de ANATO en bogota en febrero y el congreso nacional de municipios en Cartagena promocionando la institucion a ni vel nacional e internacional, logrando contactos para una posible inmersion de ingles en el mes de Junio, de las actividades existen registros fotograficos y certificados de asistencia</t>
  </si>
  <si>
    <t>Se tomó la información de la base de datos vigencia 2016 y se confrontó con los datos suministrados por los estudiantes recién graduados y la información obtenida en el encuentro de egresados 2016, unificando toda la información (datos personales y de contacto) en un solo documento. Al finalizar se obtuvo la base de datos actualizada a 2017 con 1436 egresados registrados.
La base de datos es el primer paso para la reactivación de los canales de comunicación con la comunidad de egresados y su inclusión en las actividades organizadas por Bienestar Estudiantil.</t>
  </si>
  <si>
    <t>Se inicia el proceso de contratación para el mes de Abril</t>
  </si>
  <si>
    <t>Asistencia y participación en la 1 y 2 Reunión de la red de internacionalización, en donde se informa lo realizado durante la vigencia 2016 y se establece plan de acción 2017. La principal meta del nodo es la organización de la IVJornada para la Internacionalización de la Educación Superior en el mes de Agosto en Santa Marta. Adicionalmente se inició agenda de trabajo con Gloria Alcira Urrego,  consultora de desarrollo profesional de la UCI- Universidad de Cooperación Internacional para ofrecer programas de postgrado en convenio.</t>
  </si>
  <si>
    <t xml:space="preserve">El área de bienestar estudiantil de infotep,  se ha propuesto cumplir con las actividades progranadas en el plan operativo del área. Hasta el momento y corrido el primer trimestres sean realizado las siguientes actividades: inducción y re-inducción de estudiantes, primer live on friday, fomentar en la comunidad educativa diferentes y analisis de la situación actual con respecto a formas de financición de matricula para los estudiantes de la institución. Hasta el dia de hoy se ha cumplido juiciosamente con el cronograma establecido para el 2017, teniendo en cuenta el plan de acción institucional. </t>
  </si>
  <si>
    <t>Se inició la ejecución la fase II del nuevo modelo de asistencia técnica, para lo cual se ha elaborado el nuevo modelo de datos.</t>
  </si>
  <si>
    <t xml:space="preserve">Se han producido 12210 libros y textos escolares en formatos accesibles de braille, relieve, macrotipo y digitales y otras ayudas técnicas para la población con discapacidad visual </t>
  </si>
  <si>
    <t xml:space="preserve">Se han producido 1168 libros y textos escolares producidos  en formato digital accesible para las personas con discapacidad visual </t>
  </si>
  <si>
    <t xml:space="preserve">Se han producido 983 descargas de libros digitales accesibles de la biblioteca virtual para personas con discapacidad visual </t>
  </si>
  <si>
    <t>Este avance está representado en dos capacitaciones que se relalizaron para fortalecer los grupos de investigaciones en  administración de la investigación en los grupos de investigación y Técnicas y métodos de  investigativas , los dias 25 de enero y 8 de febrero respectivamente.</t>
  </si>
  <si>
    <t>Este avance del 25% está representado  en las acciones que se realizaron para elaborar los documentos maestro de los programas por ciclo propeuticos Técnica Profesional Operación de Sistemas de Manejo Ambiental, Tecnología en Gestión Ambiental, Técnica Profesional en Procesos Turísticos, Tecnología en Gestión Hotelera y Turística y llegar al ciclo profesional en mineria a traves de ingenerias de minas.</t>
  </si>
  <si>
    <t>Este avance del 33% está representado  en el diseño de la estrategia y el programa radial y publicidad que se hizo en el mes de enero y febrero.</t>
  </si>
  <si>
    <t>En este avance el 25% está representado en el apoyo que se dio a dos docentes para continuar con sus estudios de maestria el cual se puede evidenciar mediante las resoluciones de apoyo n° 016 del 23 de enero y n° 18 del 24 de enero.</t>
  </si>
  <si>
    <t>Este avance del 25% está representado en acciones que llevaron acabo con los estudiantes de articulación: una jornada de indución y un taller sobre inteligencia emocional</t>
  </si>
  <si>
    <t>Fortalecimiento tecnologico y de sistemas de información</t>
  </si>
  <si>
    <t>1. Plan Formulado e implementado</t>
  </si>
  <si>
    <t>Avance matriz estrategia de coherencia administrativa y buen gobierno.</t>
  </si>
  <si>
    <t>Diagnosticar el cumplimiento de la estrategia de coherencia administrativa y buen gobierno.</t>
  </si>
  <si>
    <t>1. Diagnostico de estretegia de coherencia administrativa y buen gobierno.
2. Establecer Plan.
3. Ejecutar Plan.
4. Realizar seguimiento al Plan.</t>
  </si>
  <si>
    <t>1. Diagnostico Matriz.
2. Plan de trabajo.</t>
  </si>
  <si>
    <t>Formular y ejecutar el Plan de Racionalización de Trámites</t>
  </si>
  <si>
    <t>Porcentaje de ejecución actividades programadas</t>
  </si>
  <si>
    <t>1. Plan de Racionalización de Trámites
2. Seguimiento al Plan de Racionalización de Trámites</t>
  </si>
  <si>
    <t>Formular y ejecutar el Plan para la implementación de la Estrategia de Gobierno en Línea de acuerdo con las fases establecidas por MINTIC.</t>
  </si>
  <si>
    <t>Plan  de la Estrategia de Gobierno en Línea</t>
  </si>
  <si>
    <t>1. Formular Plan  de la Estrategia de Gobierno en Línea
2. Aprobación del MEN del Plan  de la Estrategia de Gobierno en Línea
3.Socializar Plan  de la Estrategia de Gobierno en Línea.
4. Ejecutar Plan  de la Estrategia de Gobierno en Línea.
5. Hacer seguimiento al Plan  de la Estrategia de Gobierno en Línea.</t>
  </si>
  <si>
    <t>Formular y ejecutar el Plan de implementación del Sistema de gestión documental, acorde con las directrices del Archivo General de la Nación.</t>
  </si>
  <si>
    <t>Plan de implementación del Sistema de gestión documental</t>
  </si>
  <si>
    <t xml:space="preserve">1. Formular el Plan de implementación del Sistema de gestión documental.
2. Socializar el Plan de implementación del Sistema de gestión documental.
3. Ejecutar el Plan de implementación del Sistema de gestión documental.
4. Realizar seguimiento al Plan de implementación del Sistema de gestión documental.
</t>
  </si>
  <si>
    <t xml:space="preserve">Ejecutar el 100% del plan de implementación, sostenimiento y mejora de los SGC, SGSST, SGSI y el cumplimiento de requisitos mínimos legales ambientales vigentes aplicables a las actividades administrativas y las actividades del componente de transformación de la estrategia de gobierno el línea Política de Cero Papel. </t>
  </si>
  <si>
    <t>1. Formular Plan de Racionalización de Trámites.
2. Aprobación del DAFP
3. Actualizar Plan de Racionalización de Trámites en el SUIT.
4. Socializar Plan de Racionalización de Trámites.
5. Ejecutar Plan de Racionalización de Trámites.
6. Realizar monitoreo y seguimiento al Plan de Racionalización de Trámites en el SUIT.
7. Diseño de herramienta de evaluación de impacto del Plan de Racionalización de Trámites.</t>
  </si>
  <si>
    <t xml:space="preserve">Formular y ejecutar el plan de implementación de las NIIF en la Entidad </t>
  </si>
  <si>
    <t>FECHA 
DE 
EJECUCIÓN</t>
  </si>
  <si>
    <t>Definir el plan de implementación de las NIIF en la entidad</t>
  </si>
  <si>
    <t>Plan de implementación</t>
  </si>
  <si>
    <t>Desarrollar acciones establecidas en el plan de implementación de las NIIF en la entidad</t>
  </si>
  <si>
    <t>Acciones desarrolladas</t>
  </si>
  <si>
    <t>Realizar seguimiento al avance de la implementación del plan</t>
  </si>
  <si>
    <t xml:space="preserve">Informe de avance </t>
  </si>
  <si>
    <t>Elaborar / ajustar los procesos y procedimientos conforme los estándares establecidos en la implementación de las NIIF</t>
  </si>
  <si>
    <t>procesos y procedimientos ajustados</t>
  </si>
  <si>
    <t>Formular presupuesto de inversión 2018 de acuerdo al marco normativo</t>
  </si>
  <si>
    <t>Presupuesto de inversión 2018 formulado en los tiempos establecidos</t>
  </si>
  <si>
    <t>Presupuesto de inversión 2018</t>
  </si>
  <si>
    <t>Formular el presupuesto de inversión 2018</t>
  </si>
  <si>
    <t xml:space="preserve">Alcanzar una ejecución mensual del PAC  del 95% </t>
  </si>
  <si>
    <t>Establecer el nivel de ejecución mensual de las reservas presupuestales durante la vigencia. (Cuando aplique)</t>
  </si>
  <si>
    <t>Optimizar en un 100% el uso de Vigencias Futuras, según acuerdo de ejecución (Cuando aplique)</t>
  </si>
  <si>
    <t>100% de cumplimiento del plan anticorrupción y atención al ciudadano</t>
  </si>
  <si>
    <t>Ejecución del plan anticorrupción y atención al ciudadano</t>
  </si>
  <si>
    <t>Actividades ejecutadas / Actividades Planeadas 100%</t>
  </si>
  <si>
    <t>Revísar  y ajustar el plan con observaciones  recibidas</t>
  </si>
  <si>
    <t xml:space="preserve">Plan ajustado
</t>
  </si>
  <si>
    <t>Publicar el plan anticorrupción y atención al ciudadano</t>
  </si>
  <si>
    <t>Plan publicado</t>
  </si>
  <si>
    <t>Realizar evaluación cuatrimestral del cumplimiento del plan anticorrupción y atención al ciudadano</t>
  </si>
  <si>
    <t>Evaluaciones cuatrimestrales realizadas y publicadas</t>
  </si>
  <si>
    <t xml:space="preserve">Matriz de riesgos de corrupción actualizada  y publicada en las entidades del sector </t>
  </si>
  <si>
    <t xml:space="preserve">Actualización de la Matriz de riesgos de corrupción </t>
  </si>
  <si>
    <t>Matriz de riesgos de corrupción actualizada y publicada</t>
  </si>
  <si>
    <t xml:space="preserve">Estrategia para la administración de los riesgos de corrupción </t>
  </si>
  <si>
    <t xml:space="preserve">Fortalecer el acceso a la información pública </t>
  </si>
  <si>
    <t>100% de actividades programadas para documentar un manual de atención al ciudadano, que contenga los protocolos establecidos por el Programa Nacional de Servicio al Ciudadano del DNP</t>
  </si>
  <si>
    <t>Cumplimiento de actividades de la estrategia para documentación del manual</t>
  </si>
  <si>
    <t>Elaborar manual de atención al ciudadano con base en los lineamientos establecidos por el Programa Nacional de Servicio al Ciudadano del DNP</t>
  </si>
  <si>
    <t>Manual de atención al ciudadano, publicado y socializado</t>
  </si>
  <si>
    <t>Publicar el manual de atención al ciudadano</t>
  </si>
  <si>
    <t>Socializar el manual de atención al ciudadano a nivel interno de la entidad</t>
  </si>
  <si>
    <t>Elaborar o actualizar la caracterización de usuarios de acuerdo con las guías dispuestas para tal fin (trámites y servicios)</t>
  </si>
  <si>
    <t>Caracterizar ciudadanos respecto a trámites y servicios de las entidades</t>
  </si>
  <si>
    <t>Caracterizaciones, elaboradas, publicadas y socializadas de trámites y servicios</t>
  </si>
  <si>
    <t>Diseñar y construir la metodología que se presentará a los ciudadanos en los espacios de rendición de cuentas</t>
  </si>
  <si>
    <t>Estrategia de rendición de cuentas elaborada y publicada
Informe de evaluacion del ejercicio de rendición de cuentas elaborado y publicado</t>
  </si>
  <si>
    <t>Diseñar  e implementar estrategía de participación ciudadana</t>
  </si>
  <si>
    <t>Acciones estrategia Participación ciudadana</t>
  </si>
  <si>
    <t>Diseñar y construir la metodología para los espacios de participación ciudadana, teniendo en cuenta las diferentes etapas del ciclo de gestión</t>
  </si>
  <si>
    <t>Estrategia de participación ciudadana elaborada y publicada
Informe de resultados de estrategia de participación ciudadana</t>
  </si>
  <si>
    <t>Formular estrategia de participación ciudadana</t>
  </si>
  <si>
    <t>Ejecutar la estrategia de participación ciudadana</t>
  </si>
  <si>
    <t>Documentar resultados de espacios de participación ciudadana</t>
  </si>
  <si>
    <t>Elaborar informe de resultados de estrategia de participación ciudadana</t>
  </si>
  <si>
    <t>100% de ejecución del plan de accesibilidad en las páginas web para la vigencia</t>
  </si>
  <si>
    <t xml:space="preserve">Cumplimiento plan de accesibilidad </t>
  </si>
  <si>
    <t>Formular Plan de accesibilidad en páginas web</t>
  </si>
  <si>
    <t>Plan formulado y con seguimientos a su ejecución</t>
  </si>
  <si>
    <t>Aprobar plan de accesibilidad en páginas web</t>
  </si>
  <si>
    <t>Ejecutar plan de accesibilidad en páginas web</t>
  </si>
  <si>
    <t>Reailzar seguimiento a la ejecución del plan de accesibilidad</t>
  </si>
  <si>
    <t>Elaborar e implementar Plan Estratégico de Talento Humano - PETH, por cada EAyV, que inlcuya los 4 componentes (capacitación, bienestar, incentivos y estímulos) y establecer mecanismos de evaluación del mismo.</t>
  </si>
  <si>
    <t>Plan Estratégico de Talento Humano</t>
  </si>
  <si>
    <t>Número de actividades realizadas en el periodo / Total actividades programadas en el periodo en el PETH * 100</t>
  </si>
  <si>
    <t xml:space="preserve">Formular el PETH al interior de cada EAyV, en sus 4 componentes (capacitación, bienestar, incentivos y estímulos) </t>
  </si>
  <si>
    <t>Documento Plan Estratégico de Talento Humano</t>
  </si>
  <si>
    <t>Ejecutar el plan de trabajo definido para en el PETH por cada EAyV</t>
  </si>
  <si>
    <t>Reporte de avance del Plan Estratégico de Talento Humano</t>
  </si>
  <si>
    <t>Realizar seguimiento y realimentación del Plan estratégico de Talento Humano de cada EAyV (por parte del MEN)</t>
  </si>
  <si>
    <t>Realimentaciones enviadas por el MEN</t>
  </si>
  <si>
    <t>Diseñar mecanismo de evaluación de los componentes del PETH (capacitación, bienestar, incentivos y estímulos)  por cada EAyV.</t>
  </si>
  <si>
    <t xml:space="preserve">Mecanismo de evaluación de los componentes del PETH </t>
  </si>
  <si>
    <t>Implementar mecanismo y analizar los resultados obtenidos por cada EAyV.</t>
  </si>
  <si>
    <t>Reporte de implementación</t>
  </si>
  <si>
    <t xml:space="preserve">Gestionar el 100% de las actividades de concertación y seguimiento de evaluación del desempeño de los servidores de Carrera Administrativa (CA) y Libre Nombramiento y Remoción (LNR) (no gerentes públicos) de acuerdo con los nuevos lineamientos </t>
  </si>
  <si>
    <t>Concertaciones y seguimientos de evaluación de desempeño de los servidores de Carrera Administrativa (CA) y Libre Nombramiento y Remoción (LNR) (no gerentes públicos)</t>
  </si>
  <si>
    <t>Realizar la evaluación del desempeño según normativa vigente.</t>
  </si>
  <si>
    <t>Concertaciones y seguimientos</t>
  </si>
  <si>
    <t>Formulación y seguimiento  al 100% de los acuerdos de gestión</t>
  </si>
  <si>
    <t>ANALISIS II TRIMESTRE</t>
  </si>
  <si>
    <t>ANALISIS I TRIMESTRE</t>
  </si>
  <si>
    <t xml:space="preserve">Se adelantan procesos de asesoría en la secretaría de Educación de Montería,  Secretaría de Educación Municipal de Armenia, Secretaría de Educación del Quindío, Secretaría de Educación de Risaralda, Secretaría de Educación de Putumayo. Debe resaltarse que durante el mes de mayo y junio se adelantó el paro de educadores a niel nacional, situación que afectó el plan de asesorías programado por el INSOR, pues fueron canceladas la mayoría de las que se encontraban programadas para el mes  </t>
  </si>
  <si>
    <t>Durante el período se realizó la cualificación de los siguientes agentes educativos: Universidad de Cafam en Bogotá: 12 Agentes; Entidad territorial cienaga Magdalena: 35 agentes; entidad terrirorial Tunja: 75 agentes; universidad sergio arboleda: 12 agentes; uniminuto sede principal: 90 agentes; corporación educativa las Mercedes: 6 agentes; uniminuto sede soacha: 40 estudiantes, Cauca: 23 rectores, SEM Monteria: 63 agentes, SEM Armenia: 36, SED Quindio: 29, SENA: 7 agentes.</t>
  </si>
  <si>
    <t>se realiza revisión y ajuste de planes de mejoramiento y rutas de reorganización de la oferta de las ciudades de: Cartagena, Baranquilla,  Bucaramanga, Villavicencio, Neiva, Ibague y Medellín.
Los ajustes se realizan conforme observaciones realizadas en territorio luego de la socialización realizada en cada ciudad focalizada. La ciudad de Bogotá está a la espera de la formalizacición del convenio administrativo, con la SED para poder llevar a cabo las acciones respectivas para a vigencia</t>
  </si>
  <si>
    <t xml:space="preserve">Elaborada en lengua de señas la prueba SABER 11 2017 para sordos; en las áreas de ciencias naturales, sociales y ciudadanas y matemáticas. 
Elaborados 64 guiones multimedia correspondientes a las cuatro áreas (ciencias, matemáticas, sociales y lenguaje).
Video grabados 4 clases (una por cada área)
</t>
  </si>
  <si>
    <t xml:space="preserve">
A. Realizar asesoría técnica al SENA para la construcción del programa de formación tecnológica de intérpretes de lengua de señas Colombiana: Se realizaron cuatro mesas de verificación del diseño curricular en las ciudades de Bogotá, Cali, Medellín y Barranquilla, a las que asistieron 46 persona sordas y 105 personas oyentes para un total de 201, personas representantes de asociaciones de sordos, asociaciones de intérpretes. 
B. Implementar la evaluación de competencias de intérpretes empíricos de LSC – español -ENILSCE: (a) Elaboración de la guía de la ENILSCE; (b) Revisión y ajustes del aplicativo. c) Ampliación del banco de discursos de los componentes de la evaluación;(d) inicio de formación de comité evaluador del componente de producción del componente de LSC. 
C. Diseñar el aplicativo Registro Nacional de Intérpretes -RENI: (a) Elaboración de propuesta de Resolución del RENI; (b) Bosquejo de mapa de navegación del aplicativo constituido por tres campos: Información de interés, aspirante al RENI y consulte el RENI; (c) Desarrollo web del aplicativo que consiste en diseño y programación de base de datos, formulario de inscripción, campos del RENI, entre otros.  </t>
  </si>
  <si>
    <t xml:space="preserve">Diseñar o ajustar la estrategia para la administración de los riesgos de corrupción </t>
  </si>
  <si>
    <t>SGC
1. Formular Plan por Sistema
2. Ejecutar Plan por Sistema
3. Realizar seguimiento al Plan por Sistema</t>
  </si>
  <si>
    <t>SGSST
1. Formular Plan por Sistema
2. Ejecutar Plan por Sistema
3. Realizar seguimiento al Plan por Sistema</t>
  </si>
  <si>
    <t>SGSI
1. Formular Plan por Sistema
2. Ejecutar Plan por Sistema
3. Realizar seguimiento al Plan por Sistema</t>
  </si>
  <si>
    <t>AMBIENTAL Y CERO PAPEL
1. Formular Plan por Sistema
2. Ejecutar Plan por Sistema
3. Realizar seguimiento al Plan por Sistema</t>
  </si>
  <si>
    <t>Se actualizan los riesgos de corrupción de la Entidad, es enviado los mapas de riesgos al Jefe de la Oficina Asesora de planeación y sistemas, para su revisión y publicación</t>
  </si>
  <si>
    <t>Se  actualizan los riesgos de corrupción del proceso Gestión Educativa</t>
  </si>
  <si>
    <t>Los resultados de las mediciones son analizados con el fin de hacer los respectivos ajustes en cada uno de los planes, a la fecha no se han llevado en dos oportunidades cambios a la Malla Curricular a través de la Comisión de Personal.</t>
  </si>
  <si>
    <t xml:space="preserve">Intranet Insor - Medición y Mejora institucional </t>
  </si>
  <si>
    <t>Ejecución del Plan de Acción suscrito con el DAFP, como resultado de la evaluación de la Matriz de Plan Estratégico de Talento Humano</t>
  </si>
  <si>
    <t>A la fecha se encuentra actualizadas todas las novedades de los funcionarios vinculados en el INSOR, en la plataforma SIGEP.</t>
  </si>
  <si>
    <t>Registro Único de Carrera Administrativa CNSC</t>
  </si>
  <si>
    <t>Plataforma SIMO, archivo de Gestión del proceso de Gestión de Talento Humano - INSOR</t>
  </si>
  <si>
    <t>Plataforma SIGEP- DAFP</t>
  </si>
  <si>
    <t xml:space="preserve">Sin acciones a tomar </t>
  </si>
  <si>
    <t>Historias laborales Gerentes Públicos / Archivo Gestión de Talento Humano</t>
  </si>
  <si>
    <t>Solicitud documental a través del aplicativo ITS - INSOR</t>
  </si>
  <si>
    <t>A la fecha se cuenta con el informe de la primera fase en lo concerniente a la definición de compromisos laborales.</t>
  </si>
  <si>
    <t xml:space="preserve">Archivo de Gestión proceso Gestión de Talento Humano </t>
  </si>
  <si>
    <t>Aplicativo ITS</t>
  </si>
  <si>
    <t>socialización del procedimiento al interior de la Entidad una vez se encuentre vinculado al SGC.</t>
  </si>
  <si>
    <t>Correo electrónico desde Comunicaciones - Socialización de la Resolución 133 de 2017</t>
  </si>
  <si>
    <t xml:space="preserve">Correo </t>
  </si>
  <si>
    <t xml:space="preserve">sin acciones a tomar </t>
  </si>
  <si>
    <t xml:space="preserve">Correo electrónico desde Comunicaciones - Socialización de la Resolución 133 de 2017 - Archivo de Gestión de Secretaria General </t>
  </si>
  <si>
    <t xml:space="preserve">Evidencia de capacitaciones, Actas de reunión </t>
  </si>
  <si>
    <t>Archivo de Gestión de Gestión de Talento Humano</t>
  </si>
  <si>
    <t xml:space="preserve">1. Procedimiento de nomograma
2. Procedimiento de Reporte de Accidentes de Trabajo.
3. Plan de trabajo Actualizado.
4. Modelo Operacional del SGSST.
5. Matriz de indicadores del SGSST
6. Procedimiento mapa de Riesgos Institucional
7. Ficha técnica Sistemas de Alarma nueva sede
8. Ficha técnica elementos de la Brigada de emergencias
</t>
  </si>
  <si>
    <t>Se reporta un avance del 60% del plan de trabajo definido para el montaje e implementación del sistema, este avance se fundamenta en: 1) La elaboración de un plan de trabajo para el montaje e implementación del sistema de gestión ambiental y de su modelo operacional que son los elementos principales de la planeación del sistema. 2) La elaboración del diagnóstico del sistema de gestión ambiental bajo el estándar de la norma ISO 14001:2015. 3) Identificación de riesgos ambientales, ajuste de la guía para la identificación de riesgos y del procedimiento de gestión del riesgo. 4) Revisión y ajuste de procedimientos de acciones correctivas, procedimiento de indicadores y definición de criterios para procedimiento de proveedores y mantenimiento. 5) Elaboración y envío para aprobación por el ITS de los procedimientos de aspectos e impactos y del procedimiento de manejo de productos químicos. 6) Se elaboraron y enviaron los siguientes documentos que hacen parte del sistema integrado de gestión: Política integrada, manual del sistema que incluye, partes interesadas, funciones y responsabilidades del sistema de gestión ambiental, alcance del sistema. 7) Se desarrollo campaña de sensibilización en el marco de la cual se divulgaron las medidas para el reciclaje de tapas, la separación de pilas y la importancia de reducir el consumo de papel. 8) Se levantó la línea base para la determinación de los indicadores ambientales con el registro de los consumos de agua, energía y papel del año 2016, esto permitió formular las metas ambientales.</t>
  </si>
  <si>
    <t xml:space="preserve">* Plan para la implementación del sistema de gestión-Modelo operacional.
* Informe de evaluación del sistema de gestión bajo la norma ISO 14001:2015.
* Mapa de riesgos actualizado, guía y procedimiento para la gestión del riesgo incluyendo los criterios del sistema de gestión ambiental.
* Procedimientos: Acciones correctivas, indicadores, aspectos e impactos ambientales, manejo de productos químicos.
* Criterios e insumos para la definición de los siguientes documentos que son integrados: procedimiento de mantenimiento, procedimiento de proveedores, Manual del sistema, política integral, alcance del sistema, funciones y responsabilidades en materia ambiental.
* Registros de campaña por el medio ambiente realizada con el apoyo de comunicaciones, concurso “Pilas con el Ambiente, instalación de canecas para reciclaje de tapas y divulgaciones sobre reducción de consumo de papel.
</t>
  </si>
  <si>
    <t>Archivo de Gestión Proceso de Gestión Administrativa / aplicativo ITS</t>
  </si>
  <si>
    <r>
      <t>Publicar la Información</t>
    </r>
    <r>
      <rPr>
        <sz val="11"/>
        <color rgb="FFFF0000"/>
        <rFont val="Calibri"/>
        <family val="2"/>
        <scheme val="minor"/>
      </rPr>
      <t xml:space="preserve"> </t>
    </r>
    <r>
      <rPr>
        <sz val="11"/>
        <color theme="1"/>
        <rFont val="Calibri"/>
        <family val="2"/>
        <scheme val="minor"/>
      </rPr>
      <t>establecida en la ley 1712 de 2014, decreto 103 de 2015, Resolición 3564 de 2015 MinTIC y demás normatividad aplicable</t>
    </r>
  </si>
  <si>
    <t>En el mes de Octubre el área de Almacén inicia la depuración de los inventarios de bienes de propiedad del INSOR</t>
  </si>
  <si>
    <t>El 18 de agosto de 2017, se entregó a la firma externa avaluó del inmueble de propiedad del INSOR ubicada en Álamos</t>
  </si>
  <si>
    <t>El presupuesto de inversión quedo incorporado  en el anteproyecto 2018, que fue registrado    en la plataforma de SIIF en los plazos establecidos para tal fin</t>
  </si>
  <si>
    <t>A la fecha se ha ejecutado el 77%, quedando pendientes por pagar seis (6) contratos que quedaron  en reserva</t>
  </si>
  <si>
    <t>Se tramitaron tres (3) vigencias futuras, pero a la fecha queda un contrato pendiente de tramitar su pago</t>
  </si>
  <si>
    <t>En el III trimestre  de 2017, el INSOR ejecutó el 70% del PAC asignado por el Ministerio de Hacienda que fue por valor  $3.195 millones, pero se ejecutó $2.248 millones cumpliéndose en un  70%;  el PAC solicitado en el rubro de inversión de recursos propios solo se ejecutó el 52% afectando el PAC total.</t>
  </si>
  <si>
    <t>A la fecha se ha comprometido el 74% tanto en gastos de Funcionamiento como de Inversión   es decir $9.274 millones del presupuesto total asignado que es de $12.537 millones.</t>
  </si>
  <si>
    <t xml:space="preserve">Se asume Nuevo compromiso de Racionalización servicios de Asesoría y Asistencia Técnica : Mejora Administrativa:" Nuevo canal de Atención vía SKYPE".  
El cual se público en la Plataforma SUIT.
El cronograma de actividades correspondiente a la inclusión del nuevo canal de Atención SKYPE en los canales de atención del INSOR se contempla en la estrategia de atención al ciudadano y la actualización de sus documentos. 
En nuevo canal  de Atención  SKYPE  usuario: atencionciudadanoinsor
En el protocolo de Servicio al ciudadano  Versión II - se incluyo en nuevo canal  SKYPE- este se  encuentra en fase de divulgación interna a los funcionarios de la entidad.
Procedimiento de gestión PQRS, se incluye el nuevo canal - se encuentra en fase de revisión.
El canal de atención inicio su uso en el mes de marzo de  2017.
Se realiza el monitoreo al plan por parte de la Oficina Asesora de Planeación y Sistemas en la Plataforma SUIT.
</t>
  </si>
  <si>
    <t>Repositorio Plan de Acción 2017 - Eficiencia Admon-  Racionalización de trámites</t>
  </si>
  <si>
    <t>1. Plan de racionalización de Trámites: 2017.
2.Cronograma de actividades correspondiente a la inclusión del nuevo canal de Atención SKYPE en los canales de atención del INSOR se contempla en la estrategia de atención al ciudadano y la actualización de sus documentos.
2. Protocolo de Servicio al ciudadano  Versión II .
4. Procedimiento gestión de PQRS.
5. Base de datos Skype
6. Monitoreo Estrategia - Plataforma SUIT</t>
  </si>
  <si>
    <t>Se ajustó el procedimiento de PQRS en cuanto a simplificación de pasos para la creación de PQRS verbales presentadas por lo canales personal y telefónico</t>
  </si>
  <si>
    <t>Se actualizó, el protocolo de Servicio ciudadano de acuerdo con los lineamientos establecidos por el Programa Nacional de Servicio al Ciudadano del DNP</t>
  </si>
  <si>
    <t>Se publica Versión 3 Plan Anticorrupción y atención al ciudadano en el Mes de Junio , se programa actualización del  plan  versión 4, cuando se realice la aprobación de la actualización de la Política de Administración de Riesgos  por parte del Comité de Control Interno.</t>
  </si>
  <si>
    <t>http://www.insor.gov.co/descargar/Seguimiento_Plan_Anticorrupcion_31_08_2017.pdf</t>
  </si>
  <si>
    <t>Seguimiento Plan Anticorrupción a  31 Agosto 2017</t>
  </si>
  <si>
    <t>Se realiza el seguimiento y evaluación correspondientes al Segundo Cuatrimestre  del Plan anticorrupción y Atención al Ciudadano-    Se publica en el Portal Institucional  de la entidad.</t>
  </si>
  <si>
    <t>Se actualiza el plan con las observaciones recibidas por parte de la Oficina de Control Interno y se publica la Versión 3.</t>
  </si>
  <si>
    <t>1. Plan Anticorrupción y Atención al Ciudadano Versión 3.</t>
  </si>
  <si>
    <t>http://172.16.10.31/SIG/index.php?sesion=$sesion&amp;op=2&amp;sop=2.4.2&amp;id_doc=36&amp;version=2&amp;back=1</t>
  </si>
  <si>
    <t>W:\TRANSPARENCIA ANTICORRUPCION Y PARTICIPACION CIUDADANA\PACC\III Trimestre</t>
  </si>
  <si>
    <t>1.Procedimiento administración de acciones preventivas y riesgos institucionales
2.Guia de Administración de riesgos.</t>
  </si>
  <si>
    <t>1. Archivo mapas de riesgos.</t>
  </si>
  <si>
    <t>Repositorio Plan de Acción 2017 : W:\TRANSPARENCIA ANTICORRUPCION Y PARTICIPACION CIUDADANA\PACC\III Trimestre</t>
  </si>
  <si>
    <t>Repositorio Plan de Acción 2017 W:\TRANSPARENCIA ANTICORRUPCION Y PARTICIPACION CIUDADANA\PACC\III Trimestre</t>
  </si>
  <si>
    <t xml:space="preserve">Se realiza una constante verificación  del cumplimiento de la Ley 1712 de 2014, Decreto 103 de 2015 y Resolución 3564 de 2015; se  implementa la Pagina Ley de Transparencia y Acceso a la Información Pública  donde se pública la Información de la entidad según estándar de publicación.
</t>
  </si>
  <si>
    <t>Se publica y actualiza la información de la Entidad según el esquema de publicación de Información Versión 2.</t>
  </si>
  <si>
    <t>Publicaciones realizadas</t>
  </si>
  <si>
    <t>Repositorio Plan de Acción 2017: W:\TRANSPARENCIA ANTICORRUPCION Y PARTICIPACION CIUDADANA\Transparencia y Acceso a la Información Pública\Informacion publicada\III Trimestre</t>
  </si>
  <si>
    <t>Esquema de publicación de Información Versión 2</t>
  </si>
  <si>
    <t>W:\TRANSPARENCIA ANTICORRUPCION Y PARTICIPACION CIUDADANA\Estrategia de Servicio al Ciudadano\III Trimestre</t>
  </si>
  <si>
    <t>Se realiza la Formulación del Plan de Accesibilidad NTC 5854  Nivel A
 19-Sept –  según las sesión de apropiación de la norma realizadas por MEN y INCI.
24 de Agosto: Sesión I : Accesibilidad NTC 5854- Nivel A : Principio Perceptible
21 de Septiembre: Sesión II : Accesibilidad NTC 5854- Nivel A : Principios Operable- Comprensible- Robusto.</t>
  </si>
  <si>
    <t>Se actualiza el plan de Accesibilidad según las sesiones de apropiación de la norma realizadas por MEN y INCI.</t>
  </si>
  <si>
    <t>1. Plan de accesibilidad INSOR Versión 1</t>
  </si>
  <si>
    <t>1. Plan de Accesibilidad INSOR Actualizado</t>
  </si>
  <si>
    <t>1. Matriz Página Web -NTC 5854</t>
  </si>
  <si>
    <t>1. Matriz Página Web -NTC 5854
2. Avance_Corte_septiembre.ppt</t>
  </si>
  <si>
    <t>W:\TRANSPARENCIA ANTICORRUPCION Y PARTICIPACION CIUDADANA\Politica de Accesibilidad\III trimestre</t>
  </si>
  <si>
    <t>Aprobación de la actualización de la Política de Administración de Riesgos  por parte del Comité de Control Interno.</t>
  </si>
  <si>
    <t>Y:\EFICIENCIA ADMON\SIG\SEGURIDAD DE LA INFORMACION</t>
  </si>
  <si>
    <t>La meta esta propuesto para el ultimo trimestre.</t>
  </si>
  <si>
    <t>Se realiza  la Audiencia Publica de Rendición de Cuentas INSOR 2016 -2017-1.
Fecha: 10 de Agosto de 2017.
Hora de Inicio: 9:00 a.m.
Duración: 4 Horas.
Lugar: Salón Principal de la nueva sede de la entidad, ubicada en la carrera 89A # 64C – 30, Álamos zona industrial, en Bogotá D.C.
Se realiza Seguimiento a la estrategia de rendición de Cuentas del II Trimestre 2017.
Se programa el seguimiento del III Trimestre : Octubre</t>
  </si>
  <si>
    <t xml:space="preserve">1- Evidencias  Audiencia Pública de Rendición de cuentas INSOR 2016-2017-1 
2. Informe Audiencia Pública de Rendición de Cuentas INSOR 2016-2017-*1.
3. Seguimiento  Estrategia de Rendición de Cuentas II Trimestre - RC </t>
  </si>
  <si>
    <t>W:\TRANSPARENCIA ANTICORRUPCION Y PARTICIPACION CIUDADANA\Rendición de cuentas\III Trimestre</t>
  </si>
  <si>
    <t>se continuará con el desarrollo de las acciones planeadas y organizadas conforme las rutas y planes propuestas.</t>
  </si>
  <si>
    <t xml:space="preserve">Se actualiza la estrategia de Rendición de cuentas de la Vigencia 2017 Versión 2 en el Segundo Trimestre :
Se elimina una actividad de Dialogo y se agrega una actividad de Información Permanente: Semanario INSOR .
Se actualiza Fecha de realización APRC INSOR.
</t>
  </si>
  <si>
    <t>1. Estrategia de Rendición de cuentas Versión 2</t>
  </si>
  <si>
    <t>Se realiza el rediseño al Espacio de Participación y Rendición de Cuentas "Tu Hora con Marcela". 
El espacio asume el nuevo nombre "Tu Hora con la Dirección" su objetivo es mantener este espacio de interacción entre la Dirección del INSOR y los ciudadanos, como espacio de participación y rendición de cuentas de cuya implementación se deriven insumos de información sobre las actitudes, los sentimientos, los conocimientos, las reacciones, las creencias y las experiencias de los participantes del ejercicio sobre temas previamente establecidos que sirvan de base para el desarrollo de productos y servicios del INSOR, además de aportar al ejercicio mismo de dialogo sostenido de Rendición de Cuentas de las próximas vigencias.
Se presenta el Documento de PROPUESTA-TU HORA CON LA DIRECCIÓN</t>
  </si>
  <si>
    <t>1.  Documento de PROPUESTA-TU HORA CON LA DIRECCIÓN: THCD  en consolidación con planeación RdC VERSIÓN FINAL 27-09-2017</t>
  </si>
  <si>
    <t>Se realiza Seguimiento a la estrategia de participación Ciudadana II Trimestre 2017.
Se programa el seguimiento del III Trimestre : Octubre</t>
  </si>
  <si>
    <t>1. Seguimiento  Participación ciudadana  II Trimestre - PC</t>
  </si>
  <si>
    <t xml:space="preserve">1,  Estrategia de identificación y caracterización de primera infancia.
2, Agendas de evento regional sobre decreto 1421.
3. organización de cronograma de salidas a territorio y definición de acciones a desarrollar sobre los temas propuestos.
</t>
  </si>
  <si>
    <t>W:\TRANSPARENCIA ANTICORRUPCION Y PARTICIPACION CIUDADANA\Participación Ciudadana en la Gestión\III Trimestre</t>
  </si>
  <si>
    <t>http://www.insor.gov.co/entidad/participacion-ciudadana/</t>
  </si>
  <si>
    <t xml:space="preserve">Se documentan los resultados de los espacios de Participación Ciudadana - Pagina de Participación Ciudadana  Sección Espacios de Participación Ciudadano </t>
  </si>
  <si>
    <t>Espacios de Participación Ciudadana</t>
  </si>
  <si>
    <t>Se continuará con el plan de asesoría trazado</t>
  </si>
  <si>
    <t>Base de datos en proceso de consolidación
Listados  de asistencia en PDF</t>
  </si>
  <si>
    <t>1. Plan Estratégico en Participación Ciudadana INSOR  2017</t>
  </si>
  <si>
    <t xml:space="preserve">Se Publicó en la página WEB de Insor, el protocolo de Servicio al ciudadano. Está pendiente la publicación de videos en LSC </t>
  </si>
  <si>
    <t xml:space="preserve">Se actualiza la caracterización del ciudadano, usuario o grupo de interés . Pendiente socialización interna de la misma </t>
  </si>
  <si>
    <t xml:space="preserve">Fortalecer mecanismos de participación ciudadana y rendición de cuentas permanente </t>
  </si>
  <si>
    <t>Se reencauzó la actividad: "Encuentro de estudiantes de pregrado y posgrado" hacia un ejercicio de Innovación abierta: "Desafío Insor, por una sociedad sin barreras para los sordos”. La campaña se lanza en octubre y la selección y entrega de incentivo será en el mes de diciembre de 2017</t>
  </si>
  <si>
    <t xml:space="preserve">Procedimiento de PQRS </t>
  </si>
  <si>
    <t>Protocolo de Servicio al ciudadano</t>
  </si>
  <si>
    <t xml:space="preserve">Caracterización del ciudadano, usuario o grupo de interés </t>
  </si>
  <si>
    <t xml:space="preserve">Estrategia de socialización del protocolo de Servicio al ciudadano </t>
  </si>
  <si>
    <t>Propuesta de Innovación abierta</t>
  </si>
  <si>
    <t>http://www.insor.gov.co/descargar/Protocolo_Servicio_al_ciudadano_INSOR2017.pdf</t>
  </si>
  <si>
    <t xml:space="preserve">Formulario WEB </t>
  </si>
  <si>
    <t>http://www.insor.gov.co/atencion-al-ciudadano/contacto/</t>
  </si>
  <si>
    <t xml:space="preserve">Repositorio Plan de Acción 2017 - </t>
  </si>
  <si>
    <t xml:space="preserve">Carpetas fisicas en el area de plaenación
Aplicativo del SGC.
</t>
  </si>
  <si>
    <t>Este avance del 40% está representado  en las acciones que se han realizado para alcanzar la meta propuesta: 1) Se realizó en marzo el analisis de las pruebas saber pro individual 2016 II para determinar debilidades y acciones de mejoras; 2)  Mediante acuerdo 03 del 16 de marzo- del Consejo Academico -se incluyo en los planes de estudios de los programas academicos "el fortalecimiento Saber Pro"</t>
  </si>
  <si>
    <r>
      <t xml:space="preserve">Este avance del 50% esta representado en </t>
    </r>
    <r>
      <rPr>
        <b/>
        <i/>
        <sz val="11"/>
        <color theme="1"/>
        <rFont val="Calibri"/>
        <family val="2"/>
        <scheme val="minor"/>
      </rPr>
      <t xml:space="preserve">"una jornada pedagogica sobre  toeria sobre estilos de aprendizaje"(contrato004 del 25 de marzo 2017)" </t>
    </r>
    <r>
      <rPr>
        <sz val="11"/>
        <color theme="1"/>
        <rFont val="Calibri"/>
        <family val="2"/>
        <scheme val="minor"/>
      </rPr>
      <t>a cuarenta docentes.</t>
    </r>
  </si>
  <si>
    <r>
      <t xml:space="preserve">30 entidades territoriales fortalecidas para ofrecer educación pertinente para las personas sordas </t>
    </r>
    <r>
      <rPr>
        <sz val="11"/>
        <rFont val="Calibri"/>
        <family val="2"/>
        <scheme val="minor"/>
      </rPr>
      <t xml:space="preserve">e insitituciones educativas asesoradas para la organización de la oferta educativa y acceso a la educación para la Población Sorda
</t>
    </r>
  </si>
  <si>
    <t>NACIÓN - PROYECTO DE INVERSIÓN (FORTALECIMIENTO AL DEPARTAMENTO DE BIENESTAR UNIVERSITARIO DEL INFOTEP DE SAN ANDRES ISLA - 2016011000054 + CONSOLIDACIÓN DEL PROCESO DE ARTICULACION DE LA ED. MEDIA CON LA ED. SUPERIOR EN TODO EL DEPARTAMENTO, SAN ANDRÉS, CARIBE - Código CBPIN 2016011000060)</t>
  </si>
  <si>
    <t>Las modadlidades de contratación de selección abreviada de menor cuantia, minima cuantia, acuerdo marcos de precios y compras en la tienda virtual del Estado Colombiano, se realizan en su totalidad por la plataforma de Secop II. Las modalidades de subasta inversa y contratacion directa estan en proceso de implementación por parte de la Entidad.</t>
  </si>
  <si>
    <t xml:space="preserve">Con corte a 30 de septiembre de 2017 se han contratado el 86% de las adquisiciones planeadas para la vigencia </t>
  </si>
  <si>
    <t>ACCIÓN INMEDIATA A TOMAR</t>
  </si>
  <si>
    <t>ANÁLISIS III TRIMESTRE</t>
  </si>
  <si>
    <t>A la fecha se han desarrollado 22 de los 30 procesos de asesoría a las secretarías de Educación programados para el presente año. Las secretarías de educación beneficiadas son: 
Antioquia, Armenia, Atlántico, Bolívar, Cauca, Ciénaga, Córdoba, Cundinamarca, Guaviare, Meta, Montería, Norte de Santander, Pereira, Popayán, Putumayo, Quindío, Risaralda, Santa Marta, Santander, Tolima, Tunja y Valle del Cauca</t>
  </si>
  <si>
    <t xml:space="preserve"> Documentos en Word o PDF relacionados con: propuestas de asesoría, informe de acciones desarrolladas, listados de asistencia, evaluaciones y actas de reunión según corresponde a cada secretaría de educación</t>
  </si>
  <si>
    <t>\\172.16.10.2\seguimiento proyectos plan de acción 2017\GESTION EDUCATIVA\REPOSITORIO\2. Asistencia técnica\Entidades territoriales</t>
  </si>
  <si>
    <t>A la fecha se han atendido a 1069 ciudadanos, quienes de acuerdo a su ubicación geográfica se pueden agrupar así:
Antioquia 2, Armenia 32. Atlántico 5, Bolívar 3, Cauca 27, Ciénaga 35, Córdoba 111, Cundinamarca 194, Meta 2, Montería 63, Norte De Santander 3, Pereira 78, Popayán 63, Putumayo 52, Quindío: 30, Risaralda 51, San José Del Guaviare 63, Santa Marta 42, Santander 8, UNIMINUTO Soacha 39, Tolima 2, Tunja 85 y Valle Del Cauca 79</t>
  </si>
  <si>
    <t>\\172.16.10.2\seguimiento proyectos plan de acción 2017\GESTION EDUCATIVA\REPOSITORIO\2. Asistencia técnica\Agentes educativos cualificados
\\172.16.10.2\seguimiento proyectos plan de acción 2017\GESTION EDUCATIVA\REPOSITORIO\4. Modelo integral para la calidad\600 agentes cualificados
\\172.16.10.2\seguimiento proyectos plan de acción 2017\GESTION EDUCATIVA\REPOSITORIO\5. Educación superior\Agentes educativos cualificados</t>
  </si>
  <si>
    <t xml:space="preserve">Conforme al avance de las acciones desarrolladas en las ciudades focalizadas, y a partir de la implementación de las rutas de reorganización y planes de mejoramiento se avanzó en:
1, Planeación y organización de la Estrategia de identificación y caracterización de primera infancia sorda (niños menores de 6 años).
2. Planeación y organización de eventos regionales "Decreto 1421". en el marco del desarrollo del marco legal y político del proyecto CPU.
3. Planeación y organización de las acciones de cualificación de agentes educativos en las ciudades focalizadas sobre LAS, LE y asesoría a asociaciones de sordos de as ciudades.
</t>
  </si>
  <si>
    <t>\\172.16.10.2\seguimiento proyectos plan de acción 2017\GESTION EDUCATIVA\REPOSITORIO\4. Modelo integral para la calidad\10 entidades territoriales focalizadas</t>
  </si>
  <si>
    <t xml:space="preserve">A. Realizar asesoría técnica al SENA para la construcción del programa de formación tecnológica de intérpretes de lengua de señas Colombiana: (a) Se realizó la entrega al SENA de los siguientes documentos correspondientes a los elementos de entrada del diseño curricular: informes de las mesas de verificación del diseño curricular realizados en las ciudades de Bogotá, Cali, Medellín y Barranquilla, perfil de ingreso y perfil de egreso, justificación, matrices de las cuatro competencias específicas ajustadas según aportes recogidos en las mesas de verificación, y (b) se realizaron mesas de trabajo SENA-INSOR para dar inicio al desarrollo curricular. 
B. Implementar la evaluación de competencias de intérpretes empíricos de LAS – español -ENILSCE: (a) ajustes al aplicativo de los componentes de español y LAS según sugerencias presentadas por la directora general y la directora de gestión educativa; (b) propuesta de diseño para el desarrollo web de los componentes de producción de LAS y del componente de transferencia  para recolectar los registros directamente desde el aplicativo, y  (c) mesas de trabajo de los comités evaluadores de los componentes de producción de español y producción de LAS, y del componente de transferencia. 
C. Diseñar el aplicativo Registro Nacional de Intérpretes -RENI: (a) Elaboración de manuales dirigidos a usuario y administrador del aplicativo, y (c) revisión de aplicativo del RENI.
</t>
  </si>
  <si>
    <t>ANÁLISIS</t>
  </si>
  <si>
    <t>1. Plan Anticorrupción y Atención al Ciudadano Versión 3.
2. Propuesta Actualización Política  Administración del Riesgo</t>
  </si>
  <si>
    <t>Se actualiza el  Procedimiento administración de acciones preventivas y riesgos institucionales teniendo en cuenta el Sistema Integrado de Gestión, también se actualiza la Guía de Administración de riesgos.</t>
  </si>
  <si>
    <t>Se socializó de manera presencial y a través de protectores de pantalla a los servidores del Insor. el protocolo de Servicio al ciudadano, incluido el procedimiento, recepción  e implicaciones de la no respuesta a derechos de petición verbales</t>
  </si>
  <si>
    <t xml:space="preserve">Se crea un formulario WEB más ágil para radicación de PQRS  </t>
  </si>
  <si>
    <t xml:space="preserve">Se socializó de manera presencial y a través de fondos de pantalla a los servidores del Insor. el protocolo de Servicio al ciudadano, incluido el procedimiento, recepción  e implicaciones de la no respuesta a derechos de petición verbales, </t>
  </si>
  <si>
    <t>Se construye Plan Estratégico en Participación Ciudadana INSOR  para la Vigencia 2017 - se define el cronograma de actividades de participación ciudadana con el aporte de las áreas.</t>
  </si>
  <si>
    <t>Se inicia la ejecución del Plan de Accesibilidad en la Página web  institucional</t>
  </si>
  <si>
    <t xml:space="preserve">se realiza el seguimiento a las actividades establecidas en el Plan de accesibilidad correspondientes al mes de septiembre, este avance se envía al ministerio de Educación .
</t>
  </si>
  <si>
    <t>Se construyó el Documento del Plan Estratégico de Talento Humano, correspondiente a la vigencia 2017, en cada uno de los componentes, el cual fue socializado primeramente con la Comisión de Personal y luego aprobado por la Directora General del INSOR.</t>
  </si>
  <si>
    <t>El Plan Estratégico - PIC y Bienestar e Incentivos se encuentra publicado en la pagina de Intranet del Insor - en la carpeta de Talento Humano - con las respectivas Resoluciones que adopta cada uno de los mismos.</t>
  </si>
  <si>
    <t>Durante la vigencia 2017, se ha dado cumplimiento a la ejecución del PIC a través de la Malla Curricular y el cronograma del Plan de Bienestar.</t>
  </si>
  <si>
    <t>El Plan Estratégico - PIC y Bienestar e Incentivos se encuentra publicado en la pagina de Intranet del Insor - en la carpeta de Talento Humano - cn las respectivas Resoluciones que adopta cada uno de los mismos.</t>
  </si>
  <si>
    <t>De manera trimestral se hace el respectivo seguimiento a cada uno de los componentes del Plan, con las respectivas evidencias de cada una de las actividades.</t>
  </si>
  <si>
    <t>El Plan Estratégico - PIC y Bienestar e Incentivos se encuentra publicado en la pagina de Intranet del Insor - en la carpeta de Talento Humano - cn las respectivas Resoluciones que adopta cada uno de los mismos. A través de Medición y Mejora se encuentra la hoja de vida de cada indicador, donde se evidencia el resultado trimestral.</t>
  </si>
  <si>
    <t>Se diseñaron indicadores que permiten medir las actividades de cada uno de los planes tanto en ejecución, como en impacto, cada vez que se ejecuta una actividad aplicamos encuesta de satisfacción, dichos resultados son analizados, al interior del proceso como por Medición y Mejora.</t>
  </si>
  <si>
    <t>A la fecha se cuenta con la inscripción de todos los funcionarios de Carrera Administrativa a través del Registro Único de Carrera Administrativa ( 19 Funcionarios de CA - actualizados )</t>
  </si>
  <si>
    <t>Desde la vigencia 2016, se realizó el registro individual de Carrera Administrativa de los diecinueve cargos que a la fecha se encuentran vinculados con el INSOR en C.A.</t>
  </si>
  <si>
    <t>Se registraron a través de la Plataforma SIMO de la CNSC, en el mes de julio las cuarenta vacantes para concurso de méritos, según cronograma realizado con la CNSC, el 06 de octubre se cierra la etapa de planeación del concurso de Méritos del INSOR.</t>
  </si>
  <si>
    <t>Con el desarrollo del cronograma suscrito con la CNSC, se realizó el ajuste del Manual de Funciones y Competencias Laborales, con la asesoría del MEN, con este insumo se realizó la incorporación en la plataforma SIMO de los cargos en vacancia definitiva - se diseñaron los ejes temáticos de cada uno de los cargos en mención</t>
  </si>
  <si>
    <t xml:space="preserve">Se ha realizado depuración y actualización de la información de novedades administrativas de los funcionarios vinculados con el INSOR, así como los retirados con el fin de contar con información confiable y oportuna. </t>
  </si>
  <si>
    <t xml:space="preserve">Se ha realizado depuración y actualización de las hojas de vida de los funcionarios vinculados con el INSOR, así como los retirados con el fin de contar con información confiable y oportuna. </t>
  </si>
  <si>
    <t>Se adopto el Acuerdo 565 de 2016 de la CNSC, a través de la Resolución No. 046 del 06 de febrero de 2017, donde se incorpora la utilización del instrumento de evaluación de desempeño de los Empleados de Carrera Administrativa y Libre Nombramiento y remoción, se dio cumplimiento normativo en cada una de las fases de evaluación, a la fecha se han surtido las etapas de: Concertación de compromisos y la primera evaluación parcial a 31 de julio de 2017.</t>
  </si>
  <si>
    <t>Resolución 046 de febrero 06/2017, en los archivos de Gestión de cada proceso se cuenta con la información de las dos primeras fases de evaluación, en el proceso de Gestión de Talento Humano, en su archivo de gestión reposa las comunicaciones de cada uno de los procesos donde manifiestan el cumplimiento de las fases mencionadas.</t>
  </si>
  <si>
    <t>Se socializó con cada uno de los Gerentes Públicos la nueva metodología emitida por el DAFP, sobre la materia, se adoptó el instrumento, a través de reunión desarrollada con la Directora General, cada Gerente Público y el Asesor de la Oficina Asesora de Planeación y Sistemas, se definieron los compromisos, su PAR, y los porcentajes de cada uno de los compromisos, así como los indicadores que permitirán medir cada una de las acciones, ninguno de los tres Gerentes con los que cuenta el INSOR, propuso el porcentaje del 5% adicional en desarrollo de su acuerdo.</t>
  </si>
  <si>
    <t xml:space="preserve">En cada historia laboral de los Gerentes Públicos del INSOR, reposa acta de reunión, donde se describe las acciones a plasmar en el Instrumento de acuerdo de Gestión, responsabilidades en cada unas de las etapas de evaluación, defunción de cada PAR, seguimiento semestrales por parte de la Oficina Asesora de Planeación y Sistemas. </t>
  </si>
  <si>
    <t>Se diseñó el procedimiento de evaluación del desempeño para los funcionarios vinculados en provisionalidad, se encuentra en revisión por parte de la Oficina Asesora de Planeación y Sistemas.</t>
  </si>
  <si>
    <t>A través de la Resolución 133 de 2017, se adopta el instrumento de evaluación del desempeño de los funcionarios vinculados en Provisionalidad</t>
  </si>
  <si>
    <t>Se socializó la Resolución 133 de 2017 a través de correo electrónico institucional - igualmente se desarrollaron mesas de trabajo con evaluadores y evaluados con el fin orientar frente a la utilización del instrumento y las etapas a cumplir en el proceso de evaluación del desempeño.</t>
  </si>
  <si>
    <t>Se realizaron capacitaciones y acompañamiento en la aplicabilidad del instrumento de evaluación, así como la definición de compromisos, evaluaciones parciales etc.</t>
  </si>
  <si>
    <t>Se ha realiacado desde Talento Humano seguimiento a cada una de las etapas de evaluación de funcionarios vinculados en Provisionalidad, a la fecha se cuenta con el acuerdo de compromisos de todos los funcionarios Provisionales y las evaluaciones parciales surtidas por  los cambios de evaluador dadas por reubicaciones.</t>
  </si>
  <si>
    <t>Informe de seguimiento a cada una de las etapas de evaluación del desempeño de funcionarios vinculados en Provisionalidad.</t>
  </si>
  <si>
    <t xml:space="preserve">Para el mes de noviembre se tiene prevista la primera avaluación periódica - mayo a octubre de 2017, se realizará desde Talento Humano la solicitud tanto a evaluadores como evaluados en el cumplimiento de  esta primera fase. </t>
  </si>
  <si>
    <t xml:space="preserve">Hacer los tramites respectivos con el Ministerio de Hacienda y Crédito Público para la asignación de los recursos requeridos para el concurso de méritos </t>
  </si>
  <si>
    <t>Seguir con el acompañamiento a evaluadores y evaluados hasta el cierre del ciclo de evaluación.</t>
  </si>
  <si>
    <t>El cumplimiento del periodo fue del 49% acumulado, donde see realizaron actividades de revisión de documentación, levantamiento de procedimientos, publicación de documentación en el aplicativo de SGC y campañas de apropiación del SGC. 
Se levantaron 26 procedimientos y fueron publicados 10 procedimientos en  el aplicativo del SGC.</t>
  </si>
  <si>
    <t xml:space="preserve">Actas de reunión
Documentación aprobada en el aplicativo del SGC
Campañas ed apropiación 
</t>
  </si>
  <si>
    <t xml:space="preserve">* Se culminó el procedimiento para la construcción de la matriz legal y normograma vinculado con el Sistema integrado de Gestión, falta la aprobación por parte de la Oficina Asesora de Planeación y Sistemas.
* Se construye procedimiento de notificación, reporte investigación de accidentes con la herramienta Bizagi, se entrega  a la Oficina de  Planeación y Sistemas  para la revisión técnica.
* Actualización del plan de trabajo y modelo operacional incorporado al Sistema Integrado de Gestión, a la fecha se encuentra aprobado y firmado por el Comité de Desarrollo Administrativo y Control.
* Se cuenta con  la matriz de indicadores del SGSST incorporado al Sistema Integrado de Gestión.
* Se cuenta con la matriz de peligros del SGSST incorporado al Sistema integrado de Gestion.
Ficha técnica para implementación de sistema de alarma de la nueva sede.
</t>
  </si>
  <si>
    <t>Se reporta un avance del 60% del plan de trabajo donde se desarrolla la implementación del sistema en las siguientes actividades:                                                  1) Diligenciamiento de la herramienta autodiagnóstico y evaluación remitida por MINTIC con los ajustes y modificaciones correspondientes, de acuerdo a la reunión sectorial realizada por MINTIC y MEN.                                                           2) Se ajusta la guía para la implementación del riesgo, donde se incluye un capitulo de seguridad y privacidad donde se realiza la valoración y plan de tratamiento de riesgos. 3) Se elaboraron los procedimientos de: gestión de incidentes de seguridad, gestión usuarios y contraseñas, protección código malicioso y protocolo de ingreso.                                 4) Participación en mesas de trabajo con el sistema integrado de gestión en la elaboración de la política del SIG y procedimientos: plan de mejoramiento institucional, administración de acciones preventivas y riesgos institucionales, medición y mejora.                                                                    5) Se realiza sensibilización y divulgación del SGSI con el "Boletín EntreNos", correos electrónicos con el buen uso de la seguridad de la información y capacitación por parte de COLCERT sobre seguridad y privacidad de la información.</t>
  </si>
  <si>
    <t>1. Herramienta autodiagnóstico y evaluación MSPI, acta reunión sectorial. 2.  Guía para la implementación del riesgo.        3. Procedimiento gestión de incidentes.                                        4.  Procedimiento gestión usuarios y contraseñas.                 5. Procedimiento protección código malicioso.                                  6. Protocolo de ingreso-borrador. 7. Actividades de divulgación y sensibilización del MSPI</t>
  </si>
  <si>
    <t>Se realizo el diagnostico de la estrategia de coherencia administrativa y buen gobierno, se realizo el diagnostico en los procesos de servicio al ciudadano, juridica, control interno, comunicaciones, financiera, documental, gestión tics, dirección, planeacion, talento humano y contratación. la matriz de diagnostico fue remitida al ministerio de educación el día 25 de agosto.</t>
  </si>
  <si>
    <t xml:space="preserve">De acuerdo a los cuatro componentes de gobierno en línea se cuenta con un plan de trabajo para cada uno, el cual se viene desarrollando con  las actividades propuestas.
TIC - Gestión :  
- Se socializó  el modelo de gestión estratégica de tecnologías de información en el INSOR, bajo un enfoque de generación de valor al actuar misional a través de un enfoque integral de acceso, uso y apropiación de tecnología. Lo anterior se documento en el PETI V2.
- Se inician tareas para construir el  modelo de gestión estratégica de gobierno abierto y servicios.
-Se realizo el Catalogo de Servicios de TI con el acompañamiento del  MINTIC .
TIC- Gobierno Abierto: 
-Se construye Plan de Participación Ciudadana y   Estrategia de rendición de cuentas con el uso de  medios electrónicos.
-Se publica la Información  de acuerdo a ley 1712 - Ley Acceso a la información publica Nacional  en el portal Institucional.
- Se propone un Ejercicio de innovación abierta  por parte de la Oficina de Servicio al Ciudadano a  ejecutar en el Mes de Noviembre.
-se realizó  la Audiencia Publica de rendición de Cuentas INSOR 2016-2017 -1 - con el uso de TICS- Promoción - Divulgación  - Realización.
TIC- Servicios: 
-Se construyo el documento Caracterización de Ciudadanos, Usuarios y Grupos de Interés INSOR 2017 -Oficina Servicio al Ciudadano.
- Se diagnostico los Servicios de INSOR registrados en el SUIT de acuerdo a su demanda : Actual Servicio : Asesoría y Asistencia técnica
- Se promocionan  los trámites y servicios disponibles por medios electrónicos parcialmente, de acuerdo con la caracterización de usuarios.
- Se actualiza el protocolo de Servicio al Ciudadano Versión 2.
Seguridad y Privacidad de la Información 
Se realizó la planificación del modelo de seguridad y privacidad de la información donde hace revisión de:                                
1. Diligenciamiento de la herramienta autodiagnóstico y evaluación.                
 2. Se realizo divulgación de la política de seguridad y privacidad de la información. 
3, Se elaboro la declaración de aplicabilidad la cual permitió identificar los procedimientos que se vienen documentando.                                                   
4. Se realizó acompañamiento a gestión documental para la validación de activos de información para elaboración de formato de levantamiento de activos y procedimiento.                                              
5.Se realizaron mesas de trabajo para revisar la integración de gestión documental y el modelo de seguridad y privacidad de la información.                                     
6. Se desarrolla un plan de divulgación y sensibilización de seguridad y privacidad articulado con el área de comunicaciones.                                                      
 Se realiza la implementación del modelo donde se identifica:                                                    
1 . En la guía de riesgos de la entidad se creó un capitulo para la valoración y  tratamiento de riesgos. 
Para el manejo de planificación y control se vuelve a diligenciar la herramienta autodiagnóstico para determinar los criterios de control operacional. 
2.Se cuenta con indicadores de gestión para seguridad y privacidad de la información.
</t>
  </si>
  <si>
    <t>1.PETI V2
2. Catalogo de Servicios
3.Plan de participación Ciudadana 2017
4.Estrategia de Rendición de Cuentas V2 2017
5. Página Ley de transparencia.
6. Evidencias Audiencia Publica de Rendición de Cuentas Insor 2016-2017-1.
7. Caracterización de usuarios INSOR.
8.Servicio Inscrito Plataforma SUIT.
9. Protocolo Servicio al Ciudadano.
10. Instrumento de Autodiagnóstico y evaluación MSPI.
11. Declaración de Aplicabilidad.
12. Guía de administración del Riesgos.
13. Procedimientos de MSPI.
14. Instrumento de Autodiagnóstico y evaluación MSPI Versión 2 Septiembre</t>
  </si>
  <si>
    <t>El plan  de implementación del  Sistema de Gestión  Documental  del Insor se encuentra en la etapa de elaboración. Como avance de la actividad  se cuenta con el diagnóstico Documental de la Entidad. La formulación del Plan  se tiene contemplada para el mes de noviembre una vez la entidad defina los subprogramas específicos de gestión documental  que se van a implementar en la Entidad.</t>
  </si>
  <si>
    <t>Aprobación e inclusión en el Sistema Integrado de Gestión toda la documentación producida por el SGSST.</t>
  </si>
  <si>
    <t>SEGUIMIENTO PLAN SECTORIAL III TRIMESTRE</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</si>
</sst>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_(* \(#,##0\);_(* &quot;-&quot;_);_(@_)"/>
    <numFmt numFmtId="44" formatCode="_(&quot;$&quot;\ * #,##0.00_);_(&quot;$&quot;\ * \(#,##0.00\);_(&quot;$&quot;\ * &quot;-&quot;??_);_(@_)"/>
    <numFmt numFmtId="43" formatCode="_(* #,##0.00_);_(* \(#,##0.00\);_(* &quot;-&quot;??_);_(@_)"/>
    <numFmt numFmtId="164" formatCode="_-* #,##0_-;\-* #,##0_-;_-* &quot;-&quot;_-;_-@_-"/>
    <numFmt numFmtId="165" formatCode="_-&quot;$&quot;* #,##0.00_-;\-&quot;$&quot;* #,##0.00_-;_-&quot;$&quot;* &quot;-&quot;??_-;_-@_-"/>
    <numFmt numFmtId="166" formatCode="_-* #,##0.00_-;\-* #,##0.00_-;_-* &quot;-&quot;??_-;_-@_-"/>
    <numFmt numFmtId="167" formatCode="_ * #,##0_ ;_ * \-#,##0_ ;_ * &quot;-&quot;_ ;_ @_ "/>
    <numFmt numFmtId="168" formatCode="_ &quot;$&quot;\ * #,##0.00_ ;_ &quot;$&quot;\ * \-#,##0.00_ ;_ &quot;$&quot;\ * &quot;-&quot;??_ ;_ @_ "/>
    <numFmt numFmtId="169" formatCode="_ * #,##0.00_ ;_ * \-#,##0.00_ ;_ * &quot;-&quot;??_ ;_ @_ "/>
    <numFmt numFmtId="170" formatCode="_(* #,##0_);_(* \(#,##0\);_(* &quot;-&quot;??_);_(@_)"/>
    <numFmt numFmtId="171" formatCode="&quot;$&quot;\ #,##0;[Red]&quot;$&quot;\ #,##0"/>
    <numFmt numFmtId="172" formatCode="_(&quot;$&quot;\ * #,##0_);_(&quot;$&quot;\ * \(#,##0\);_(&quot;$&quot;\ * &quot;-&quot;??_);_(@_)"/>
    <numFmt numFmtId="173" formatCode="_-&quot;$&quot;* #,##0_-;\-&quot;$&quot;* #,##0_-;_-&quot;$&quot;* &quot;-&quot;??_-;_-@_-"/>
    <numFmt numFmtId="174" formatCode="d/mm/yyyy;@"/>
  </numFmts>
  <fonts count="64" x14ac:knownFonts="1">
    <font>
      <sz val="11"/>
      <color theme="1"/>
      <name val="Calibri"/>
      <family val="2"/>
      <scheme val="minor"/>
    </font>
    <font>
      <sz val="10"/>
      <name val="Arial"/>
      <family val="2"/>
    </font>
    <font>
      <b/>
      <sz val="12"/>
      <name val="Arial"/>
      <family val="2"/>
    </font>
    <font>
      <sz val="12"/>
      <name val="Arial"/>
      <family val="2"/>
    </font>
    <font>
      <sz val="18"/>
      <name val="Arial"/>
      <family val="2"/>
    </font>
    <font>
      <sz val="11"/>
      <color indexed="8"/>
      <name val="Calibri"/>
      <family val="2"/>
    </font>
    <font>
      <sz val="12"/>
      <color theme="1"/>
      <name val="Calibri"/>
      <family val="2"/>
      <scheme val="minor"/>
    </font>
    <font>
      <sz val="11"/>
      <color rgb="FF000000"/>
      <name val="Calibri"/>
      <family val="2"/>
      <scheme val="minor"/>
    </font>
    <font>
      <b/>
      <sz val="12"/>
      <color theme="1"/>
      <name val="Arial"/>
      <family val="2"/>
    </font>
    <font>
      <sz val="12"/>
      <color theme="1"/>
      <name val="Arial"/>
      <family val="2"/>
    </font>
    <font>
      <sz val="12"/>
      <color rgb="FF000000"/>
      <name val="Arial"/>
      <family val="2"/>
    </font>
    <font>
      <b/>
      <sz val="16"/>
      <color rgb="FFFFFFFF"/>
      <name val="Arial"/>
      <family val="2"/>
    </font>
    <font>
      <b/>
      <sz val="16"/>
      <color theme="0"/>
      <name val="Arial"/>
      <family val="2"/>
    </font>
    <font>
      <sz val="11"/>
      <color theme="1"/>
      <name val="Calibri"/>
      <family val="2"/>
      <scheme val="minor"/>
    </font>
    <font>
      <b/>
      <sz val="10"/>
      <name val="Arial"/>
      <family val="2"/>
    </font>
    <font>
      <b/>
      <sz val="14"/>
      <color theme="1"/>
      <name val="Calibri"/>
      <family val="2"/>
      <scheme val="minor"/>
    </font>
    <font>
      <b/>
      <sz val="48"/>
      <color theme="1"/>
      <name val="Calibri"/>
      <family val="2"/>
      <scheme val="minor"/>
    </font>
    <font>
      <sz val="11"/>
      <name val="Calibri"/>
      <family val="2"/>
      <scheme val="minor"/>
    </font>
    <font>
      <b/>
      <sz val="9"/>
      <color indexed="81"/>
      <name val="Tahoma"/>
      <family val="2"/>
    </font>
    <font>
      <sz val="9"/>
      <color indexed="81"/>
      <name val="Tahoma"/>
      <family val="2"/>
    </font>
    <font>
      <sz val="11"/>
      <color rgb="FFFF0000"/>
      <name val="Calibri"/>
      <family val="2"/>
      <scheme val="minor"/>
    </font>
    <font>
      <sz val="12"/>
      <name val="Arial"/>
      <family val="2"/>
    </font>
    <font>
      <sz val="11"/>
      <color theme="1"/>
      <name val="Arial"/>
      <family val="2"/>
    </font>
    <font>
      <b/>
      <sz val="10"/>
      <name val="Arial"/>
      <family val="2"/>
    </font>
    <font>
      <b/>
      <sz val="48"/>
      <color theme="1"/>
      <name val="Arial"/>
      <family val="2"/>
    </font>
    <font>
      <b/>
      <sz val="14"/>
      <color theme="1"/>
      <name val="Arial"/>
      <family val="2"/>
    </font>
    <font>
      <sz val="10"/>
      <name val="Arial"/>
      <family val="2"/>
    </font>
    <font>
      <b/>
      <sz val="12"/>
      <name val="Arial"/>
      <family val="2"/>
    </font>
    <font>
      <sz val="12"/>
      <name val="Arial"/>
      <family val="2"/>
    </font>
    <font>
      <b/>
      <sz val="16"/>
      <color theme="0"/>
      <name val="Arial"/>
      <family val="2"/>
    </font>
    <font>
      <b/>
      <sz val="12"/>
      <color theme="1"/>
      <name val="Arial"/>
      <family val="2"/>
    </font>
    <font>
      <sz val="12"/>
      <color theme="1"/>
      <name val="Arial"/>
      <family val="2"/>
    </font>
    <font>
      <sz val="11"/>
      <color theme="1"/>
      <name val="Calibri"/>
      <family val="2"/>
      <scheme val="minor"/>
    </font>
    <font>
      <sz val="12"/>
      <color rgb="FF000000"/>
      <name val="Arial"/>
      <family val="2"/>
    </font>
    <font>
      <sz val="11"/>
      <name val="Arial"/>
      <family val="2"/>
    </font>
    <font>
      <sz val="11"/>
      <color theme="1"/>
      <name val="Calibri"/>
      <family val="2"/>
      <scheme val="minor"/>
    </font>
    <font>
      <b/>
      <sz val="10"/>
      <name val="Arial"/>
      <family val="2"/>
    </font>
    <font>
      <sz val="12"/>
      <color theme="1"/>
      <name val="Calibri"/>
      <family val="2"/>
      <scheme val="minor"/>
    </font>
    <font>
      <b/>
      <sz val="48"/>
      <color theme="1"/>
      <name val="Calibri"/>
      <family val="2"/>
      <scheme val="minor"/>
    </font>
    <font>
      <sz val="10"/>
      <name val="Arial"/>
      <family val="2"/>
    </font>
    <font>
      <b/>
      <sz val="14"/>
      <color theme="1"/>
      <name val="Calibri"/>
      <family val="2"/>
      <scheme val="minor"/>
    </font>
    <font>
      <sz val="12"/>
      <name val="Arial"/>
      <family val="2"/>
    </font>
    <font>
      <b/>
      <sz val="12"/>
      <name val="Arial"/>
      <family val="2"/>
    </font>
    <font>
      <b/>
      <sz val="16"/>
      <color theme="0"/>
      <name val="Arial"/>
      <family val="2"/>
    </font>
    <font>
      <sz val="16"/>
      <color theme="0"/>
      <name val="Arial"/>
      <family val="2"/>
    </font>
    <font>
      <b/>
      <sz val="16"/>
      <name val="Arial"/>
      <family val="2"/>
    </font>
    <font>
      <b/>
      <sz val="12"/>
      <color theme="1"/>
      <name val="Arial"/>
      <family val="2"/>
    </font>
    <font>
      <sz val="12"/>
      <color theme="3"/>
      <name val="Arial"/>
      <family val="2"/>
    </font>
    <font>
      <sz val="12"/>
      <color theme="1"/>
      <name val="Arial"/>
      <family val="2"/>
    </font>
    <font>
      <sz val="10"/>
      <color theme="1"/>
      <name val="Calibri"/>
      <family val="2"/>
      <scheme val="minor"/>
    </font>
    <font>
      <sz val="10"/>
      <name val="Calibri"/>
      <family val="2"/>
      <scheme val="minor"/>
    </font>
    <font>
      <sz val="11"/>
      <name val="Calibri"/>
      <family val="2"/>
      <scheme val="minor"/>
    </font>
    <font>
      <sz val="12"/>
      <color indexed="8"/>
      <name val="Arial"/>
      <family val="2"/>
    </font>
    <font>
      <sz val="10"/>
      <name val="Calibri"/>
      <family val="2"/>
    </font>
    <font>
      <sz val="11"/>
      <name val="Arial"/>
      <family val="2"/>
    </font>
    <font>
      <b/>
      <i/>
      <sz val="11"/>
      <color theme="1"/>
      <name val="Calibri"/>
      <family val="2"/>
      <scheme val="minor"/>
    </font>
    <font>
      <sz val="8"/>
      <name val="Calibri"/>
      <family val="2"/>
      <scheme val="minor"/>
    </font>
    <font>
      <sz val="9"/>
      <name val="Times New Roman"/>
      <family val="1"/>
    </font>
    <font>
      <sz val="10"/>
      <color theme="1"/>
      <name val="Verdana"/>
      <family val="2"/>
    </font>
    <font>
      <b/>
      <sz val="10"/>
      <name val="Verdana"/>
      <family val="2"/>
    </font>
    <font>
      <sz val="12"/>
      <color theme="1"/>
      <name val="Verdana"/>
      <family val="2"/>
    </font>
    <font>
      <sz val="10"/>
      <color indexed="8"/>
      <name val="Calibri"/>
      <family val="2"/>
      <scheme val="minor"/>
    </font>
    <font>
      <sz val="10"/>
      <color rgb="FF000000"/>
      <name val="Calibri"/>
      <family val="2"/>
      <scheme val="minor"/>
    </font>
    <font>
      <b/>
      <sz val="28"/>
      <color theme="1"/>
      <name val="Calibri"/>
      <family val="2"/>
      <scheme val="minor"/>
    </font>
  </fonts>
  <fills count="17">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rgb="FFC00000"/>
        <bgColor indexed="64"/>
      </patternFill>
    </fill>
    <fill>
      <patternFill patternType="solid">
        <fgColor rgb="FF92D050"/>
        <bgColor indexed="64"/>
      </patternFill>
    </fill>
    <fill>
      <patternFill patternType="solid">
        <fgColor rgb="FF92D050"/>
        <bgColor rgb="FF000000"/>
      </patternFill>
    </fill>
    <fill>
      <patternFill patternType="solid">
        <fgColor rgb="FFDCE6F1"/>
        <bgColor rgb="FF000000"/>
      </patternFill>
    </fill>
    <fill>
      <patternFill patternType="solid">
        <fgColor rgb="FFC00000"/>
        <bgColor rgb="FF000000"/>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rgb="FF000000"/>
      </patternFill>
    </fill>
    <fill>
      <patternFill patternType="solid">
        <fgColor theme="3"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rgb="FFC0C0C0"/>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auto="1"/>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s>
  <cellStyleXfs count="39">
    <xf numFmtId="0" fontId="0" fillId="0" borderId="0"/>
    <xf numFmtId="0" fontId="1" fillId="0" borderId="0"/>
    <xf numFmtId="169"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43"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5" fillId="0" borderId="0" applyFont="0" applyFill="0" applyBorder="0" applyAlignment="0" applyProtection="0"/>
    <xf numFmtId="165" fontId="6" fillId="0" borderId="0" applyFont="0" applyFill="0" applyBorder="0" applyAlignment="0" applyProtection="0"/>
    <xf numFmtId="0" fontId="1" fillId="0" borderId="0"/>
    <xf numFmtId="0" fontId="1" fillId="0" borderId="0"/>
    <xf numFmtId="0" fontId="7" fillId="0" borderId="0"/>
    <xf numFmtId="0" fontId="6"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1" fontId="13" fillId="0" borderId="0" applyFont="0" applyFill="0" applyBorder="0" applyAlignment="0" applyProtection="0"/>
    <xf numFmtId="44" fontId="13" fillId="0" borderId="0" applyFont="0" applyFill="0" applyBorder="0" applyAlignment="0" applyProtection="0"/>
    <xf numFmtId="166" fontId="5" fillId="0" borderId="0" applyFont="0" applyFill="0" applyBorder="0" applyAlignment="0" applyProtection="0"/>
    <xf numFmtId="165" fontId="6" fillId="0" borderId="0" applyFont="0" applyFill="0" applyBorder="0" applyAlignment="0" applyProtection="0"/>
    <xf numFmtId="166"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cellStyleXfs>
  <cellXfs count="615">
    <xf numFmtId="0" fontId="0" fillId="0" borderId="0" xfId="0"/>
    <xf numFmtId="0" fontId="8" fillId="2" borderId="1" xfId="1" applyFont="1" applyFill="1" applyBorder="1" applyAlignment="1">
      <alignment horizontal="center" vertical="center" textRotation="90" wrapText="1"/>
    </xf>
    <xf numFmtId="0" fontId="0" fillId="0" borderId="0" xfId="0" applyFill="1"/>
    <xf numFmtId="0" fontId="1" fillId="0" borderId="0" xfId="10" applyFont="1"/>
    <xf numFmtId="0" fontId="3" fillId="0" borderId="0" xfId="10" applyFont="1" applyBorder="1"/>
    <xf numFmtId="0" fontId="3" fillId="0" borderId="0" xfId="10" applyFont="1" applyBorder="1" applyAlignment="1">
      <alignment vertical="center"/>
    </xf>
    <xf numFmtId="9" fontId="3" fillId="0" borderId="0" xfId="10" applyNumberFormat="1" applyFont="1" applyBorder="1"/>
    <xf numFmtId="0" fontId="2" fillId="0" borderId="0" xfId="10" applyFont="1" applyBorder="1"/>
    <xf numFmtId="0" fontId="9" fillId="0" borderId="1" xfId="10" applyFont="1" applyFill="1" applyBorder="1" applyAlignment="1">
      <alignment vertical="center" wrapText="1"/>
    </xf>
    <xf numFmtId="9" fontId="9" fillId="0" borderId="1" xfId="14" applyFont="1" applyFill="1" applyBorder="1" applyAlignment="1">
      <alignment vertical="center" wrapText="1"/>
    </xf>
    <xf numFmtId="0" fontId="4" fillId="0" borderId="0" xfId="10" applyFont="1" applyFill="1"/>
    <xf numFmtId="0" fontId="3" fillId="0" borderId="0" xfId="0" applyFont="1" applyFill="1" applyBorder="1"/>
    <xf numFmtId="0" fontId="2" fillId="0" borderId="0" xfId="0" applyFont="1" applyFill="1" applyBorder="1"/>
    <xf numFmtId="0" fontId="3" fillId="0" borderId="0" xfId="0" applyFont="1" applyFill="1" applyBorder="1" applyAlignment="1">
      <alignment vertical="center"/>
    </xf>
    <xf numFmtId="9" fontId="3" fillId="0" borderId="0" xfId="0" applyNumberFormat="1" applyFont="1" applyFill="1" applyBorder="1"/>
    <xf numFmtId="0" fontId="9"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10" fillId="0" borderId="1" xfId="0" applyFont="1" applyBorder="1" applyAlignment="1">
      <alignment vertical="center" wrapText="1"/>
    </xf>
    <xf numFmtId="0" fontId="10" fillId="0" borderId="1" xfId="0" applyFont="1" applyBorder="1" applyAlignment="1">
      <alignment horizontal="justify" vertical="center" wrapText="1"/>
    </xf>
    <xf numFmtId="0" fontId="10" fillId="0" borderId="0" xfId="0" applyFont="1" applyBorder="1" applyAlignment="1">
      <alignment horizontal="center" vertical="center" wrapText="1"/>
    </xf>
    <xf numFmtId="0" fontId="0" fillId="0" borderId="0" xfId="0" applyBorder="1"/>
    <xf numFmtId="0" fontId="9" fillId="0" borderId="2" xfId="0" applyFont="1" applyFill="1" applyBorder="1" applyAlignment="1">
      <alignment vertical="center" wrapText="1"/>
    </xf>
    <xf numFmtId="0" fontId="9" fillId="0" borderId="0" xfId="10" applyFont="1" applyFill="1" applyBorder="1" applyAlignment="1">
      <alignment horizontal="center" vertical="center" wrapText="1"/>
    </xf>
    <xf numFmtId="0" fontId="2" fillId="3" borderId="3" xfId="10" applyFont="1" applyFill="1" applyBorder="1" applyAlignment="1">
      <alignment vertical="center" wrapText="1"/>
    </xf>
    <xf numFmtId="0" fontId="2" fillId="3" borderId="1" xfId="10" applyFont="1" applyFill="1" applyBorder="1" applyAlignment="1">
      <alignment vertical="center" wrapText="1"/>
    </xf>
    <xf numFmtId="0" fontId="2" fillId="7" borderId="1" xfId="0" applyFont="1" applyFill="1" applyBorder="1" applyAlignment="1">
      <alignment vertical="center" wrapText="1"/>
    </xf>
    <xf numFmtId="0" fontId="9" fillId="0" borderId="2" xfId="0" applyFont="1" applyFill="1" applyBorder="1" applyAlignment="1">
      <alignment horizontal="justify" vertical="center" wrapText="1"/>
    </xf>
    <xf numFmtId="14" fontId="9" fillId="0" borderId="1" xfId="10" applyNumberFormat="1" applyFont="1" applyFill="1" applyBorder="1" applyAlignment="1">
      <alignment horizontal="center" vertical="center" wrapText="1"/>
    </xf>
    <xf numFmtId="0" fontId="0" fillId="0" borderId="0" xfId="0" applyAlignment="1">
      <alignment horizontal="center" vertical="center"/>
    </xf>
    <xf numFmtId="0" fontId="10" fillId="0" borderId="1" xfId="0" applyFont="1" applyFill="1" applyBorder="1" applyAlignment="1">
      <alignment horizontal="justify" vertical="center" wrapText="1"/>
    </xf>
    <xf numFmtId="9" fontId="0" fillId="0" borderId="0" xfId="0" applyNumberFormat="1"/>
    <xf numFmtId="14" fontId="9" fillId="0" borderId="1" xfId="0" applyNumberFormat="1" applyFont="1" applyFill="1" applyBorder="1" applyAlignment="1">
      <alignment horizontal="center" vertical="center" wrapText="1"/>
    </xf>
    <xf numFmtId="0" fontId="10" fillId="0" borderId="1" xfId="0" applyFont="1" applyFill="1" applyBorder="1" applyAlignment="1">
      <alignment vertical="center" wrapText="1"/>
    </xf>
    <xf numFmtId="9" fontId="9" fillId="0" borderId="1" xfId="10" applyNumberFormat="1" applyFont="1" applyFill="1" applyBorder="1" applyAlignment="1">
      <alignment vertical="center" wrapText="1"/>
    </xf>
    <xf numFmtId="0" fontId="12" fillId="5" borderId="1" xfId="10" applyFont="1" applyFill="1" applyBorder="1" applyAlignment="1">
      <alignment vertical="center" wrapText="1"/>
    </xf>
    <xf numFmtId="0" fontId="11" fillId="6" borderId="1" xfId="0" applyFont="1" applyFill="1" applyBorder="1" applyAlignment="1">
      <alignment vertical="center" wrapText="1"/>
    </xf>
    <xf numFmtId="0" fontId="8" fillId="2" borderId="1" xfId="1" applyFont="1" applyFill="1" applyBorder="1" applyAlignment="1">
      <alignment horizontal="center" vertical="center" wrapText="1"/>
    </xf>
    <xf numFmtId="0" fontId="9" fillId="0" borderId="1" xfId="10" applyFont="1" applyFill="1" applyBorder="1" applyAlignment="1">
      <alignment horizontal="justify" vertical="center" wrapText="1"/>
    </xf>
    <xf numFmtId="0" fontId="9" fillId="0" borderId="1" xfId="10" applyFont="1" applyFill="1" applyBorder="1" applyAlignment="1">
      <alignment horizontal="center" vertical="center" wrapText="1"/>
    </xf>
    <xf numFmtId="0" fontId="0" fillId="0" borderId="1" xfId="0" applyBorder="1"/>
    <xf numFmtId="0" fontId="0" fillId="0" borderId="1" xfId="0" applyFill="1" applyBorder="1"/>
    <xf numFmtId="0" fontId="8" fillId="13" borderId="1" xfId="1" applyFont="1" applyFill="1" applyBorder="1" applyAlignment="1">
      <alignment horizontal="center" vertical="center" textRotation="90" wrapText="1"/>
    </xf>
    <xf numFmtId="0" fontId="8" fillId="13" borderId="2" xfId="1" applyFont="1" applyFill="1" applyBorder="1" applyAlignment="1">
      <alignment horizontal="center" vertical="center" textRotation="90" wrapText="1"/>
    </xf>
    <xf numFmtId="0" fontId="9" fillId="11" borderId="1" xfId="10" applyFont="1" applyFill="1" applyBorder="1" applyAlignment="1">
      <alignment horizontal="justify" vertical="center" wrapText="1"/>
    </xf>
    <xf numFmtId="0" fontId="4" fillId="0" borderId="1" xfId="10" applyFont="1" applyFill="1" applyBorder="1"/>
    <xf numFmtId="0" fontId="14" fillId="14" borderId="1" xfId="10" applyFont="1" applyFill="1" applyBorder="1" applyAlignment="1">
      <alignment horizontal="center" vertical="center"/>
    </xf>
    <xf numFmtId="49" fontId="14" fillId="14" borderId="1" xfId="10" applyNumberFormat="1" applyFont="1" applyFill="1" applyBorder="1" applyAlignment="1">
      <alignment horizontal="center" vertical="center"/>
    </xf>
    <xf numFmtId="0" fontId="15" fillId="0" borderId="0" xfId="0" applyFont="1" applyAlignment="1">
      <alignment vertical="center"/>
    </xf>
    <xf numFmtId="0" fontId="1" fillId="15" borderId="0" xfId="10" applyFont="1" applyFill="1" applyBorder="1" applyAlignment="1">
      <alignment horizontal="center" vertical="center"/>
    </xf>
    <xf numFmtId="174" fontId="14" fillId="14" borderId="1" xfId="10" applyNumberFormat="1" applyFont="1" applyFill="1" applyBorder="1" applyAlignment="1">
      <alignment horizontal="center" vertical="center"/>
    </xf>
    <xf numFmtId="0" fontId="16" fillId="0" borderId="0" xfId="0" applyFont="1" applyAlignment="1">
      <alignment vertical="center"/>
    </xf>
    <xf numFmtId="9" fontId="9" fillId="0" borderId="1" xfId="14" applyFont="1" applyFill="1" applyBorder="1" applyAlignment="1">
      <alignment horizontal="center" vertical="center" wrapText="1"/>
    </xf>
    <xf numFmtId="9" fontId="9" fillId="0" borderId="1" xfId="10" applyNumberFormat="1" applyFont="1" applyFill="1" applyBorder="1" applyAlignment="1">
      <alignment horizontal="center" vertical="center" wrapText="1"/>
    </xf>
    <xf numFmtId="14" fontId="9" fillId="0" borderId="1" xfId="1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9" fontId="9" fillId="0" borderId="1" xfId="14" applyFont="1" applyFill="1" applyBorder="1" applyAlignment="1">
      <alignment horizontal="center" vertical="center" wrapText="1"/>
    </xf>
    <xf numFmtId="0" fontId="10" fillId="0" borderId="2" xfId="0" applyFont="1" applyBorder="1" applyAlignment="1">
      <alignment horizontal="justify" vertical="center" wrapText="1"/>
    </xf>
    <xf numFmtId="0" fontId="9" fillId="0" borderId="1" xfId="10" applyFont="1" applyFill="1" applyBorder="1" applyAlignment="1">
      <alignment horizontal="center" vertical="center" wrapText="1"/>
    </xf>
    <xf numFmtId="0" fontId="10" fillId="0" borderId="1" xfId="0" applyFont="1" applyBorder="1" applyAlignment="1">
      <alignment horizontal="justify" vertical="center" wrapText="1"/>
    </xf>
    <xf numFmtId="0" fontId="9" fillId="0" borderId="1" xfId="0" applyFont="1" applyFill="1" applyBorder="1" applyAlignment="1">
      <alignment horizontal="center" vertical="center" wrapText="1"/>
    </xf>
    <xf numFmtId="9" fontId="9" fillId="0" borderId="1" xfId="14" applyFont="1" applyFill="1" applyBorder="1" applyAlignment="1">
      <alignment horizontal="center" vertical="center" wrapText="1"/>
    </xf>
    <xf numFmtId="9" fontId="9" fillId="0" borderId="2" xfId="14" applyFont="1" applyFill="1" applyBorder="1" applyAlignment="1">
      <alignment horizontal="center" vertical="center" wrapText="1"/>
    </xf>
    <xf numFmtId="0" fontId="10" fillId="0" borderId="1" xfId="0" applyFont="1" applyBorder="1" applyAlignment="1">
      <alignment horizontal="justify" vertical="center" wrapText="1"/>
    </xf>
    <xf numFmtId="0" fontId="9" fillId="0" borderId="1" xfId="10" applyFont="1" applyFill="1" applyBorder="1" applyAlignment="1">
      <alignment horizontal="center" vertical="center" wrapText="1"/>
    </xf>
    <xf numFmtId="0" fontId="9" fillId="0" borderId="1" xfId="10" applyFont="1" applyFill="1" applyBorder="1" applyAlignment="1">
      <alignment horizontal="justify" vertical="center" wrapText="1"/>
    </xf>
    <xf numFmtId="0" fontId="2" fillId="16" borderId="1" xfId="0" applyFont="1" applyFill="1" applyBorder="1" applyAlignment="1">
      <alignment horizontal="center" vertical="center" textRotation="90" wrapText="1"/>
    </xf>
    <xf numFmtId="0" fontId="2" fillId="16" borderId="1" xfId="0"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0" fontId="3" fillId="0" borderId="1" xfId="0" applyFont="1" applyFill="1" applyBorder="1"/>
    <xf numFmtId="0" fontId="10" fillId="0" borderId="1" xfId="0" applyFont="1" applyFill="1" applyBorder="1" applyAlignment="1">
      <alignment horizontal="justify" vertical="center" wrapText="1"/>
    </xf>
    <xf numFmtId="0" fontId="2" fillId="7" borderId="1" xfId="0" applyFont="1" applyFill="1" applyBorder="1" applyAlignment="1">
      <alignment horizontal="center" vertical="center" wrapText="1"/>
    </xf>
    <xf numFmtId="0" fontId="11" fillId="6" borderId="1" xfId="10" applyFont="1" applyFill="1" applyBorder="1" applyAlignment="1">
      <alignment horizontal="center" vertical="center" wrapText="1"/>
    </xf>
    <xf numFmtId="0" fontId="0" fillId="0" borderId="0" xfId="0" applyFill="1"/>
    <xf numFmtId="9" fontId="9" fillId="0" borderId="1" xfId="14" applyFont="1" applyFill="1" applyBorder="1" applyAlignment="1">
      <alignment vertical="center" wrapText="1"/>
    </xf>
    <xf numFmtId="0" fontId="0" fillId="0" borderId="1" xfId="0" applyFill="1" applyBorder="1"/>
    <xf numFmtId="0" fontId="9" fillId="11" borderId="1" xfId="10" applyFont="1" applyFill="1" applyBorder="1" applyAlignment="1">
      <alignment horizontal="justify" vertical="center" wrapText="1"/>
    </xf>
    <xf numFmtId="0" fontId="4" fillId="0" borderId="1" xfId="10" applyFont="1" applyFill="1" applyBorder="1"/>
    <xf numFmtId="0" fontId="0" fillId="0" borderId="1" xfId="0" applyBorder="1" applyAlignment="1">
      <alignment horizontal="justify" vertical="center" wrapText="1"/>
    </xf>
    <xf numFmtId="0" fontId="0" fillId="0" borderId="1" xfId="0" applyBorder="1" applyAlignment="1">
      <alignment horizontal="center" vertical="center" wrapText="1"/>
    </xf>
    <xf numFmtId="0" fontId="0" fillId="0" borderId="0" xfId="0" applyFill="1" applyBorder="1" applyAlignment="1">
      <alignment horizontal="justify" vertical="center" wrapText="1"/>
    </xf>
    <xf numFmtId="9" fontId="0" fillId="0" borderId="1" xfId="0" applyNumberFormat="1" applyFill="1" applyBorder="1" applyAlignment="1">
      <alignment horizontal="center" vertical="center" wrapText="1"/>
    </xf>
    <xf numFmtId="0" fontId="0" fillId="0" borderId="1" xfId="0" applyFill="1" applyBorder="1" applyAlignment="1">
      <alignment horizontal="justify" vertical="center" wrapText="1"/>
    </xf>
    <xf numFmtId="0" fontId="10" fillId="0" borderId="1" xfId="0" applyFont="1" applyFill="1" applyBorder="1" applyAlignment="1">
      <alignment horizontal="justify" vertical="center" wrapText="1"/>
    </xf>
    <xf numFmtId="0" fontId="21" fillId="0" borderId="1" xfId="0" applyFont="1" applyFill="1" applyBorder="1" applyAlignment="1">
      <alignment horizontal="left" vertical="center" wrapText="1"/>
    </xf>
    <xf numFmtId="9" fontId="0" fillId="0" borderId="1" xfId="0" applyNumberFormat="1" applyFill="1" applyBorder="1" applyAlignment="1">
      <alignment horizontal="center" vertical="center"/>
    </xf>
    <xf numFmtId="9" fontId="9" fillId="0" borderId="1" xfId="14" applyFont="1" applyFill="1" applyBorder="1" applyAlignment="1">
      <alignment horizontal="center" vertical="center" wrapText="1"/>
    </xf>
    <xf numFmtId="0" fontId="22" fillId="0" borderId="0" xfId="0" applyFont="1" applyAlignment="1">
      <alignment horizontal="center" vertical="center"/>
    </xf>
    <xf numFmtId="0" fontId="22" fillId="0" borderId="0" xfId="0" applyFont="1"/>
    <xf numFmtId="0" fontId="23" fillId="14" borderId="1" xfId="10" applyFont="1" applyFill="1" applyBorder="1" applyAlignment="1">
      <alignment horizontal="center" vertical="center"/>
    </xf>
    <xf numFmtId="49" fontId="23" fillId="14" borderId="1" xfId="10" applyNumberFormat="1" applyFont="1" applyFill="1" applyBorder="1" applyAlignment="1">
      <alignment horizontal="center" vertical="center"/>
    </xf>
    <xf numFmtId="0" fontId="24" fillId="0" borderId="0" xfId="0" applyFont="1" applyAlignment="1">
      <alignment vertical="center"/>
    </xf>
    <xf numFmtId="0" fontId="25" fillId="0" borderId="0" xfId="0" applyFont="1" applyAlignment="1">
      <alignment vertical="center"/>
    </xf>
    <xf numFmtId="0" fontId="26" fillId="15" borderId="0" xfId="10" applyFont="1" applyFill="1" applyBorder="1" applyAlignment="1">
      <alignment horizontal="center" vertical="center"/>
    </xf>
    <xf numFmtId="174" fontId="23" fillId="14" borderId="1" xfId="10" applyNumberFormat="1" applyFont="1" applyFill="1" applyBorder="1" applyAlignment="1">
      <alignment horizontal="center" vertical="center"/>
    </xf>
    <xf numFmtId="0" fontId="26" fillId="0" borderId="0" xfId="1" applyFont="1"/>
    <xf numFmtId="0" fontId="27" fillId="0" borderId="0" xfId="1" applyFont="1" applyBorder="1"/>
    <xf numFmtId="0" fontId="28" fillId="0" borderId="0" xfId="1" applyFont="1" applyBorder="1" applyAlignment="1">
      <alignment vertical="center"/>
    </xf>
    <xf numFmtId="0" fontId="28" fillId="0" borderId="0" xfId="1" applyFont="1" applyBorder="1"/>
    <xf numFmtId="9" fontId="28" fillId="0" borderId="0" xfId="1" applyNumberFormat="1" applyFont="1" applyBorder="1"/>
    <xf numFmtId="0" fontId="29" fillId="5" borderId="1" xfId="1" applyFont="1" applyFill="1" applyBorder="1" applyAlignment="1">
      <alignment horizontal="center" vertical="center" wrapText="1"/>
    </xf>
    <xf numFmtId="0" fontId="30" fillId="2" borderId="1" xfId="1" applyFont="1" applyFill="1" applyBorder="1" applyAlignment="1">
      <alignment horizontal="center" vertical="center" textRotation="90" wrapText="1"/>
    </xf>
    <xf numFmtId="0" fontId="30" fillId="2" borderId="1" xfId="1" applyFont="1" applyFill="1" applyBorder="1" applyAlignment="1">
      <alignment horizontal="center" vertical="center" wrapText="1"/>
    </xf>
    <xf numFmtId="0" fontId="30" fillId="13" borderId="1" xfId="1" applyFont="1" applyFill="1" applyBorder="1" applyAlignment="1">
      <alignment horizontal="center" vertical="center" textRotation="90" wrapText="1"/>
    </xf>
    <xf numFmtId="0" fontId="27" fillId="3" borderId="11" xfId="0" applyFont="1" applyFill="1" applyBorder="1" applyAlignment="1">
      <alignment horizontal="center" vertical="center" wrapText="1"/>
    </xf>
    <xf numFmtId="0" fontId="31" fillId="0" borderId="1" xfId="1" applyFont="1" applyFill="1" applyBorder="1" applyAlignment="1">
      <alignment horizontal="justify" vertical="center" wrapText="1"/>
    </xf>
    <xf numFmtId="0" fontId="31" fillId="0" borderId="1" xfId="1" applyFont="1" applyFill="1" applyBorder="1" applyAlignment="1">
      <alignment horizontal="center" vertical="center" wrapText="1"/>
    </xf>
    <xf numFmtId="14" fontId="31" fillId="0" borderId="1" xfId="1" applyNumberFormat="1" applyFont="1" applyFill="1" applyBorder="1" applyAlignment="1">
      <alignment horizontal="center" vertical="center" wrapText="1"/>
    </xf>
    <xf numFmtId="0" fontId="22" fillId="0" borderId="1" xfId="0" applyFont="1" applyFill="1" applyBorder="1" applyAlignment="1">
      <alignment wrapText="1"/>
    </xf>
    <xf numFmtId="0" fontId="22" fillId="0" borderId="1" xfId="0" applyFont="1" applyFill="1" applyBorder="1"/>
    <xf numFmtId="0" fontId="22" fillId="0" borderId="0" xfId="0" applyFont="1" applyFill="1"/>
    <xf numFmtId="0" fontId="31" fillId="0" borderId="1" xfId="1" applyFont="1" applyFill="1" applyBorder="1" applyAlignment="1">
      <alignment vertical="center" wrapText="1"/>
    </xf>
    <xf numFmtId="0" fontId="22" fillId="0" borderId="1" xfId="0" applyFont="1" applyFill="1" applyBorder="1" applyAlignment="1">
      <alignment vertical="center" wrapText="1"/>
    </xf>
    <xf numFmtId="0" fontId="22" fillId="0" borderId="0" xfId="0" applyFont="1" applyFill="1" applyAlignment="1">
      <alignment wrapText="1"/>
    </xf>
    <xf numFmtId="0" fontId="32" fillId="0" borderId="11" xfId="0" applyFont="1" applyFill="1" applyBorder="1" applyAlignment="1">
      <alignment wrapText="1"/>
    </xf>
    <xf numFmtId="0" fontId="27" fillId="3" borderId="9" xfId="0" applyFont="1" applyFill="1" applyBorder="1" applyAlignment="1">
      <alignment horizontal="center" vertical="center" wrapText="1"/>
    </xf>
    <xf numFmtId="0" fontId="31" fillId="0" borderId="1" xfId="0" applyFont="1" applyFill="1" applyBorder="1" applyAlignment="1">
      <alignment horizontal="justify" vertical="center" wrapText="1"/>
    </xf>
    <xf numFmtId="0" fontId="28" fillId="0" borderId="1" xfId="1" applyFont="1" applyFill="1" applyBorder="1" applyAlignment="1">
      <alignment horizontal="justify" vertical="center" wrapText="1"/>
    </xf>
    <xf numFmtId="0" fontId="22" fillId="0" borderId="1" xfId="1" applyNumberFormat="1" applyFont="1" applyFill="1" applyBorder="1" applyAlignment="1" applyProtection="1"/>
    <xf numFmtId="0" fontId="22" fillId="0" borderId="1" xfId="0" applyFont="1" applyFill="1" applyBorder="1" applyAlignment="1">
      <alignment vertical="top" wrapText="1"/>
    </xf>
    <xf numFmtId="0" fontId="33" fillId="0" borderId="1" xfId="0" applyFont="1" applyFill="1" applyBorder="1" applyAlignment="1">
      <alignment horizontal="justify" vertical="center" wrapText="1"/>
    </xf>
    <xf numFmtId="0" fontId="31" fillId="0" borderId="1" xfId="10" applyFont="1" applyFill="1" applyBorder="1" applyAlignment="1">
      <alignment vertical="center" wrapText="1"/>
    </xf>
    <xf numFmtId="9" fontId="31" fillId="0" borderId="1" xfId="14" applyFont="1" applyFill="1" applyBorder="1" applyAlignment="1">
      <alignment vertical="center" wrapText="1"/>
    </xf>
    <xf numFmtId="0" fontId="28" fillId="0" borderId="2" xfId="1" applyFont="1" applyFill="1" applyBorder="1" applyAlignment="1">
      <alignment vertical="center" wrapText="1"/>
    </xf>
    <xf numFmtId="0" fontId="33" fillId="0" borderId="1" xfId="0" applyFont="1" applyFill="1" applyBorder="1" applyAlignment="1">
      <alignment vertical="center" wrapText="1"/>
    </xf>
    <xf numFmtId="14" fontId="31" fillId="0" borderId="1" xfId="1" applyNumberFormat="1" applyFont="1" applyFill="1" applyBorder="1" applyAlignment="1">
      <alignment vertical="center" wrapText="1"/>
    </xf>
    <xf numFmtId="10" fontId="31" fillId="0" borderId="1" xfId="1" applyNumberFormat="1" applyFont="1" applyFill="1" applyBorder="1" applyAlignment="1">
      <alignment horizontal="center" vertical="center" wrapText="1"/>
    </xf>
    <xf numFmtId="9" fontId="31" fillId="0" borderId="1" xfId="14" applyFont="1" applyFill="1" applyBorder="1" applyAlignment="1">
      <alignment horizontal="center" vertical="center" wrapText="1"/>
    </xf>
    <xf numFmtId="0" fontId="33" fillId="0" borderId="9" xfId="0" applyFont="1" applyFill="1" applyBorder="1" applyAlignment="1">
      <alignment horizontal="justify" vertical="center" wrapText="1"/>
    </xf>
    <xf numFmtId="0" fontId="31" fillId="0" borderId="1" xfId="10" applyFont="1" applyFill="1" applyBorder="1" applyAlignment="1">
      <alignment horizontal="center" vertical="center" wrapText="1"/>
    </xf>
    <xf numFmtId="0" fontId="33" fillId="0" borderId="1" xfId="0" applyFont="1" applyFill="1" applyBorder="1" applyAlignment="1">
      <alignment horizontal="center" vertical="center" wrapText="1"/>
    </xf>
    <xf numFmtId="0" fontId="22" fillId="0" borderId="0" xfId="0" applyFont="1" applyFill="1" applyAlignment="1">
      <alignment vertical="center" wrapText="1"/>
    </xf>
    <xf numFmtId="0" fontId="35" fillId="0" borderId="0" xfId="0" applyFont="1" applyAlignment="1">
      <alignment horizontal="center" vertical="center"/>
    </xf>
    <xf numFmtId="0" fontId="35" fillId="0" borderId="0" xfId="0" applyFont="1"/>
    <xf numFmtId="0" fontId="35" fillId="0" borderId="0" xfId="0" applyFont="1" applyAlignment="1">
      <alignment horizontal="left" vertical="top" wrapText="1"/>
    </xf>
    <xf numFmtId="0" fontId="36" fillId="14" borderId="1" xfId="10" applyFont="1" applyFill="1" applyBorder="1" applyAlignment="1">
      <alignment horizontal="center" vertical="center"/>
    </xf>
    <xf numFmtId="0" fontId="37" fillId="0" borderId="0" xfId="0" applyFont="1"/>
    <xf numFmtId="49" fontId="36" fillId="14" borderId="1" xfId="10" applyNumberFormat="1" applyFont="1" applyFill="1" applyBorder="1" applyAlignment="1">
      <alignment horizontal="center" vertical="center"/>
    </xf>
    <xf numFmtId="0" fontId="39" fillId="15" borderId="0" xfId="10" applyFont="1" applyFill="1" applyBorder="1" applyAlignment="1">
      <alignment horizontal="center" vertical="center"/>
    </xf>
    <xf numFmtId="0" fontId="40" fillId="0" borderId="0" xfId="0" applyFont="1" applyAlignment="1">
      <alignment vertical="center"/>
    </xf>
    <xf numFmtId="0" fontId="40" fillId="0" borderId="0" xfId="0" applyFont="1" applyAlignment="1">
      <alignment horizontal="left" vertical="top" wrapText="1"/>
    </xf>
    <xf numFmtId="174" fontId="36" fillId="14" borderId="1" xfId="10" applyNumberFormat="1" applyFont="1" applyFill="1" applyBorder="1" applyAlignment="1">
      <alignment horizontal="center" vertical="center"/>
    </xf>
    <xf numFmtId="0" fontId="41" fillId="0" borderId="0" xfId="10" applyFont="1" applyAlignment="1">
      <alignment horizontal="center" vertical="center"/>
    </xf>
    <xf numFmtId="0" fontId="41" fillId="0" borderId="0" xfId="10" applyFont="1" applyAlignment="1">
      <alignment horizontal="left" vertical="center" wrapText="1"/>
    </xf>
    <xf numFmtId="0" fontId="41" fillId="0" borderId="0" xfId="10" applyFont="1" applyAlignment="1">
      <alignment vertical="center"/>
    </xf>
    <xf numFmtId="0" fontId="41" fillId="0" borderId="0" xfId="10" applyFont="1" applyAlignment="1">
      <alignment horizontal="left" vertical="center"/>
    </xf>
    <xf numFmtId="0" fontId="42" fillId="0" borderId="0" xfId="10" applyFont="1" applyAlignment="1">
      <alignment horizontal="left" vertical="center"/>
    </xf>
    <xf numFmtId="0" fontId="41" fillId="0" borderId="0" xfId="10" applyFont="1" applyAlignment="1">
      <alignment horizontal="left" vertical="top" wrapText="1"/>
    </xf>
    <xf numFmtId="0" fontId="41" fillId="0" borderId="0" xfId="10" applyFont="1" applyBorder="1" applyAlignment="1">
      <alignment horizontal="center" vertical="center"/>
    </xf>
    <xf numFmtId="0" fontId="43" fillId="4" borderId="8" xfId="1" applyFont="1" applyFill="1" applyBorder="1" applyAlignment="1">
      <alignment vertical="center" wrapText="1" readingOrder="1"/>
    </xf>
    <xf numFmtId="0" fontId="43" fillId="0" borderId="0" xfId="1" applyFont="1" applyFill="1" applyBorder="1" applyAlignment="1">
      <alignment horizontal="center" vertical="center" wrapText="1"/>
    </xf>
    <xf numFmtId="0" fontId="43" fillId="0" borderId="0" xfId="1" applyFont="1" applyFill="1" applyBorder="1" applyAlignment="1">
      <alignment vertical="center" wrapText="1" readingOrder="1"/>
    </xf>
    <xf numFmtId="0" fontId="44" fillId="0" borderId="0" xfId="1" applyFont="1" applyFill="1" applyBorder="1" applyAlignment="1">
      <alignment horizontal="left" vertical="top" wrapText="1" readingOrder="1"/>
    </xf>
    <xf numFmtId="0" fontId="41" fillId="0" borderId="0" xfId="10" applyFont="1" applyFill="1" applyAlignment="1">
      <alignment vertical="center"/>
    </xf>
    <xf numFmtId="0" fontId="37" fillId="0" borderId="0" xfId="0" applyFont="1" applyAlignment="1">
      <alignment horizontal="left" vertical="top" wrapText="1"/>
    </xf>
    <xf numFmtId="0" fontId="46" fillId="13" borderId="1" xfId="1" applyFont="1" applyFill="1" applyBorder="1" applyAlignment="1">
      <alignment horizontal="center" vertical="center" wrapText="1"/>
    </xf>
    <xf numFmtId="0" fontId="41" fillId="3" borderId="1" xfId="0" applyFont="1" applyFill="1" applyBorder="1" applyAlignment="1" applyProtection="1">
      <alignment horizontal="center" vertical="center" wrapText="1" readingOrder="1"/>
      <protection locked="0"/>
    </xf>
    <xf numFmtId="0" fontId="41" fillId="3" borderId="1" xfId="0" applyFont="1" applyFill="1" applyBorder="1" applyAlignment="1" applyProtection="1">
      <alignment horizontal="center" vertical="center" wrapText="1"/>
      <protection locked="0"/>
    </xf>
    <xf numFmtId="41" fontId="47" fillId="3" borderId="1" xfId="29" applyFont="1" applyFill="1" applyBorder="1" applyAlignment="1">
      <alignment horizontal="center" vertical="center" wrapText="1"/>
    </xf>
    <xf numFmtId="0" fontId="48" fillId="13" borderId="1" xfId="1" applyFont="1" applyFill="1" applyBorder="1" applyAlignment="1">
      <alignment horizontal="center" vertical="center" textRotation="90" wrapText="1"/>
    </xf>
    <xf numFmtId="0" fontId="41" fillId="0" borderId="1" xfId="10" applyFont="1" applyBorder="1" applyAlignment="1">
      <alignment vertical="top" wrapText="1"/>
    </xf>
    <xf numFmtId="0" fontId="41" fillId="0" borderId="1" xfId="10" applyFont="1" applyBorder="1" applyAlignment="1">
      <alignment vertical="center"/>
    </xf>
    <xf numFmtId="0" fontId="41" fillId="11" borderId="1" xfId="0" applyFont="1" applyFill="1" applyBorder="1" applyAlignment="1">
      <alignment horizontal="left" vertical="top" wrapText="1"/>
    </xf>
    <xf numFmtId="0" fontId="41" fillId="11" borderId="1" xfId="0" applyFont="1" applyFill="1" applyBorder="1" applyAlignment="1">
      <alignment horizontal="center" vertical="center" wrapText="1"/>
    </xf>
    <xf numFmtId="0" fontId="35" fillId="11" borderId="1" xfId="0" applyFont="1" applyFill="1" applyBorder="1" applyAlignment="1">
      <alignment horizontal="left" vertical="center" wrapText="1"/>
    </xf>
    <xf numFmtId="41" fontId="47" fillId="0" borderId="1" xfId="29" applyFont="1" applyFill="1" applyBorder="1" applyAlignment="1">
      <alignment horizontal="center" vertical="center" wrapText="1"/>
    </xf>
    <xf numFmtId="9" fontId="49" fillId="0" borderId="1" xfId="27" applyFont="1" applyFill="1" applyBorder="1" applyAlignment="1">
      <alignment horizontal="center" vertical="center" wrapText="1"/>
    </xf>
    <xf numFmtId="0" fontId="37" fillId="0" borderId="1" xfId="0" applyFont="1" applyBorder="1"/>
    <xf numFmtId="0" fontId="49" fillId="0" borderId="1" xfId="0" applyFont="1" applyFill="1" applyBorder="1" applyAlignment="1">
      <alignment horizontal="left" vertical="center" wrapText="1"/>
    </xf>
    <xf numFmtId="0" fontId="49" fillId="0" borderId="1" xfId="0" applyFont="1" applyFill="1" applyBorder="1" applyAlignment="1">
      <alignment horizontal="left" vertical="top" wrapText="1"/>
    </xf>
    <xf numFmtId="0" fontId="49" fillId="0" borderId="1" xfId="0" applyFont="1" applyFill="1" applyBorder="1" applyAlignment="1">
      <alignment horizontal="center" vertical="center" wrapText="1"/>
    </xf>
    <xf numFmtId="0" fontId="41" fillId="0" borderId="1" xfId="10" applyFont="1" applyBorder="1" applyAlignment="1">
      <alignment vertical="center" wrapText="1"/>
    </xf>
    <xf numFmtId="0" fontId="41" fillId="0" borderId="1" xfId="0" applyFont="1" applyFill="1" applyBorder="1" applyAlignment="1">
      <alignment horizontal="center" vertical="center" wrapText="1"/>
    </xf>
    <xf numFmtId="0" fontId="41" fillId="11" borderId="1" xfId="0" applyFont="1" applyFill="1" applyBorder="1" applyAlignment="1" applyProtection="1">
      <alignment horizontal="left" vertical="top" wrapText="1"/>
    </xf>
    <xf numFmtId="171" fontId="35" fillId="11" borderId="1" xfId="0" applyNumberFormat="1" applyFont="1" applyFill="1" applyBorder="1" applyAlignment="1">
      <alignment horizontal="left" vertical="center" wrapText="1"/>
    </xf>
    <xf numFmtId="171" fontId="50" fillId="0" borderId="1" xfId="0" applyNumberFormat="1" applyFont="1" applyFill="1" applyBorder="1" applyAlignment="1">
      <alignment horizontal="center" vertical="center" wrapText="1"/>
    </xf>
    <xf numFmtId="171" fontId="49" fillId="0" borderId="1" xfId="0" applyNumberFormat="1" applyFont="1" applyFill="1" applyBorder="1" applyAlignment="1">
      <alignment horizontal="left" vertical="top" wrapText="1"/>
    </xf>
    <xf numFmtId="0" fontId="51" fillId="11" borderId="2" xfId="0" applyFont="1" applyFill="1" applyBorder="1" applyAlignment="1">
      <alignment horizontal="left" vertical="center" wrapText="1"/>
    </xf>
    <xf numFmtId="0" fontId="51" fillId="11" borderId="3" xfId="0" applyFont="1" applyFill="1" applyBorder="1" applyAlignment="1">
      <alignment horizontal="left" vertical="center" wrapText="1"/>
    </xf>
    <xf numFmtId="0" fontId="48" fillId="0" borderId="1" xfId="13" applyFont="1" applyFill="1" applyBorder="1" applyAlignment="1">
      <alignment horizontal="left" vertical="center"/>
    </xf>
    <xf numFmtId="0" fontId="48" fillId="0" borderId="1" xfId="13" applyFont="1" applyFill="1" applyBorder="1" applyAlignment="1">
      <alignment horizontal="left" vertical="top" wrapText="1"/>
    </xf>
    <xf numFmtId="172" fontId="52" fillId="0" borderId="1" xfId="9" applyNumberFormat="1" applyFont="1" applyFill="1" applyBorder="1" applyAlignment="1" applyProtection="1">
      <alignment horizontal="right" vertical="center" wrapText="1" readingOrder="1"/>
      <protection locked="0"/>
    </xf>
    <xf numFmtId="0" fontId="41" fillId="0" borderId="1" xfId="0" applyFont="1" applyFill="1" applyBorder="1" applyAlignment="1" applyProtection="1">
      <alignment horizontal="center" vertical="center" wrapText="1"/>
      <protection locked="0"/>
    </xf>
    <xf numFmtId="0" fontId="41" fillId="0" borderId="1" xfId="0" applyFont="1" applyFill="1" applyBorder="1" applyAlignment="1" applyProtection="1">
      <alignment horizontal="left" vertical="top" wrapText="1"/>
      <protection locked="0"/>
    </xf>
    <xf numFmtId="0" fontId="48" fillId="0" borderId="1" xfId="0" applyFont="1" applyFill="1" applyBorder="1" applyAlignment="1">
      <alignment horizontal="left" vertical="center" wrapText="1"/>
    </xf>
    <xf numFmtId="0" fontId="41" fillId="0" borderId="1" xfId="0" applyFont="1" applyFill="1" applyBorder="1" applyAlignment="1" applyProtection="1">
      <alignment horizontal="left" vertical="center" wrapText="1"/>
      <protection locked="0"/>
    </xf>
    <xf numFmtId="9" fontId="48" fillId="0" borderId="1" xfId="0" applyNumberFormat="1" applyFont="1" applyBorder="1" applyAlignment="1">
      <alignment horizontal="center" vertical="center"/>
    </xf>
    <xf numFmtId="9" fontId="50" fillId="11" borderId="1" xfId="10" applyNumberFormat="1" applyFont="1" applyFill="1" applyBorder="1" applyAlignment="1">
      <alignment horizontal="center" vertical="center"/>
    </xf>
    <xf numFmtId="0" fontId="50" fillId="11" borderId="18" xfId="10" applyFont="1" applyFill="1" applyBorder="1" applyAlignment="1">
      <alignment vertical="center" wrapText="1"/>
    </xf>
    <xf numFmtId="0" fontId="50" fillId="11" borderId="16" xfId="10" applyFont="1" applyFill="1" applyBorder="1" applyAlignment="1">
      <alignment vertical="center" wrapText="1"/>
    </xf>
    <xf numFmtId="3" fontId="39" fillId="11" borderId="1" xfId="0" applyNumberFormat="1" applyFont="1" applyFill="1" applyBorder="1" applyAlignment="1">
      <alignment horizontal="right" vertical="center" wrapText="1"/>
    </xf>
    <xf numFmtId="0" fontId="53" fillId="12" borderId="1" xfId="10" applyFont="1" applyFill="1" applyBorder="1" applyAlignment="1" applyProtection="1">
      <alignment horizontal="left" vertical="center" wrapText="1"/>
      <protection locked="0"/>
    </xf>
    <xf numFmtId="0" fontId="35" fillId="0" borderId="1" xfId="0" applyFont="1" applyBorder="1"/>
    <xf numFmtId="9" fontId="50" fillId="12" borderId="1" xfId="10" applyNumberFormat="1" applyFont="1" applyFill="1" applyBorder="1" applyAlignment="1" applyProtection="1">
      <alignment horizontal="center" vertical="center" wrapText="1"/>
      <protection locked="0"/>
    </xf>
    <xf numFmtId="0" fontId="50" fillId="12" borderId="1" xfId="10" applyFont="1" applyFill="1" applyBorder="1" applyAlignment="1" applyProtection="1">
      <alignment vertical="top" wrapText="1"/>
      <protection locked="0"/>
    </xf>
    <xf numFmtId="0" fontId="50" fillId="12" borderId="3" xfId="10" applyFont="1" applyFill="1" applyBorder="1" applyAlignment="1" applyProtection="1">
      <alignment vertical="top" wrapText="1"/>
      <protection locked="0"/>
    </xf>
    <xf numFmtId="170" fontId="53" fillId="12" borderId="1" xfId="24" applyNumberFormat="1" applyFont="1" applyFill="1" applyBorder="1" applyAlignment="1" applyProtection="1">
      <alignment vertical="center" wrapText="1"/>
      <protection locked="0"/>
    </xf>
    <xf numFmtId="0" fontId="53" fillId="12" borderId="1" xfId="10" applyFont="1" applyFill="1" applyBorder="1" applyAlignment="1" applyProtection="1">
      <alignment vertical="center" wrapText="1"/>
      <protection locked="0"/>
    </xf>
    <xf numFmtId="0" fontId="50" fillId="0" borderId="2" xfId="10" applyFont="1" applyFill="1" applyBorder="1" applyAlignment="1" applyProtection="1">
      <alignment vertical="top" wrapText="1"/>
      <protection locked="0"/>
    </xf>
    <xf numFmtId="0" fontId="50" fillId="12" borderId="2" xfId="10" applyFont="1" applyFill="1" applyBorder="1" applyAlignment="1" applyProtection="1">
      <alignment horizontal="left" vertical="top" wrapText="1"/>
      <protection locked="0"/>
    </xf>
    <xf numFmtId="0" fontId="50" fillId="12" borderId="3" xfId="10" applyFont="1" applyFill="1" applyBorder="1" applyAlignment="1" applyProtection="1">
      <alignment horizontal="left" vertical="top" wrapText="1"/>
      <protection locked="0"/>
    </xf>
    <xf numFmtId="170" fontId="53" fillId="12" borderId="1" xfId="24" applyNumberFormat="1" applyFont="1" applyFill="1" applyBorder="1" applyAlignment="1" applyProtection="1">
      <alignment horizontal="left" vertical="center" wrapText="1"/>
      <protection locked="0"/>
    </xf>
    <xf numFmtId="9" fontId="53" fillId="12" borderId="1" xfId="10" applyNumberFormat="1" applyFont="1" applyFill="1" applyBorder="1" applyAlignment="1" applyProtection="1">
      <alignment horizontal="center" vertical="center" wrapText="1"/>
      <protection locked="0"/>
    </xf>
    <xf numFmtId="0" fontId="39" fillId="12" borderId="3" xfId="10" applyFont="1" applyFill="1" applyBorder="1" applyAlignment="1" applyProtection="1">
      <alignment vertical="center" wrapText="1"/>
      <protection locked="0"/>
    </xf>
    <xf numFmtId="0" fontId="39" fillId="0" borderId="4" xfId="10" applyFont="1" applyFill="1" applyBorder="1" applyAlignment="1" applyProtection="1">
      <alignment horizontal="left" vertical="top" wrapText="1"/>
      <protection locked="0"/>
    </xf>
    <xf numFmtId="0" fontId="41" fillId="12" borderId="1" xfId="0" applyFont="1" applyFill="1" applyBorder="1" applyAlignment="1" applyProtection="1">
      <alignment horizontal="center" vertical="center" wrapText="1"/>
      <protection locked="0"/>
    </xf>
    <xf numFmtId="0" fontId="42" fillId="0" borderId="1" xfId="0" applyFont="1" applyFill="1" applyBorder="1" applyAlignment="1" applyProtection="1">
      <alignment horizontal="center" vertical="center" wrapText="1"/>
      <protection locked="0"/>
    </xf>
    <xf numFmtId="0" fontId="48" fillId="0" borderId="1"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37" fillId="0" borderId="1" xfId="0" applyFont="1" applyBorder="1" applyAlignment="1">
      <alignment horizontal="center" vertical="center"/>
    </xf>
    <xf numFmtId="0" fontId="49" fillId="0" borderId="1" xfId="0" applyFont="1" applyBorder="1" applyAlignment="1">
      <alignment horizontal="left" vertical="top" wrapText="1"/>
    </xf>
    <xf numFmtId="0" fontId="46" fillId="13" borderId="3" xfId="1" applyFont="1" applyFill="1" applyBorder="1" applyAlignment="1">
      <alignment horizontal="center" vertical="center" wrapText="1"/>
    </xf>
    <xf numFmtId="9" fontId="48" fillId="0" borderId="1" xfId="0" applyNumberFormat="1" applyFont="1" applyBorder="1" applyAlignment="1">
      <alignment horizontal="left" vertical="center" wrapText="1"/>
    </xf>
    <xf numFmtId="0" fontId="41" fillId="0" borderId="8" xfId="10" applyFont="1" applyBorder="1" applyAlignment="1">
      <alignment vertical="center"/>
    </xf>
    <xf numFmtId="0" fontId="49" fillId="0" borderId="1" xfId="0" applyFont="1" applyBorder="1" applyAlignment="1">
      <alignment horizontal="center" vertical="center"/>
    </xf>
    <xf numFmtId="0" fontId="49" fillId="0" borderId="1" xfId="0" applyFont="1" applyBorder="1" applyAlignment="1">
      <alignment vertical="top" wrapText="1"/>
    </xf>
    <xf numFmtId="0" fontId="49" fillId="0" borderId="2" xfId="0" applyFont="1" applyBorder="1" applyAlignment="1">
      <alignment vertical="top" wrapText="1"/>
    </xf>
    <xf numFmtId="0" fontId="49" fillId="0" borderId="4" xfId="0" applyFont="1" applyBorder="1" applyAlignment="1">
      <alignment vertical="top" wrapText="1"/>
    </xf>
    <xf numFmtId="0" fontId="49" fillId="0" borderId="3" xfId="0" applyFont="1" applyBorder="1" applyAlignment="1">
      <alignment vertical="top" wrapText="1"/>
    </xf>
    <xf numFmtId="0" fontId="49" fillId="0" borderId="1" xfId="0" applyFont="1" applyFill="1" applyBorder="1" applyAlignment="1">
      <alignment horizontal="center" vertical="center"/>
    </xf>
    <xf numFmtId="0" fontId="49" fillId="0" borderId="1" xfId="0" applyFont="1" applyBorder="1" applyAlignment="1">
      <alignment vertical="center" wrapText="1"/>
    </xf>
    <xf numFmtId="0" fontId="49" fillId="0" borderId="1" xfId="0" applyFont="1" applyBorder="1" applyAlignment="1">
      <alignment horizontal="center" vertical="center" wrapText="1"/>
    </xf>
    <xf numFmtId="170" fontId="56" fillId="0" borderId="1" xfId="0" applyNumberFormat="1" applyFont="1" applyFill="1" applyBorder="1" applyAlignment="1">
      <alignment horizontal="left" vertical="center" wrapText="1"/>
    </xf>
    <xf numFmtId="170" fontId="56" fillId="11" borderId="1" xfId="24" applyNumberFormat="1" applyFont="1" applyFill="1" applyBorder="1" applyAlignment="1">
      <alignment horizontal="left" vertical="center" wrapText="1"/>
    </xf>
    <xf numFmtId="0" fontId="35" fillId="0" borderId="8" xfId="0" applyFont="1" applyBorder="1"/>
    <xf numFmtId="0" fontId="56" fillId="0" borderId="1" xfId="0" applyFont="1" applyFill="1" applyBorder="1" applyAlignment="1">
      <alignment horizontal="left" vertical="center" wrapText="1"/>
    </xf>
    <xf numFmtId="170" fontId="56" fillId="11" borderId="1" xfId="24" applyNumberFormat="1" applyFont="1" applyFill="1" applyBorder="1" applyAlignment="1">
      <alignment vertical="center" wrapText="1"/>
    </xf>
    <xf numFmtId="170" fontId="56" fillId="0" borderId="1" xfId="24" applyNumberFormat="1" applyFont="1" applyFill="1" applyBorder="1" applyAlignment="1">
      <alignment vertical="center" wrapText="1"/>
    </xf>
    <xf numFmtId="0" fontId="56" fillId="0" borderId="1" xfId="10" applyFont="1" applyFill="1" applyBorder="1" applyAlignment="1">
      <alignment horizontal="left" vertical="top" wrapText="1"/>
    </xf>
    <xf numFmtId="172" fontId="56" fillId="0" borderId="0" xfId="26" applyNumberFormat="1" applyFont="1" applyFill="1" applyBorder="1" applyAlignment="1">
      <alignment horizontal="center" vertical="center"/>
    </xf>
    <xf numFmtId="0" fontId="57" fillId="0" borderId="1" xfId="0" applyFont="1" applyFill="1" applyBorder="1" applyAlignment="1">
      <alignment horizontal="left" vertical="center" wrapText="1"/>
    </xf>
    <xf numFmtId="9" fontId="56" fillId="11" borderId="1" xfId="25" applyNumberFormat="1" applyFont="1" applyFill="1" applyBorder="1" applyAlignment="1">
      <alignment vertical="center" wrapText="1"/>
    </xf>
    <xf numFmtId="41" fontId="56" fillId="11" borderId="1" xfId="25" applyFont="1" applyFill="1" applyBorder="1" applyAlignment="1">
      <alignment vertical="center" wrapText="1"/>
    </xf>
    <xf numFmtId="172" fontId="56" fillId="0" borderId="8" xfId="26" applyNumberFormat="1" applyFont="1" applyFill="1" applyBorder="1" applyAlignment="1">
      <alignment horizontal="center" vertical="center" wrapText="1"/>
    </xf>
    <xf numFmtId="0" fontId="35" fillId="0" borderId="1" xfId="0" applyFont="1" applyBorder="1" applyAlignment="1">
      <alignment horizontal="left" vertical="top"/>
    </xf>
    <xf numFmtId="0" fontId="48" fillId="0" borderId="1" xfId="0" applyFont="1" applyFill="1" applyBorder="1" applyAlignment="1">
      <alignment horizontal="left" vertical="top" wrapText="1"/>
    </xf>
    <xf numFmtId="0" fontId="41" fillId="0" borderId="1" xfId="0" applyFont="1" applyFill="1" applyBorder="1" applyAlignment="1">
      <alignment horizontal="justify" vertical="center" wrapText="1"/>
    </xf>
    <xf numFmtId="9" fontId="49" fillId="0" borderId="1" xfId="0" applyNumberFormat="1" applyFont="1" applyBorder="1" applyAlignment="1">
      <alignment horizontal="center" vertical="center"/>
    </xf>
    <xf numFmtId="0" fontId="48" fillId="0" borderId="1" xfId="0" applyFont="1" applyFill="1" applyBorder="1" applyAlignment="1">
      <alignment horizontal="justify" vertical="center" wrapText="1"/>
    </xf>
    <xf numFmtId="0" fontId="41" fillId="0" borderId="1" xfId="0" applyFont="1" applyFill="1" applyBorder="1" applyAlignment="1">
      <alignment vertical="center"/>
    </xf>
    <xf numFmtId="0" fontId="41" fillId="0" borderId="1" xfId="0" applyFont="1" applyFill="1" applyBorder="1" applyAlignment="1">
      <alignment horizontal="left" vertical="top" wrapText="1"/>
    </xf>
    <xf numFmtId="0" fontId="48" fillId="0" borderId="1" xfId="0" applyFont="1" applyFill="1" applyBorder="1" applyAlignment="1">
      <alignment vertical="center"/>
    </xf>
    <xf numFmtId="0" fontId="58" fillId="0" borderId="1" xfId="0" applyFont="1" applyBorder="1" applyAlignment="1">
      <alignment horizontal="left" vertical="top" wrapText="1"/>
    </xf>
    <xf numFmtId="44" fontId="58" fillId="0" borderId="1" xfId="30" applyFont="1" applyBorder="1" applyAlignment="1">
      <alignment horizontal="center" vertical="center"/>
    </xf>
    <xf numFmtId="44" fontId="58" fillId="0" borderId="1" xfId="30" applyFont="1" applyBorder="1" applyAlignment="1">
      <alignment vertical="center"/>
    </xf>
    <xf numFmtId="0" fontId="58" fillId="0" borderId="2" xfId="0" applyFont="1" applyBorder="1" applyAlignment="1">
      <alignment horizontal="center" vertical="center"/>
    </xf>
    <xf numFmtId="0" fontId="58" fillId="0" borderId="2" xfId="0" applyFont="1" applyBorder="1" applyAlignment="1">
      <alignment vertical="top" wrapText="1"/>
    </xf>
    <xf numFmtId="44" fontId="58" fillId="0" borderId="2" xfId="30" applyFont="1" applyBorder="1" applyAlignment="1">
      <alignment vertical="center"/>
    </xf>
    <xf numFmtId="0" fontId="58" fillId="0" borderId="14" xfId="0" applyFont="1" applyBorder="1" applyAlignment="1">
      <alignment horizontal="center" vertical="center" wrapText="1"/>
    </xf>
    <xf numFmtId="0" fontId="58" fillId="0" borderId="2" xfId="0" applyFont="1" applyFill="1" applyBorder="1" applyAlignment="1" applyProtection="1">
      <alignment vertical="top" wrapText="1" readingOrder="1"/>
      <protection locked="0"/>
    </xf>
    <xf numFmtId="0" fontId="58" fillId="0" borderId="2" xfId="0" applyFont="1" applyFill="1" applyBorder="1" applyAlignment="1" applyProtection="1">
      <alignment vertical="top" wrapText="1"/>
      <protection locked="0"/>
    </xf>
    <xf numFmtId="0" fontId="58" fillId="0" borderId="2" xfId="0" applyFont="1" applyBorder="1" applyAlignment="1"/>
    <xf numFmtId="0" fontId="58" fillId="0" borderId="5" xfId="0" applyFont="1" applyBorder="1" applyAlignment="1"/>
    <xf numFmtId="9" fontId="49" fillId="0" borderId="1" xfId="0" applyNumberFormat="1" applyFont="1" applyFill="1" applyBorder="1" applyAlignment="1">
      <alignment horizontal="center" vertical="center"/>
    </xf>
    <xf numFmtId="0" fontId="60" fillId="0" borderId="20" xfId="0" applyFont="1" applyFill="1" applyBorder="1" applyAlignment="1">
      <alignment horizontal="left" vertical="center" wrapText="1"/>
    </xf>
    <xf numFmtId="0" fontId="60" fillId="0" borderId="5" xfId="0" applyFont="1" applyFill="1" applyBorder="1" applyAlignment="1">
      <alignment horizontal="left" vertical="center" wrapText="1"/>
    </xf>
    <xf numFmtId="0" fontId="60" fillId="3" borderId="1" xfId="0" applyFont="1" applyFill="1" applyBorder="1" applyAlignment="1">
      <alignment horizontal="left" vertical="center" wrapText="1"/>
    </xf>
    <xf numFmtId="0" fontId="37" fillId="0" borderId="1" xfId="0" applyFont="1" applyBorder="1" applyAlignment="1">
      <alignment horizontal="left" vertical="top" wrapText="1"/>
    </xf>
    <xf numFmtId="44" fontId="58" fillId="11" borderId="1" xfId="30" applyFont="1" applyFill="1" applyBorder="1" applyAlignment="1">
      <alignment vertical="center"/>
    </xf>
    <xf numFmtId="172" fontId="52" fillId="0" borderId="3" xfId="26" applyNumberFormat="1" applyFont="1" applyFill="1" applyBorder="1" applyAlignment="1" applyProtection="1">
      <alignment horizontal="right" vertical="center" wrapText="1"/>
      <protection locked="0"/>
    </xf>
    <xf numFmtId="0" fontId="41" fillId="0" borderId="3" xfId="0" applyFont="1" applyFill="1" applyBorder="1" applyAlignment="1" applyProtection="1">
      <alignment horizontal="left" vertical="top" wrapText="1"/>
      <protection locked="0"/>
    </xf>
    <xf numFmtId="0" fontId="48" fillId="0" borderId="3" xfId="0" applyFont="1" applyFill="1" applyBorder="1" applyAlignment="1">
      <alignment horizontal="left" vertical="center" wrapText="1"/>
    </xf>
    <xf numFmtId="0" fontId="41" fillId="0" borderId="3" xfId="0" applyFont="1" applyFill="1" applyBorder="1" applyAlignment="1" applyProtection="1">
      <alignment horizontal="left" vertical="center" wrapText="1"/>
      <protection locked="0"/>
    </xf>
    <xf numFmtId="9" fontId="48" fillId="0" borderId="3" xfId="0" applyNumberFormat="1" applyFont="1" applyBorder="1" applyAlignment="1">
      <alignment horizontal="center" vertical="center" wrapText="1"/>
    </xf>
    <xf numFmtId="9" fontId="50" fillId="0" borderId="3" xfId="0" applyNumberFormat="1" applyFont="1" applyFill="1" applyBorder="1" applyAlignment="1">
      <alignment horizontal="center" vertical="center"/>
    </xf>
    <xf numFmtId="0" fontId="50" fillId="0" borderId="1" xfId="0" applyFont="1" applyFill="1" applyBorder="1" applyAlignment="1">
      <alignment horizontal="left" vertical="top" wrapText="1"/>
    </xf>
    <xf numFmtId="0" fontId="50" fillId="0" borderId="10" xfId="0" applyFont="1" applyFill="1" applyBorder="1" applyAlignment="1">
      <alignment horizontal="left" vertical="top" wrapText="1"/>
    </xf>
    <xf numFmtId="0" fontId="37" fillId="0" borderId="10" xfId="0" applyFont="1" applyBorder="1"/>
    <xf numFmtId="172" fontId="41" fillId="0" borderId="1" xfId="26" applyNumberFormat="1" applyFont="1" applyBorder="1" applyAlignment="1">
      <alignment vertical="center" wrapText="1"/>
    </xf>
    <xf numFmtId="0" fontId="41" fillId="0" borderId="1" xfId="10" applyFont="1" applyBorder="1" applyAlignment="1">
      <alignment horizontal="left" vertical="center" wrapText="1"/>
    </xf>
    <xf numFmtId="0" fontId="41" fillId="0" borderId="1" xfId="10" applyFont="1" applyBorder="1" applyAlignment="1">
      <alignment horizontal="center" vertical="center" wrapText="1"/>
    </xf>
    <xf numFmtId="0" fontId="50" fillId="0" borderId="1" xfId="0" applyFont="1" applyFill="1" applyBorder="1" applyAlignment="1">
      <alignment horizontal="center" vertical="center"/>
    </xf>
    <xf numFmtId="0" fontId="41" fillId="0" borderId="1" xfId="10" applyFont="1" applyBorder="1" applyAlignment="1">
      <alignment horizontal="left" vertical="top" wrapText="1"/>
    </xf>
    <xf numFmtId="1" fontId="50" fillId="0" borderId="1" xfId="27" applyNumberFormat="1" applyFont="1" applyFill="1" applyBorder="1" applyAlignment="1">
      <alignment horizontal="center" vertical="center"/>
    </xf>
    <xf numFmtId="1" fontId="41" fillId="0" borderId="1" xfId="10" applyNumberFormat="1" applyFont="1" applyBorder="1" applyAlignment="1">
      <alignment horizontal="center" vertical="center" wrapText="1"/>
    </xf>
    <xf numFmtId="1" fontId="50" fillId="0" borderId="1" xfId="0" applyNumberFormat="1" applyFont="1" applyFill="1" applyBorder="1" applyAlignment="1">
      <alignment horizontal="center" vertical="center"/>
    </xf>
    <xf numFmtId="0" fontId="50" fillId="0" borderId="1" xfId="0" applyFont="1" applyFill="1" applyBorder="1" applyAlignment="1">
      <alignment horizontal="center" vertical="center" wrapText="1"/>
    </xf>
    <xf numFmtId="0" fontId="41" fillId="0" borderId="12" xfId="10" applyFont="1" applyBorder="1" applyAlignment="1">
      <alignment horizontal="center" vertical="center" wrapText="1"/>
    </xf>
    <xf numFmtId="0" fontId="48" fillId="0" borderId="2" xfId="13" applyFont="1" applyFill="1" applyBorder="1" applyAlignment="1">
      <alignment horizontal="left" vertical="top" wrapText="1"/>
    </xf>
    <xf numFmtId="172" fontId="41" fillId="0" borderId="2" xfId="26" applyNumberFormat="1" applyFont="1" applyBorder="1" applyAlignment="1">
      <alignment vertical="center" wrapText="1"/>
    </xf>
    <xf numFmtId="0" fontId="41" fillId="0" borderId="2" xfId="10" applyFont="1" applyBorder="1" applyAlignment="1">
      <alignment horizontal="left" vertical="top" wrapText="1"/>
    </xf>
    <xf numFmtId="0" fontId="41" fillId="0" borderId="2" xfId="10" applyFont="1" applyBorder="1" applyAlignment="1">
      <alignment vertical="center" wrapText="1"/>
    </xf>
    <xf numFmtId="0" fontId="41" fillId="0" borderId="2" xfId="10" applyFont="1" applyBorder="1" applyAlignment="1">
      <alignment horizontal="left" vertical="center" wrapText="1"/>
    </xf>
    <xf numFmtId="9" fontId="41" fillId="0" borderId="2" xfId="10" applyNumberFormat="1" applyFont="1" applyBorder="1" applyAlignment="1">
      <alignment horizontal="center" vertical="center" wrapText="1"/>
    </xf>
    <xf numFmtId="0" fontId="35" fillId="0" borderId="2" xfId="0" applyFont="1" applyBorder="1"/>
    <xf numFmtId="0" fontId="35" fillId="0" borderId="5" xfId="0" applyFont="1" applyBorder="1"/>
    <xf numFmtId="9" fontId="50" fillId="0" borderId="1" xfId="0" applyNumberFormat="1" applyFont="1" applyFill="1" applyBorder="1" applyAlignment="1">
      <alignment horizontal="center" vertical="center" wrapText="1"/>
    </xf>
    <xf numFmtId="0" fontId="41" fillId="3" borderId="2" xfId="0" applyFont="1" applyFill="1" applyBorder="1" applyAlignment="1" applyProtection="1">
      <alignment horizontal="center" vertical="center" wrapText="1" readingOrder="1"/>
      <protection locked="0"/>
    </xf>
    <xf numFmtId="0" fontId="41" fillId="3" borderId="2" xfId="0" applyFont="1" applyFill="1" applyBorder="1" applyAlignment="1" applyProtection="1">
      <alignment horizontal="center" vertical="center" wrapText="1"/>
      <protection locked="0"/>
    </xf>
    <xf numFmtId="41" fontId="47" fillId="3" borderId="2" xfId="29" applyFont="1" applyFill="1" applyBorder="1" applyAlignment="1">
      <alignment horizontal="center" vertical="center" wrapText="1"/>
    </xf>
    <xf numFmtId="0" fontId="48" fillId="13" borderId="2" xfId="1" applyFont="1" applyFill="1" applyBorder="1" applyAlignment="1">
      <alignment horizontal="center" vertical="center" textRotation="90" wrapText="1"/>
    </xf>
    <xf numFmtId="0" fontId="49" fillId="0" borderId="1" xfId="0" applyFont="1" applyBorder="1"/>
    <xf numFmtId="172" fontId="61" fillId="0" borderId="1" xfId="9" applyNumberFormat="1" applyFont="1" applyFill="1" applyBorder="1" applyAlignment="1" applyProtection="1">
      <alignment horizontal="center" vertical="center" wrapText="1" readingOrder="1"/>
      <protection locked="0"/>
    </xf>
    <xf numFmtId="0" fontId="5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left" vertical="center" wrapText="1"/>
      <protection locked="0"/>
    </xf>
    <xf numFmtId="0" fontId="62" fillId="0" borderId="1" xfId="0" applyFont="1" applyFill="1" applyBorder="1" applyAlignment="1">
      <alignment vertical="center" wrapText="1"/>
    </xf>
    <xf numFmtId="0" fontId="62" fillId="0" borderId="1" xfId="0" applyFont="1" applyFill="1" applyBorder="1" applyAlignment="1">
      <alignment horizontal="left" vertical="top" wrapText="1"/>
    </xf>
    <xf numFmtId="0" fontId="62" fillId="0" borderId="1" xfId="0" applyFont="1" applyFill="1" applyBorder="1" applyAlignment="1">
      <alignment horizontal="center" vertical="center" wrapText="1"/>
    </xf>
    <xf numFmtId="1" fontId="49" fillId="0" borderId="1" xfId="0" applyNumberFormat="1" applyFont="1" applyFill="1" applyBorder="1" applyAlignment="1">
      <alignment horizontal="center" vertical="center"/>
    </xf>
    <xf numFmtId="9" fontId="37" fillId="3" borderId="1" xfId="27" applyFont="1" applyFill="1" applyBorder="1" applyAlignment="1">
      <alignment horizontal="center" vertical="center"/>
    </xf>
    <xf numFmtId="0" fontId="0" fillId="0" borderId="0" xfId="0" applyFill="1" applyAlignment="1">
      <alignment horizontal="center" vertical="center"/>
    </xf>
    <xf numFmtId="0" fontId="22" fillId="0" borderId="0" xfId="0" applyFont="1" applyAlignment="1">
      <alignment vertical="center"/>
    </xf>
    <xf numFmtId="9" fontId="28" fillId="0" borderId="0" xfId="1" applyNumberFormat="1" applyFont="1" applyBorder="1" applyAlignment="1">
      <alignment vertical="center"/>
    </xf>
    <xf numFmtId="0" fontId="34" fillId="0" borderId="1" xfId="0" applyFont="1" applyFill="1" applyBorder="1" applyAlignment="1">
      <alignment vertical="center" wrapText="1"/>
    </xf>
    <xf numFmtId="0" fontId="0" fillId="0" borderId="0" xfId="0" applyAlignment="1">
      <alignment horizontal="left"/>
    </xf>
    <xf numFmtId="0" fontId="14" fillId="14" borderId="1" xfId="10" applyFont="1" applyFill="1" applyBorder="1" applyAlignment="1">
      <alignment horizontal="left" vertical="center"/>
    </xf>
    <xf numFmtId="0" fontId="1" fillId="15" borderId="0" xfId="10" applyFont="1" applyFill="1" applyBorder="1" applyAlignment="1">
      <alignment horizontal="left" vertical="center"/>
    </xf>
    <xf numFmtId="0" fontId="0" fillId="0" borderId="1" xfId="0" applyFill="1" applyBorder="1" applyAlignment="1">
      <alignment horizontal="left" wrapText="1"/>
    </xf>
    <xf numFmtId="0" fontId="0" fillId="0" borderId="1" xfId="0" applyFill="1" applyBorder="1" applyAlignment="1">
      <alignment horizontal="left" vertical="center" wrapText="1"/>
    </xf>
    <xf numFmtId="0" fontId="0" fillId="0" borderId="1" xfId="0" applyFill="1" applyBorder="1" applyAlignment="1" applyProtection="1">
      <alignment horizontal="left" vertical="center" wrapText="1"/>
    </xf>
    <xf numFmtId="0" fontId="0" fillId="0" borderId="1" xfId="0" applyFill="1" applyBorder="1" applyAlignment="1">
      <alignment horizontal="left"/>
    </xf>
    <xf numFmtId="0" fontId="0" fillId="0" borderId="1" xfId="0" applyBorder="1" applyAlignment="1">
      <alignment horizontal="left" wrapText="1"/>
    </xf>
    <xf numFmtId="0" fontId="0" fillId="0" borderId="0" xfId="0" applyFill="1" applyAlignment="1">
      <alignment horizontal="left"/>
    </xf>
    <xf numFmtId="0" fontId="6" fillId="0" borderId="1" xfId="0" applyFont="1" applyBorder="1" applyAlignment="1">
      <alignment horizontal="left" vertical="top" wrapText="1"/>
    </xf>
    <xf numFmtId="0" fontId="49" fillId="0" borderId="2" xfId="0" applyFont="1" applyBorder="1" applyAlignment="1">
      <alignment vertical="top" wrapText="1"/>
    </xf>
    <xf numFmtId="0" fontId="49" fillId="0" borderId="4" xfId="0" applyFont="1" applyBorder="1" applyAlignment="1">
      <alignment vertical="top" wrapText="1"/>
    </xf>
    <xf numFmtId="0" fontId="49" fillId="0" borderId="3" xfId="0" applyFont="1" applyBorder="1" applyAlignment="1">
      <alignment vertical="top" wrapText="1"/>
    </xf>
    <xf numFmtId="0" fontId="49" fillId="0" borderId="2" xfId="0" applyFont="1" applyFill="1" applyBorder="1" applyAlignment="1">
      <alignment horizontal="center" vertical="center"/>
    </xf>
    <xf numFmtId="0" fontId="49" fillId="0" borderId="4" xfId="0" applyFont="1" applyFill="1" applyBorder="1" applyAlignment="1">
      <alignment horizontal="center" vertical="center"/>
    </xf>
    <xf numFmtId="0" fontId="49" fillId="0" borderId="3" xfId="0" applyFont="1" applyFill="1" applyBorder="1" applyAlignment="1">
      <alignment horizontal="center" vertical="center"/>
    </xf>
    <xf numFmtId="0" fontId="8" fillId="13" borderId="2" xfId="1" applyFont="1" applyFill="1" applyBorder="1" applyAlignment="1">
      <alignment horizontal="center" vertical="center" wrapText="1"/>
    </xf>
    <xf numFmtId="0" fontId="46" fillId="13" borderId="3" xfId="1" applyFont="1" applyFill="1" applyBorder="1" applyAlignment="1">
      <alignment horizontal="center" vertical="center" wrapText="1"/>
    </xf>
    <xf numFmtId="0" fontId="46" fillId="13" borderId="2" xfId="1" applyFont="1" applyFill="1" applyBorder="1" applyAlignment="1">
      <alignment horizontal="center" vertical="center" wrapText="1"/>
    </xf>
    <xf numFmtId="0" fontId="46" fillId="13" borderId="8" xfId="1" applyFont="1" applyFill="1" applyBorder="1" applyAlignment="1">
      <alignment horizontal="center" vertical="center" wrapText="1"/>
    </xf>
    <xf numFmtId="0" fontId="46" fillId="13" borderId="9" xfId="1" applyFont="1" applyFill="1" applyBorder="1" applyAlignment="1">
      <alignment horizontal="center" vertical="center" wrapText="1"/>
    </xf>
    <xf numFmtId="0" fontId="46" fillId="13" borderId="10" xfId="1" applyFont="1" applyFill="1" applyBorder="1" applyAlignment="1">
      <alignment horizontal="center" vertical="center" wrapText="1"/>
    </xf>
    <xf numFmtId="0" fontId="49" fillId="0" borderId="2" xfId="0" applyFont="1" applyBorder="1" applyAlignment="1">
      <alignment horizontal="center" vertical="center"/>
    </xf>
    <xf numFmtId="0" fontId="49" fillId="0" borderId="4" xfId="0" applyFont="1" applyBorder="1" applyAlignment="1">
      <alignment horizontal="center" vertical="center"/>
    </xf>
    <xf numFmtId="0" fontId="49" fillId="0" borderId="3" xfId="0" applyFont="1" applyBorder="1" applyAlignment="1">
      <alignment horizontal="center" vertical="center"/>
    </xf>
    <xf numFmtId="0" fontId="46" fillId="13" borderId="1" xfId="1" applyFont="1" applyFill="1" applyBorder="1" applyAlignment="1">
      <alignment horizontal="center" vertical="center" wrapText="1"/>
    </xf>
    <xf numFmtId="0" fontId="2" fillId="13" borderId="2" xfId="1" applyFont="1" applyFill="1" applyBorder="1" applyAlignment="1">
      <alignment horizontal="center" vertical="center" wrapText="1"/>
    </xf>
    <xf numFmtId="0" fontId="42" fillId="13" borderId="3" xfId="1" applyFont="1" applyFill="1" applyBorder="1" applyAlignment="1">
      <alignment horizontal="center" vertical="center" wrapText="1"/>
    </xf>
    <xf numFmtId="9" fontId="37" fillId="3" borderId="1" xfId="0" applyNumberFormat="1" applyFont="1" applyFill="1" applyBorder="1" applyAlignment="1">
      <alignment horizontal="center" vertical="center"/>
    </xf>
    <xf numFmtId="0" fontId="37" fillId="3" borderId="1" xfId="0" applyFont="1" applyFill="1" applyBorder="1" applyAlignment="1">
      <alignment horizontal="center" vertical="center"/>
    </xf>
    <xf numFmtId="0" fontId="37" fillId="0" borderId="1" xfId="0" applyFont="1" applyBorder="1" applyAlignment="1">
      <alignment horizontal="center"/>
    </xf>
    <xf numFmtId="0" fontId="37" fillId="3" borderId="1" xfId="0" applyFont="1" applyFill="1" applyBorder="1" applyAlignment="1">
      <alignment horizontal="center"/>
    </xf>
    <xf numFmtId="9" fontId="37" fillId="3" borderId="2" xfId="27" applyFont="1" applyFill="1" applyBorder="1" applyAlignment="1">
      <alignment horizontal="center" vertical="center"/>
    </xf>
    <xf numFmtId="9" fontId="37" fillId="3" borderId="3" xfId="27" applyFont="1" applyFill="1" applyBorder="1" applyAlignment="1">
      <alignment horizontal="center" vertical="center"/>
    </xf>
    <xf numFmtId="0" fontId="6" fillId="0" borderId="1" xfId="0" applyFont="1" applyBorder="1" applyAlignment="1">
      <alignment horizontal="center" vertical="center" wrapText="1"/>
    </xf>
    <xf numFmtId="0" fontId="37" fillId="0" borderId="1" xfId="0" applyFont="1" applyBorder="1" applyAlignment="1">
      <alignment horizontal="center" vertical="center" wrapText="1"/>
    </xf>
    <xf numFmtId="0" fontId="60" fillId="3" borderId="1" xfId="0" applyFont="1" applyFill="1" applyBorder="1" applyAlignment="1">
      <alignment horizontal="left" vertical="center" wrapText="1"/>
    </xf>
    <xf numFmtId="0" fontId="60" fillId="3" borderId="1" xfId="0" applyFont="1" applyFill="1" applyBorder="1" applyAlignment="1">
      <alignment vertical="center" wrapText="1"/>
    </xf>
    <xf numFmtId="0" fontId="60" fillId="0" borderId="5" xfId="0" applyFont="1" applyFill="1" applyBorder="1" applyAlignment="1">
      <alignment horizontal="left" vertical="center" wrapText="1"/>
    </xf>
    <xf numFmtId="0" fontId="60" fillId="0" borderId="7" xfId="0" applyFont="1" applyFill="1" applyBorder="1" applyAlignment="1">
      <alignment horizontal="left" vertical="center" wrapText="1"/>
    </xf>
    <xf numFmtId="0" fontId="60" fillId="0" borderId="5" xfId="0" applyFont="1" applyFill="1" applyBorder="1" applyAlignment="1">
      <alignment vertical="center" wrapText="1"/>
    </xf>
    <xf numFmtId="0" fontId="60" fillId="0" borderId="7" xfId="0" applyFont="1" applyFill="1" applyBorder="1" applyAlignment="1">
      <alignment vertical="center" wrapText="1"/>
    </xf>
    <xf numFmtId="0" fontId="49" fillId="0" borderId="1" xfId="13" applyFont="1" applyFill="1" applyBorder="1" applyAlignment="1">
      <alignment horizontal="center" vertical="center" wrapText="1"/>
    </xf>
    <xf numFmtId="0" fontId="46" fillId="10" borderId="8" xfId="0" applyFont="1" applyFill="1" applyBorder="1" applyAlignment="1">
      <alignment horizontal="center" vertical="center"/>
    </xf>
    <xf numFmtId="0" fontId="46" fillId="10" borderId="9" xfId="0" applyFont="1" applyFill="1" applyBorder="1" applyAlignment="1">
      <alignment horizontal="center" vertical="center"/>
    </xf>
    <xf numFmtId="0" fontId="46" fillId="10" borderId="10" xfId="0" applyFont="1" applyFill="1" applyBorder="1" applyAlignment="1">
      <alignment horizontal="center" vertical="center"/>
    </xf>
    <xf numFmtId="0" fontId="48" fillId="0" borderId="17" xfId="13" applyFont="1" applyFill="1" applyBorder="1" applyAlignment="1">
      <alignment horizontal="center" vertical="center" wrapText="1"/>
    </xf>
    <xf numFmtId="0" fontId="48" fillId="0" borderId="15" xfId="13" applyFont="1" applyFill="1" applyBorder="1" applyAlignment="1">
      <alignment horizontal="center" vertical="center" wrapText="1"/>
    </xf>
    <xf numFmtId="0" fontId="48" fillId="0" borderId="3" xfId="13" applyFont="1" applyFill="1" applyBorder="1" applyAlignment="1">
      <alignment horizontal="left" vertical="top" wrapText="1"/>
    </xf>
    <xf numFmtId="0" fontId="48" fillId="0" borderId="1" xfId="13" applyFont="1" applyFill="1" applyBorder="1" applyAlignment="1">
      <alignment horizontal="left" vertical="top" wrapText="1"/>
    </xf>
    <xf numFmtId="0" fontId="41" fillId="0" borderId="3" xfId="0" applyFont="1" applyFill="1" applyBorder="1" applyAlignment="1" applyProtection="1">
      <alignment horizontal="center" vertical="center" wrapText="1"/>
      <protection locked="0"/>
    </xf>
    <xf numFmtId="0" fontId="41" fillId="0" borderId="1" xfId="0"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wrapText="1"/>
      <protection locked="0"/>
    </xf>
    <xf numFmtId="0" fontId="41" fillId="0" borderId="15" xfId="10" applyFont="1" applyBorder="1" applyAlignment="1">
      <alignment horizontal="center" vertical="center" wrapText="1"/>
    </xf>
    <xf numFmtId="0" fontId="58" fillId="0" borderId="2" xfId="0" applyFont="1" applyBorder="1" applyAlignment="1">
      <alignment horizontal="center" vertical="center"/>
    </xf>
    <xf numFmtId="0" fontId="58" fillId="0" borderId="3" xfId="0" applyFont="1" applyBorder="1" applyAlignment="1">
      <alignment horizontal="center" vertical="center"/>
    </xf>
    <xf numFmtId="0" fontId="58" fillId="0" borderId="1" xfId="0" applyFont="1" applyBorder="1" applyAlignment="1">
      <alignment horizontal="center" vertical="center" wrapText="1"/>
    </xf>
    <xf numFmtId="0" fontId="58" fillId="0" borderId="1" xfId="0" applyFont="1" applyFill="1" applyBorder="1" applyAlignment="1" applyProtection="1">
      <alignment horizontal="left" vertical="top" wrapText="1" readingOrder="1"/>
      <protection locked="0"/>
    </xf>
    <xf numFmtId="0" fontId="58" fillId="0" borderId="1" xfId="0" applyFont="1" applyBorder="1" applyAlignment="1">
      <alignment horizontal="left" vertical="top" wrapText="1"/>
    </xf>
    <xf numFmtId="0" fontId="58" fillId="0" borderId="1" xfId="0" applyFont="1" applyFill="1" applyBorder="1" applyAlignment="1" applyProtection="1">
      <alignment horizontal="left" vertical="top" wrapText="1"/>
      <protection locked="0"/>
    </xf>
    <xf numFmtId="0" fontId="59" fillId="0" borderId="2" xfId="0" applyFont="1" applyFill="1" applyBorder="1" applyAlignment="1" applyProtection="1">
      <alignment horizontal="center" vertical="center" wrapText="1"/>
      <protection locked="0"/>
    </xf>
    <xf numFmtId="0" fontId="59" fillId="0" borderId="4" xfId="0" applyFont="1" applyFill="1" applyBorder="1" applyAlignment="1" applyProtection="1">
      <alignment horizontal="center" vertical="center" wrapText="1"/>
      <protection locked="0"/>
    </xf>
    <xf numFmtId="0" fontId="59" fillId="0" borderId="3" xfId="0" applyFont="1" applyFill="1" applyBorder="1" applyAlignment="1" applyProtection="1">
      <alignment horizontal="center" vertical="center" wrapText="1"/>
      <protection locked="0"/>
    </xf>
    <xf numFmtId="9" fontId="49" fillId="0" borderId="1" xfId="0" applyNumberFormat="1" applyFont="1" applyFill="1" applyBorder="1" applyAlignment="1">
      <alignment horizontal="center" vertical="center"/>
    </xf>
    <xf numFmtId="0" fontId="58" fillId="0" borderId="2" xfId="0" applyFont="1" applyBorder="1" applyAlignment="1">
      <alignment horizontal="center"/>
    </xf>
    <xf numFmtId="0" fontId="58" fillId="0" borderId="3" xfId="0" applyFont="1" applyBorder="1" applyAlignment="1">
      <alignment horizontal="center"/>
    </xf>
    <xf numFmtId="10" fontId="49" fillId="0" borderId="1" xfId="27" applyNumberFormat="1" applyFont="1" applyFill="1" applyBorder="1" applyAlignment="1">
      <alignment horizontal="center" vertical="center"/>
    </xf>
    <xf numFmtId="9" fontId="49" fillId="0" borderId="1" xfId="27" applyFont="1" applyFill="1" applyBorder="1" applyAlignment="1">
      <alignment horizontal="center" vertical="center"/>
    </xf>
    <xf numFmtId="0" fontId="6"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1" xfId="0" applyFont="1" applyBorder="1" applyAlignment="1">
      <alignment horizontal="center" vertical="center"/>
    </xf>
    <xf numFmtId="0" fontId="6" fillId="0" borderId="2" xfId="0" applyFont="1" applyBorder="1" applyAlignment="1">
      <alignment horizontal="center" wrapText="1"/>
    </xf>
    <xf numFmtId="0" fontId="37" fillId="0" borderId="3" xfId="0" applyFont="1" applyBorder="1" applyAlignment="1">
      <alignment horizontal="center"/>
    </xf>
    <xf numFmtId="0" fontId="37" fillId="0" borderId="2" xfId="0" applyFont="1" applyBorder="1" applyAlignment="1">
      <alignment horizontal="center"/>
    </xf>
    <xf numFmtId="0" fontId="42" fillId="13" borderId="2" xfId="1" applyFont="1" applyFill="1" applyBorder="1" applyAlignment="1">
      <alignment horizontal="center" vertical="center" wrapText="1"/>
    </xf>
    <xf numFmtId="0" fontId="58" fillId="0" borderId="14" xfId="0" applyFont="1" applyBorder="1" applyAlignment="1">
      <alignment horizontal="center" vertical="center" wrapText="1"/>
    </xf>
    <xf numFmtId="0" fontId="58" fillId="0" borderId="13" xfId="0" applyFont="1" applyBorder="1" applyAlignment="1">
      <alignment horizontal="center" vertical="center" wrapText="1"/>
    </xf>
    <xf numFmtId="0" fontId="58" fillId="0" borderId="2" xfId="0" applyFont="1" applyFill="1" applyBorder="1" applyAlignment="1" applyProtection="1">
      <alignment horizontal="left" vertical="top" wrapText="1" readingOrder="1"/>
      <protection locked="0"/>
    </xf>
    <xf numFmtId="0" fontId="58" fillId="0" borderId="3" xfId="0" applyFont="1" applyFill="1" applyBorder="1" applyAlignment="1" applyProtection="1">
      <alignment horizontal="left" vertical="top" wrapText="1" readingOrder="1"/>
      <protection locked="0"/>
    </xf>
    <xf numFmtId="0" fontId="58" fillId="0" borderId="2" xfId="0" applyFont="1" applyBorder="1" applyAlignment="1">
      <alignment horizontal="left" vertical="top" wrapText="1"/>
    </xf>
    <xf numFmtId="0" fontId="58" fillId="0" borderId="3" xfId="0" applyFont="1" applyBorder="1" applyAlignment="1">
      <alignment horizontal="left" vertical="top" wrapText="1"/>
    </xf>
    <xf numFmtId="9" fontId="50" fillId="12" borderId="2" xfId="10" applyNumberFormat="1" applyFont="1" applyFill="1" applyBorder="1" applyAlignment="1" applyProtection="1">
      <alignment horizontal="center" vertical="center" wrapText="1"/>
      <protection locked="0"/>
    </xf>
    <xf numFmtId="9" fontId="50" fillId="12" borderId="3" xfId="10" applyNumberFormat="1" applyFont="1" applyFill="1" applyBorder="1" applyAlignment="1" applyProtection="1">
      <alignment horizontal="center" vertical="center" wrapText="1"/>
      <protection locked="0"/>
    </xf>
    <xf numFmtId="0" fontId="46" fillId="10" borderId="11" xfId="0" applyFont="1" applyFill="1" applyBorder="1" applyAlignment="1">
      <alignment horizontal="center" vertical="center" wrapText="1"/>
    </xf>
    <xf numFmtId="0" fontId="46" fillId="10" borderId="13" xfId="0" applyFont="1" applyFill="1" applyBorder="1" applyAlignment="1">
      <alignment horizontal="center" vertical="center" wrapText="1"/>
    </xf>
    <xf numFmtId="0" fontId="48" fillId="0" borderId="2" xfId="13" applyFont="1" applyFill="1" applyBorder="1" applyAlignment="1">
      <alignment horizontal="center" vertical="center" wrapText="1"/>
    </xf>
    <xf numFmtId="0" fontId="48" fillId="0" borderId="4" xfId="13" applyFont="1" applyFill="1" applyBorder="1" applyAlignment="1">
      <alignment horizontal="center" vertical="center" wrapText="1"/>
    </xf>
    <xf numFmtId="0" fontId="48" fillId="0" borderId="3" xfId="13" applyFont="1" applyFill="1" applyBorder="1" applyAlignment="1">
      <alignment horizontal="center" vertical="center" wrapText="1"/>
    </xf>
    <xf numFmtId="0" fontId="42" fillId="0" borderId="2" xfId="0" applyFont="1" applyFill="1" applyBorder="1" applyAlignment="1" applyProtection="1">
      <alignment horizontal="center" vertical="center" wrapText="1"/>
      <protection locked="0"/>
    </xf>
    <xf numFmtId="0" fontId="42" fillId="0" borderId="4" xfId="0" applyFont="1" applyFill="1" applyBorder="1" applyAlignment="1" applyProtection="1">
      <alignment horizontal="center" vertical="center" wrapText="1"/>
      <protection locked="0"/>
    </xf>
    <xf numFmtId="0" fontId="42" fillId="0" borderId="3" xfId="0" applyFont="1" applyFill="1" applyBorder="1" applyAlignment="1" applyProtection="1">
      <alignment horizontal="center" vertical="center" wrapText="1"/>
      <protection locked="0"/>
    </xf>
    <xf numFmtId="0" fontId="41" fillId="0" borderId="2" xfId="0" applyFont="1" applyFill="1" applyBorder="1" applyAlignment="1" applyProtection="1">
      <alignment horizontal="left" vertical="top" wrapText="1"/>
      <protection locked="0"/>
    </xf>
    <xf numFmtId="0" fontId="41" fillId="0" borderId="4" xfId="0" applyFont="1" applyFill="1" applyBorder="1" applyAlignment="1" applyProtection="1">
      <alignment horizontal="left" vertical="top" wrapText="1"/>
      <protection locked="0"/>
    </xf>
    <xf numFmtId="0" fontId="41" fillId="0" borderId="3" xfId="0" applyFont="1" applyFill="1" applyBorder="1" applyAlignment="1" applyProtection="1">
      <alignment horizontal="left" vertical="top" wrapText="1"/>
      <protection locked="0"/>
    </xf>
    <xf numFmtId="0" fontId="41" fillId="0" borderId="2" xfId="0" applyFont="1" applyFill="1" applyBorder="1" applyAlignment="1" applyProtection="1">
      <alignment horizontal="left" vertical="center" wrapText="1"/>
      <protection locked="0"/>
    </xf>
    <xf numFmtId="0" fontId="41" fillId="0" borderId="4" xfId="0" applyFont="1" applyFill="1" applyBorder="1" applyAlignment="1" applyProtection="1">
      <alignment horizontal="left" vertical="center" wrapText="1"/>
      <protection locked="0"/>
    </xf>
    <xf numFmtId="0" fontId="41" fillId="0" borderId="3" xfId="0" applyFont="1" applyFill="1" applyBorder="1" applyAlignment="1" applyProtection="1">
      <alignment horizontal="left" vertical="center" wrapText="1"/>
      <protection locked="0"/>
    </xf>
    <xf numFmtId="9" fontId="48" fillId="0" borderId="2" xfId="0" applyNumberFormat="1" applyFont="1" applyBorder="1" applyAlignment="1">
      <alignment horizontal="left" vertical="center" wrapText="1"/>
    </xf>
    <xf numFmtId="9" fontId="48" fillId="0" borderId="4" xfId="0" applyNumberFormat="1" applyFont="1" applyBorder="1" applyAlignment="1">
      <alignment horizontal="left" vertical="center" wrapText="1"/>
    </xf>
    <xf numFmtId="9" fontId="48" fillId="0" borderId="3" xfId="0" applyNumberFormat="1" applyFont="1" applyBorder="1" applyAlignment="1">
      <alignment horizontal="left" vertical="center" wrapText="1"/>
    </xf>
    <xf numFmtId="0" fontId="38" fillId="0" borderId="0" xfId="0" applyFont="1" applyAlignment="1">
      <alignment horizontal="center" vertical="center"/>
    </xf>
    <xf numFmtId="0" fontId="44" fillId="4" borderId="0" xfId="1" applyFont="1" applyFill="1" applyBorder="1" applyAlignment="1">
      <alignment horizontal="left" vertical="center" wrapText="1" readingOrder="1"/>
    </xf>
    <xf numFmtId="0" fontId="53" fillId="12" borderId="2" xfId="10" applyFont="1" applyFill="1" applyBorder="1" applyAlignment="1" applyProtection="1">
      <alignment horizontal="left" vertical="center" wrapText="1"/>
      <protection locked="0"/>
    </xf>
    <xf numFmtId="0" fontId="53" fillId="12" borderId="3" xfId="10" applyFont="1" applyFill="1" applyBorder="1" applyAlignment="1" applyProtection="1">
      <alignment horizontal="left" vertical="center" wrapText="1"/>
      <protection locked="0"/>
    </xf>
    <xf numFmtId="170" fontId="53" fillId="12" borderId="2" xfId="24" applyNumberFormat="1" applyFont="1" applyFill="1" applyBorder="1" applyAlignment="1" applyProtection="1">
      <alignment horizontal="left" vertical="center" wrapText="1"/>
      <protection locked="0"/>
    </xf>
    <xf numFmtId="170" fontId="53" fillId="12" borderId="3" xfId="24" applyNumberFormat="1" applyFont="1" applyFill="1" applyBorder="1" applyAlignment="1" applyProtection="1">
      <alignment horizontal="left" vertical="center" wrapText="1"/>
      <protection locked="0"/>
    </xf>
    <xf numFmtId="0" fontId="53" fillId="12" borderId="2" xfId="10" applyFont="1" applyFill="1" applyBorder="1" applyAlignment="1" applyProtection="1">
      <alignment horizontal="center" vertical="center" wrapText="1"/>
      <protection locked="0"/>
    </xf>
    <xf numFmtId="0" fontId="53" fillId="12" borderId="3" xfId="10" applyFont="1" applyFill="1" applyBorder="1" applyAlignment="1" applyProtection="1">
      <alignment horizontal="center" vertical="center" wrapText="1"/>
      <protection locked="0"/>
    </xf>
    <xf numFmtId="0" fontId="53" fillId="12" borderId="2" xfId="10" applyFont="1" applyFill="1" applyBorder="1" applyAlignment="1" applyProtection="1">
      <alignment horizontal="left" vertical="top" wrapText="1"/>
      <protection locked="0"/>
    </xf>
    <xf numFmtId="0" fontId="53" fillId="12" borderId="3" xfId="10" applyFont="1" applyFill="1" applyBorder="1" applyAlignment="1" applyProtection="1">
      <alignment horizontal="left" vertical="top" wrapText="1"/>
      <protection locked="0"/>
    </xf>
    <xf numFmtId="0" fontId="41" fillId="11" borderId="2" xfId="10" applyFont="1" applyFill="1" applyBorder="1" applyAlignment="1">
      <alignment horizontal="center" vertical="top" wrapText="1"/>
    </xf>
    <xf numFmtId="0" fontId="41" fillId="11" borderId="3" xfId="10" applyFont="1" applyFill="1" applyBorder="1" applyAlignment="1">
      <alignment horizontal="center" vertical="top" wrapText="1"/>
    </xf>
    <xf numFmtId="0" fontId="45" fillId="9" borderId="1" xfId="10" applyFont="1" applyFill="1" applyBorder="1" applyAlignment="1">
      <alignment horizontal="center" vertical="center"/>
    </xf>
    <xf numFmtId="0" fontId="50" fillId="12" borderId="2" xfId="10" applyFont="1" applyFill="1" applyBorder="1" applyAlignment="1" applyProtection="1">
      <alignment horizontal="left" vertical="top" wrapText="1"/>
      <protection locked="0"/>
    </xf>
    <xf numFmtId="0" fontId="50" fillId="12" borderId="3" xfId="10" applyFont="1" applyFill="1" applyBorder="1" applyAlignment="1" applyProtection="1">
      <alignment horizontal="left" vertical="top" wrapText="1"/>
      <protection locked="0"/>
    </xf>
    <xf numFmtId="0" fontId="43" fillId="5" borderId="0" xfId="1" applyFont="1" applyFill="1" applyBorder="1" applyAlignment="1">
      <alignment horizontal="center" vertical="center" wrapText="1"/>
    </xf>
    <xf numFmtId="0" fontId="43" fillId="5" borderId="6" xfId="1" applyFont="1" applyFill="1" applyBorder="1" applyAlignment="1">
      <alignment horizontal="center" vertical="center" wrapText="1"/>
    </xf>
    <xf numFmtId="0" fontId="42" fillId="0" borderId="2" xfId="10" applyFont="1" applyBorder="1" applyAlignment="1">
      <alignment horizontal="center" vertical="center"/>
    </xf>
    <xf numFmtId="0" fontId="42" fillId="0" borderId="4" xfId="10" applyFont="1" applyBorder="1" applyAlignment="1">
      <alignment horizontal="center" vertical="center"/>
    </xf>
    <xf numFmtId="0" fontId="42" fillId="0" borderId="3" xfId="10" applyFont="1" applyBorder="1" applyAlignment="1">
      <alignment horizontal="center" vertical="center"/>
    </xf>
    <xf numFmtId="0" fontId="41" fillId="0" borderId="2" xfId="10" applyFont="1" applyBorder="1" applyAlignment="1">
      <alignment horizontal="center" vertical="center" wrapText="1"/>
    </xf>
    <xf numFmtId="0" fontId="41" fillId="0" borderId="3" xfId="10" applyFont="1" applyBorder="1" applyAlignment="1">
      <alignment horizontal="center" vertical="center" wrapText="1"/>
    </xf>
    <xf numFmtId="0" fontId="41" fillId="11" borderId="2" xfId="10" applyFont="1" applyFill="1" applyBorder="1" applyAlignment="1">
      <alignment horizontal="center" vertical="center" wrapText="1"/>
    </xf>
    <xf numFmtId="0" fontId="41" fillId="11" borderId="3" xfId="10" applyFont="1" applyFill="1" applyBorder="1" applyAlignment="1">
      <alignment horizontal="center" vertical="center" wrapText="1"/>
    </xf>
    <xf numFmtId="0" fontId="46" fillId="10" borderId="8" xfId="0" applyFont="1" applyFill="1" applyBorder="1" applyAlignment="1">
      <alignment horizontal="center" vertical="center" wrapText="1"/>
    </xf>
    <xf numFmtId="0" fontId="46" fillId="10" borderId="9" xfId="0" applyFont="1" applyFill="1" applyBorder="1" applyAlignment="1">
      <alignment horizontal="center" vertical="center" wrapText="1"/>
    </xf>
    <xf numFmtId="0" fontId="46" fillId="10" borderId="10" xfId="0" applyFont="1" applyFill="1" applyBorder="1" applyAlignment="1">
      <alignment horizontal="center" vertical="center" wrapText="1"/>
    </xf>
    <xf numFmtId="0" fontId="41" fillId="0" borderId="2" xfId="0" applyFont="1" applyFill="1" applyBorder="1" applyAlignment="1">
      <alignment horizontal="center" vertical="center" wrapText="1"/>
    </xf>
    <xf numFmtId="0" fontId="41" fillId="0" borderId="4"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56" fillId="0" borderId="2" xfId="10" applyFont="1" applyFill="1" applyBorder="1" applyAlignment="1">
      <alignment horizontal="left" vertical="top" wrapText="1"/>
    </xf>
    <xf numFmtId="0" fontId="56" fillId="0" borderId="3" xfId="10" applyFont="1" applyFill="1" applyBorder="1" applyAlignment="1">
      <alignment horizontal="left" vertical="top" wrapText="1"/>
    </xf>
    <xf numFmtId="173" fontId="56" fillId="0" borderId="2" xfId="26" applyNumberFormat="1" applyFont="1" applyFill="1" applyBorder="1" applyAlignment="1">
      <alignment horizontal="center" vertical="center"/>
    </xf>
    <xf numFmtId="173" fontId="56" fillId="0" borderId="3" xfId="26" applyNumberFormat="1" applyFont="1" applyFill="1" applyBorder="1" applyAlignment="1">
      <alignment horizontal="center" vertical="center"/>
    </xf>
    <xf numFmtId="172" fontId="52" fillId="0" borderId="2" xfId="9" applyNumberFormat="1" applyFont="1" applyFill="1" applyBorder="1" applyAlignment="1" applyProtection="1">
      <alignment horizontal="center" vertical="center" wrapText="1" readingOrder="1"/>
      <protection locked="0"/>
    </xf>
    <xf numFmtId="172" fontId="52" fillId="0" borderId="3" xfId="9" applyNumberFormat="1" applyFont="1" applyFill="1" applyBorder="1" applyAlignment="1" applyProtection="1">
      <alignment horizontal="center" vertical="center" wrapText="1" readingOrder="1"/>
      <protection locked="0"/>
    </xf>
    <xf numFmtId="0" fontId="48" fillId="0" borderId="2" xfId="13" applyFont="1" applyFill="1" applyBorder="1" applyAlignment="1">
      <alignment horizontal="left" vertical="center" wrapText="1"/>
    </xf>
    <xf numFmtId="0" fontId="48" fillId="0" borderId="4" xfId="13" applyFont="1" applyFill="1" applyBorder="1" applyAlignment="1">
      <alignment horizontal="left" vertical="center" wrapText="1"/>
    </xf>
    <xf numFmtId="0" fontId="48" fillId="0" borderId="3" xfId="13" applyFont="1" applyFill="1" applyBorder="1" applyAlignment="1">
      <alignment horizontal="left" vertical="center" wrapText="1"/>
    </xf>
    <xf numFmtId="0" fontId="56" fillId="0" borderId="2" xfId="0" applyFont="1" applyFill="1" applyBorder="1" applyAlignment="1">
      <alignment horizontal="center" vertical="center" wrapText="1"/>
    </xf>
    <xf numFmtId="0" fontId="56" fillId="0" borderId="4" xfId="0" applyFont="1" applyFill="1" applyBorder="1" applyAlignment="1">
      <alignment horizontal="center" vertical="center" wrapText="1"/>
    </xf>
    <xf numFmtId="0" fontId="56" fillId="0" borderId="3" xfId="0" applyFont="1" applyFill="1" applyBorder="1" applyAlignment="1">
      <alignment horizontal="center" vertical="center" wrapText="1"/>
    </xf>
    <xf numFmtId="0" fontId="56" fillId="0" borderId="4" xfId="10" applyFont="1" applyFill="1" applyBorder="1" applyAlignment="1">
      <alignment horizontal="left" vertical="top" wrapText="1"/>
    </xf>
    <xf numFmtId="173" fontId="56" fillId="0" borderId="4" xfId="26" applyNumberFormat="1" applyFont="1" applyFill="1" applyBorder="1" applyAlignment="1">
      <alignment horizontal="center" vertical="center"/>
    </xf>
    <xf numFmtId="173" fontId="56" fillId="0" borderId="2" xfId="26" applyNumberFormat="1" applyFont="1" applyFill="1" applyBorder="1" applyAlignment="1">
      <alignment horizontal="center" vertical="center" wrapText="1"/>
    </xf>
    <xf numFmtId="173" fontId="56" fillId="0" borderId="4" xfId="26" applyNumberFormat="1" applyFont="1" applyFill="1" applyBorder="1" applyAlignment="1">
      <alignment horizontal="center" vertical="center" wrapText="1"/>
    </xf>
    <xf numFmtId="173" fontId="56" fillId="0" borderId="3" xfId="26" applyNumberFormat="1" applyFont="1" applyFill="1" applyBorder="1" applyAlignment="1">
      <alignment horizontal="center" vertical="center" wrapText="1"/>
    </xf>
    <xf numFmtId="173" fontId="56" fillId="0" borderId="2" xfId="26" applyNumberFormat="1" applyFont="1" applyBorder="1" applyAlignment="1">
      <alignment horizontal="center" vertical="center"/>
    </xf>
    <xf numFmtId="173" fontId="56" fillId="0" borderId="4" xfId="26" applyNumberFormat="1" applyFont="1" applyBorder="1" applyAlignment="1">
      <alignment horizontal="center" vertical="center"/>
    </xf>
    <xf numFmtId="173" fontId="56" fillId="0" borderId="3" xfId="26" applyNumberFormat="1" applyFont="1" applyBorder="1" applyAlignment="1">
      <alignment horizontal="center" vertical="center"/>
    </xf>
    <xf numFmtId="172" fontId="56" fillId="0" borderId="2" xfId="26" applyNumberFormat="1" applyFont="1" applyFill="1" applyBorder="1" applyAlignment="1">
      <alignment horizontal="center" vertical="center" wrapText="1"/>
    </xf>
    <xf numFmtId="172" fontId="56" fillId="0" borderId="3" xfId="26" applyNumberFormat="1" applyFont="1" applyFill="1" applyBorder="1" applyAlignment="1">
      <alignment horizontal="center" vertical="center" wrapText="1"/>
    </xf>
    <xf numFmtId="0" fontId="58" fillId="0" borderId="2" xfId="0" applyFont="1" applyFill="1" applyBorder="1" applyAlignment="1" applyProtection="1">
      <alignment horizontal="left" vertical="top" wrapText="1"/>
      <protection locked="0"/>
    </xf>
    <xf numFmtId="0" fontId="58" fillId="0" borderId="3" xfId="0" applyFont="1" applyFill="1" applyBorder="1" applyAlignment="1" applyProtection="1">
      <alignment horizontal="left" vertical="top" wrapText="1"/>
      <protection locked="0"/>
    </xf>
    <xf numFmtId="0" fontId="35" fillId="0" borderId="2" xfId="0" applyFont="1" applyBorder="1" applyAlignment="1">
      <alignment horizontal="center" vertical="center"/>
    </xf>
    <xf numFmtId="0" fontId="35" fillId="0" borderId="4" xfId="0" applyFont="1" applyBorder="1" applyAlignment="1">
      <alignment horizontal="center" vertical="center"/>
    </xf>
    <xf numFmtId="0" fontId="35" fillId="0" borderId="3" xfId="0" applyFont="1" applyBorder="1" applyAlignment="1">
      <alignment horizontal="center" vertical="center"/>
    </xf>
    <xf numFmtId="0" fontId="48" fillId="0" borderId="2"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48" fillId="0" borderId="3" xfId="0" applyFont="1" applyFill="1" applyBorder="1" applyAlignment="1">
      <alignment horizontal="center" vertical="center" wrapText="1"/>
    </xf>
    <xf numFmtId="170" fontId="57" fillId="11" borderId="2" xfId="24" applyNumberFormat="1" applyFont="1" applyFill="1" applyBorder="1" applyAlignment="1">
      <alignment vertical="center" wrapText="1"/>
    </xf>
    <xf numFmtId="170" fontId="57" fillId="11" borderId="3" xfId="24" applyNumberFormat="1" applyFont="1" applyFill="1" applyBorder="1" applyAlignment="1">
      <alignment vertical="center" wrapText="1"/>
    </xf>
    <xf numFmtId="170" fontId="57" fillId="11" borderId="2" xfId="24" applyNumberFormat="1" applyFont="1" applyFill="1" applyBorder="1" applyAlignment="1">
      <alignment horizontal="center" vertical="center" wrapText="1"/>
    </xf>
    <xf numFmtId="170" fontId="57" fillId="11" borderId="3" xfId="24" applyNumberFormat="1" applyFont="1" applyFill="1" applyBorder="1" applyAlignment="1">
      <alignment horizontal="center" vertical="center" wrapText="1"/>
    </xf>
    <xf numFmtId="0" fontId="53" fillId="12" borderId="2" xfId="10" applyFont="1" applyFill="1" applyBorder="1" applyAlignment="1" applyProtection="1">
      <alignment horizontal="center" vertical="top" wrapText="1"/>
      <protection locked="0"/>
    </xf>
    <xf numFmtId="0" fontId="53" fillId="12" borderId="4" xfId="10" applyFont="1" applyFill="1" applyBorder="1" applyAlignment="1" applyProtection="1">
      <alignment horizontal="center" vertical="top" wrapText="1"/>
      <protection locked="0"/>
    </xf>
    <xf numFmtId="0" fontId="53" fillId="12" borderId="3" xfId="10" applyFont="1" applyFill="1" applyBorder="1" applyAlignment="1" applyProtection="1">
      <alignment horizontal="center" vertical="top" wrapText="1"/>
      <protection locked="0"/>
    </xf>
    <xf numFmtId="0" fontId="53" fillId="12" borderId="4" xfId="10" applyFont="1" applyFill="1" applyBorder="1" applyAlignment="1" applyProtection="1">
      <alignment horizontal="center" vertical="center" wrapText="1"/>
      <protection locked="0"/>
    </xf>
    <xf numFmtId="0" fontId="54" fillId="11" borderId="2" xfId="0" applyFont="1" applyFill="1" applyBorder="1" applyAlignment="1">
      <alignment horizontal="center" vertical="center" wrapText="1"/>
    </xf>
    <xf numFmtId="0" fontId="54" fillId="11" borderId="4" xfId="0" applyFont="1" applyFill="1" applyBorder="1" applyAlignment="1">
      <alignment horizontal="center" vertical="center" wrapText="1"/>
    </xf>
    <xf numFmtId="0" fontId="54" fillId="11" borderId="3" xfId="0" applyFont="1" applyFill="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58" fillId="0" borderId="1" xfId="0" applyFont="1" applyBorder="1" applyAlignment="1">
      <alignment horizontal="center"/>
    </xf>
    <xf numFmtId="0" fontId="60" fillId="0" borderId="16" xfId="0" applyFont="1" applyFill="1" applyBorder="1" applyAlignment="1">
      <alignment horizontal="left" vertical="center" wrapText="1"/>
    </xf>
    <xf numFmtId="0" fontId="60" fillId="0" borderId="18" xfId="0" applyFont="1" applyFill="1" applyBorder="1" applyAlignment="1">
      <alignment horizontal="left" vertical="center" wrapText="1"/>
    </xf>
    <xf numFmtId="0" fontId="60" fillId="0" borderId="19" xfId="0" applyFont="1" applyFill="1" applyBorder="1" applyAlignment="1">
      <alignment horizontal="left" vertical="center" wrapText="1"/>
    </xf>
    <xf numFmtId="0" fontId="60" fillId="0" borderId="20" xfId="0" applyFont="1" applyFill="1" applyBorder="1" applyAlignment="1">
      <alignment horizontal="left" vertical="center" wrapText="1"/>
    </xf>
    <xf numFmtId="0" fontId="60" fillId="0" borderId="20" xfId="0" applyFont="1" applyFill="1" applyBorder="1" applyAlignment="1">
      <alignment vertical="center" wrapText="1"/>
    </xf>
    <xf numFmtId="0" fontId="60" fillId="0" borderId="19" xfId="0" applyFont="1" applyFill="1" applyBorder="1" applyAlignment="1">
      <alignment vertical="center" wrapText="1"/>
    </xf>
    <xf numFmtId="0" fontId="58" fillId="0" borderId="5" xfId="0" applyFont="1" applyBorder="1" applyAlignment="1">
      <alignment horizontal="center"/>
    </xf>
    <xf numFmtId="0" fontId="58" fillId="0" borderId="7" xfId="0" applyFont="1" applyBorder="1" applyAlignment="1">
      <alignment horizontal="center"/>
    </xf>
    <xf numFmtId="0" fontId="58" fillId="0" borderId="8" xfId="0" applyFont="1" applyBorder="1" applyAlignment="1">
      <alignment horizontal="center"/>
    </xf>
    <xf numFmtId="9" fontId="31" fillId="0" borderId="1" xfId="14" applyFont="1" applyFill="1" applyBorder="1" applyAlignment="1">
      <alignment horizontal="center" vertical="center" wrapText="1"/>
    </xf>
    <xf numFmtId="10" fontId="31" fillId="0" borderId="1" xfId="1" applyNumberFormat="1" applyFont="1" applyFill="1" applyBorder="1" applyAlignment="1">
      <alignment horizontal="center" vertical="center" wrapText="1"/>
    </xf>
    <xf numFmtId="10" fontId="31" fillId="0" borderId="2" xfId="1" applyNumberFormat="1" applyFont="1" applyFill="1" applyBorder="1" applyAlignment="1">
      <alignment horizontal="center" vertical="center" wrapText="1"/>
    </xf>
    <xf numFmtId="10" fontId="31" fillId="0" borderId="4" xfId="1" applyNumberFormat="1" applyFont="1" applyFill="1" applyBorder="1" applyAlignment="1">
      <alignment horizontal="center" vertical="center" wrapText="1"/>
    </xf>
    <xf numFmtId="10" fontId="31" fillId="0" borderId="3" xfId="1" applyNumberFormat="1" applyFont="1" applyFill="1" applyBorder="1" applyAlignment="1">
      <alignment horizontal="center" vertical="center" wrapText="1"/>
    </xf>
    <xf numFmtId="0" fontId="22" fillId="0" borderId="2" xfId="0" applyFont="1" applyFill="1" applyBorder="1" applyAlignment="1">
      <alignment horizontal="center"/>
    </xf>
    <xf numFmtId="0" fontId="22" fillId="0" borderId="4" xfId="0" applyFont="1" applyFill="1" applyBorder="1" applyAlignment="1">
      <alignment horizontal="center"/>
    </xf>
    <xf numFmtId="0" fontId="22" fillId="0" borderId="3" xfId="0" applyFont="1" applyFill="1" applyBorder="1" applyAlignment="1">
      <alignment horizontal="center"/>
    </xf>
    <xf numFmtId="0" fontId="27" fillId="3" borderId="8" xfId="0" applyFont="1" applyFill="1" applyBorder="1" applyAlignment="1">
      <alignment horizontal="left" vertical="center" wrapText="1"/>
    </xf>
    <xf numFmtId="0" fontId="27" fillId="3" borderId="9" xfId="0" applyFont="1" applyFill="1" applyBorder="1" applyAlignment="1">
      <alignment horizontal="left" vertical="center" wrapText="1"/>
    </xf>
    <xf numFmtId="0" fontId="27" fillId="3" borderId="10" xfId="0" applyFont="1" applyFill="1" applyBorder="1" applyAlignment="1">
      <alignment horizontal="left" vertical="center" wrapText="1"/>
    </xf>
    <xf numFmtId="0" fontId="31" fillId="0" borderId="1" xfId="1" applyFont="1" applyFill="1" applyBorder="1" applyAlignment="1">
      <alignment horizontal="center" vertical="center" wrapText="1"/>
    </xf>
    <xf numFmtId="0" fontId="31" fillId="0" borderId="14" xfId="1" applyFont="1" applyFill="1" applyBorder="1" applyAlignment="1">
      <alignment horizontal="justify" vertical="center" wrapText="1"/>
    </xf>
    <xf numFmtId="0" fontId="31" fillId="0" borderId="6" xfId="1" applyFont="1" applyFill="1" applyBorder="1" applyAlignment="1">
      <alignment horizontal="justify" vertical="center" wrapText="1"/>
    </xf>
    <xf numFmtId="0" fontId="31" fillId="0" borderId="13" xfId="1" applyFont="1" applyFill="1" applyBorder="1" applyAlignment="1">
      <alignment horizontal="justify" vertical="center" wrapText="1"/>
    </xf>
    <xf numFmtId="0" fontId="31" fillId="0" borderId="2" xfId="1" applyFont="1" applyFill="1" applyBorder="1" applyAlignment="1">
      <alignment horizontal="center" vertical="center" wrapText="1"/>
    </xf>
    <xf numFmtId="0" fontId="31" fillId="0" borderId="4" xfId="1" applyFont="1" applyFill="1" applyBorder="1" applyAlignment="1">
      <alignment horizontal="center" vertical="center" wrapText="1"/>
    </xf>
    <xf numFmtId="0" fontId="31" fillId="0" borderId="3" xfId="1" applyFont="1" applyFill="1" applyBorder="1" applyAlignment="1">
      <alignment horizontal="center" vertical="center" wrapText="1"/>
    </xf>
    <xf numFmtId="9" fontId="31" fillId="0" borderId="2" xfId="14" applyFont="1" applyFill="1" applyBorder="1" applyAlignment="1">
      <alignment horizontal="center" vertical="center" wrapText="1"/>
    </xf>
    <xf numFmtId="9" fontId="31" fillId="0" borderId="4" xfId="14" applyFont="1" applyFill="1" applyBorder="1" applyAlignment="1">
      <alignment horizontal="center" vertical="center" wrapText="1"/>
    </xf>
    <xf numFmtId="9" fontId="31" fillId="0" borderId="3" xfId="14" applyFont="1" applyFill="1" applyBorder="1" applyAlignment="1">
      <alignment horizontal="center" vertical="center" wrapText="1"/>
    </xf>
    <xf numFmtId="14" fontId="31" fillId="0" borderId="2" xfId="1" applyNumberFormat="1" applyFont="1" applyFill="1" applyBorder="1" applyAlignment="1">
      <alignment horizontal="center" vertical="center" wrapText="1"/>
    </xf>
    <xf numFmtId="14" fontId="31" fillId="0" borderId="4" xfId="1" applyNumberFormat="1" applyFont="1" applyFill="1" applyBorder="1" applyAlignment="1">
      <alignment horizontal="center" vertical="center" wrapText="1"/>
    </xf>
    <xf numFmtId="14" fontId="31" fillId="0" borderId="3" xfId="1" applyNumberFormat="1" applyFont="1" applyFill="1" applyBorder="1" applyAlignment="1">
      <alignment horizontal="center" vertical="center" wrapText="1"/>
    </xf>
    <xf numFmtId="14" fontId="31" fillId="0" borderId="1" xfId="1" applyNumberFormat="1" applyFont="1" applyFill="1" applyBorder="1" applyAlignment="1">
      <alignment horizontal="center" vertical="center" wrapText="1"/>
    </xf>
    <xf numFmtId="0" fontId="31" fillId="0" borderId="2" xfId="1" applyFont="1" applyFill="1" applyBorder="1" applyAlignment="1">
      <alignment horizontal="justify" vertical="center" wrapText="1"/>
    </xf>
    <xf numFmtId="0" fontId="31" fillId="0" borderId="4" xfId="1" applyFont="1" applyFill="1" applyBorder="1" applyAlignment="1">
      <alignment horizontal="justify" vertical="center" wrapText="1"/>
    </xf>
    <xf numFmtId="0" fontId="33" fillId="0" borderId="1" xfId="0" applyFont="1" applyFill="1" applyBorder="1" applyAlignment="1">
      <alignment horizontal="center" vertical="center" wrapText="1"/>
    </xf>
    <xf numFmtId="0" fontId="33" fillId="0" borderId="2" xfId="0" applyFont="1" applyFill="1" applyBorder="1" applyAlignment="1">
      <alignment horizontal="justify" vertical="center" wrapText="1"/>
    </xf>
    <xf numFmtId="0" fontId="33" fillId="0" borderId="4" xfId="0" applyFont="1" applyFill="1" applyBorder="1" applyAlignment="1">
      <alignment horizontal="justify" vertical="center" wrapText="1"/>
    </xf>
    <xf numFmtId="0" fontId="31" fillId="0" borderId="1" xfId="10" applyFont="1" applyFill="1" applyBorder="1" applyAlignment="1">
      <alignment horizontal="center" vertical="center" wrapText="1"/>
    </xf>
    <xf numFmtId="0" fontId="33" fillId="0" borderId="1" xfId="0" applyFont="1" applyFill="1" applyBorder="1" applyAlignment="1">
      <alignment horizontal="justify" vertical="center" wrapText="1"/>
    </xf>
    <xf numFmtId="0" fontId="31" fillId="0" borderId="1" xfId="1" applyFont="1" applyFill="1" applyBorder="1" applyAlignment="1">
      <alignment horizontal="justify" vertical="center" wrapText="1"/>
    </xf>
    <xf numFmtId="0" fontId="33" fillId="0" borderId="3" xfId="0" applyFont="1" applyFill="1" applyBorder="1" applyAlignment="1">
      <alignment horizontal="justify" vertical="center" wrapText="1"/>
    </xf>
    <xf numFmtId="0" fontId="31" fillId="0" borderId="3" xfId="1" applyFont="1" applyFill="1" applyBorder="1" applyAlignment="1">
      <alignment horizontal="justify" vertical="center" wrapText="1"/>
    </xf>
    <xf numFmtId="0" fontId="30" fillId="2" borderId="1" xfId="1" applyFont="1" applyFill="1" applyBorder="1" applyAlignment="1">
      <alignment horizontal="center" vertical="center" wrapText="1"/>
    </xf>
    <xf numFmtId="0" fontId="30" fillId="13" borderId="1" xfId="1" applyFont="1" applyFill="1" applyBorder="1" applyAlignment="1">
      <alignment horizontal="center" vertical="center" wrapText="1"/>
    </xf>
    <xf numFmtId="0" fontId="30" fillId="2" borderId="2" xfId="1" applyFont="1" applyFill="1" applyBorder="1" applyAlignment="1">
      <alignment horizontal="center" vertical="center" wrapText="1"/>
    </xf>
    <xf numFmtId="0" fontId="30" fillId="2" borderId="3" xfId="1" applyFont="1" applyFill="1" applyBorder="1" applyAlignment="1">
      <alignment horizontal="center" vertical="center" wrapText="1"/>
    </xf>
    <xf numFmtId="0" fontId="31" fillId="0" borderId="2" xfId="1" applyFont="1" applyFill="1" applyBorder="1" applyAlignment="1">
      <alignment horizontal="center" vertical="center" textRotation="90" wrapText="1"/>
    </xf>
    <xf numFmtId="0" fontId="31" fillId="0" borderId="4" xfId="1" applyFont="1" applyFill="1" applyBorder="1" applyAlignment="1">
      <alignment horizontal="center" vertical="center" textRotation="90" wrapText="1"/>
    </xf>
    <xf numFmtId="0" fontId="31" fillId="0" borderId="3" xfId="1" applyFont="1" applyFill="1" applyBorder="1" applyAlignment="1">
      <alignment horizontal="center" vertical="center" textRotation="90" wrapText="1"/>
    </xf>
    <xf numFmtId="0" fontId="29" fillId="4" borderId="1" xfId="1" applyFont="1" applyFill="1" applyBorder="1" applyAlignment="1">
      <alignment horizontal="left" vertical="center" wrapText="1" readingOrder="1"/>
    </xf>
    <xf numFmtId="0" fontId="30" fillId="13" borderId="3" xfId="1" applyFont="1" applyFill="1" applyBorder="1" applyAlignment="1">
      <alignment horizontal="center" vertical="center" wrapText="1"/>
    </xf>
    <xf numFmtId="0" fontId="30" fillId="13" borderId="2" xfId="1" applyFont="1" applyFill="1" applyBorder="1" applyAlignment="1">
      <alignment horizontal="center" vertical="center" wrapText="1"/>
    </xf>
    <xf numFmtId="0" fontId="27" fillId="3" borderId="7" xfId="0" applyFont="1" applyFill="1" applyBorder="1" applyAlignment="1">
      <alignment horizontal="left" vertical="center" wrapText="1"/>
    </xf>
    <xf numFmtId="0" fontId="27" fillId="3" borderId="11" xfId="0" applyFont="1" applyFill="1" applyBorder="1" applyAlignment="1">
      <alignment horizontal="left" vertical="center" wrapText="1"/>
    </xf>
    <xf numFmtId="0" fontId="11" fillId="8" borderId="1" xfId="10" applyFont="1" applyFill="1" applyBorder="1" applyAlignment="1">
      <alignment horizontal="center" vertical="center" wrapText="1" readingOrder="1"/>
    </xf>
    <xf numFmtId="0" fontId="2" fillId="7" borderId="8" xfId="0" applyFont="1" applyFill="1" applyBorder="1" applyAlignment="1">
      <alignment horizontal="left" vertical="center" wrapText="1"/>
    </xf>
    <xf numFmtId="0" fontId="2" fillId="7" borderId="9" xfId="0" applyFont="1" applyFill="1" applyBorder="1" applyAlignment="1">
      <alignment horizontal="left" vertical="center" wrapText="1"/>
    </xf>
    <xf numFmtId="0" fontId="8" fillId="13" borderId="1" xfId="1" applyFont="1" applyFill="1" applyBorder="1" applyAlignment="1">
      <alignment horizontal="center" vertical="center" wrapText="1"/>
    </xf>
    <xf numFmtId="0" fontId="8" fillId="13" borderId="4" xfId="1" applyFont="1" applyFill="1" applyBorder="1" applyAlignment="1">
      <alignment horizontal="center" vertical="center" wrapText="1"/>
    </xf>
    <xf numFmtId="0" fontId="8" fillId="2" borderId="1" xfId="1" applyFont="1" applyFill="1" applyBorder="1" applyAlignment="1">
      <alignment horizontal="center" vertical="center" wrapText="1"/>
    </xf>
    <xf numFmtId="0" fontId="8" fillId="2" borderId="2" xfId="1" applyFont="1" applyFill="1" applyBorder="1" applyAlignment="1">
      <alignment horizontal="center" vertical="center" wrapText="1"/>
    </xf>
    <xf numFmtId="0" fontId="8" fillId="2" borderId="3" xfId="1" applyFont="1" applyFill="1" applyBorder="1" applyAlignment="1">
      <alignment horizontal="center" vertical="center" wrapText="1"/>
    </xf>
    <xf numFmtId="9" fontId="9" fillId="0" borderId="2" xfId="14" applyFont="1" applyFill="1" applyBorder="1" applyAlignment="1">
      <alignment horizontal="center" vertical="center" wrapText="1"/>
    </xf>
    <xf numFmtId="9" fontId="9" fillId="0" borderId="4" xfId="14" applyFont="1" applyFill="1" applyBorder="1" applyAlignment="1">
      <alignment horizontal="center" vertical="center" wrapText="1"/>
    </xf>
    <xf numFmtId="9" fontId="9" fillId="0" borderId="3" xfId="14" applyFont="1" applyFill="1" applyBorder="1" applyAlignment="1">
      <alignment horizontal="center" vertical="center" wrapText="1"/>
    </xf>
    <xf numFmtId="0" fontId="10" fillId="0" borderId="4"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9" fillId="0" borderId="4" xfId="10" applyFont="1" applyFill="1" applyBorder="1" applyAlignment="1">
      <alignment horizontal="center" vertical="center" wrapText="1"/>
    </xf>
    <xf numFmtId="0" fontId="9" fillId="0" borderId="3" xfId="10" applyFont="1" applyFill="1" applyBorder="1" applyAlignment="1">
      <alignment horizontal="center" vertical="center" wrapText="1"/>
    </xf>
    <xf numFmtId="0" fontId="9" fillId="0" borderId="2" xfId="10" applyFont="1" applyFill="1" applyBorder="1" applyAlignment="1">
      <alignment horizontal="center" vertical="center" wrapText="1"/>
    </xf>
    <xf numFmtId="0" fontId="9" fillId="0" borderId="2" xfId="10" applyFont="1" applyFill="1" applyBorder="1" applyAlignment="1">
      <alignment horizontal="justify" vertical="center" wrapText="1"/>
    </xf>
    <xf numFmtId="0" fontId="9" fillId="0" borderId="4" xfId="10" applyFont="1" applyFill="1" applyBorder="1" applyAlignment="1">
      <alignment horizontal="justify" vertical="center" wrapText="1"/>
    </xf>
    <xf numFmtId="0" fontId="9" fillId="0" borderId="3" xfId="10" applyFont="1" applyFill="1" applyBorder="1" applyAlignment="1">
      <alignment horizontal="justify" vertical="center" wrapText="1"/>
    </xf>
    <xf numFmtId="14" fontId="9" fillId="0" borderId="2" xfId="10" applyNumberFormat="1" applyFont="1" applyFill="1" applyBorder="1" applyAlignment="1">
      <alignment horizontal="center" vertical="center" wrapText="1"/>
    </xf>
    <xf numFmtId="14" fontId="9" fillId="0" borderId="4" xfId="10" applyNumberFormat="1" applyFont="1" applyFill="1" applyBorder="1" applyAlignment="1">
      <alignment horizontal="center" vertical="center" wrapText="1"/>
    </xf>
    <xf numFmtId="14" fontId="9" fillId="0" borderId="3" xfId="10" applyNumberFormat="1" applyFont="1" applyFill="1" applyBorder="1" applyAlignment="1">
      <alignment horizontal="center" vertical="center" wrapText="1"/>
    </xf>
    <xf numFmtId="9" fontId="9" fillId="0" borderId="2" xfId="10" applyNumberFormat="1" applyFont="1" applyFill="1" applyBorder="1" applyAlignment="1">
      <alignment horizontal="center" vertical="center" wrapText="1"/>
    </xf>
    <xf numFmtId="9" fontId="9" fillId="0" borderId="4" xfId="10" applyNumberFormat="1" applyFont="1" applyFill="1" applyBorder="1" applyAlignment="1">
      <alignment horizontal="center" vertical="center" wrapText="1"/>
    </xf>
    <xf numFmtId="9" fontId="9" fillId="0" borderId="3" xfId="10" applyNumberFormat="1" applyFont="1" applyFill="1" applyBorder="1" applyAlignment="1">
      <alignment horizontal="center" vertical="center" wrapText="1"/>
    </xf>
    <xf numFmtId="0" fontId="10" fillId="0" borderId="2" xfId="0" applyFont="1" applyBorder="1" applyAlignment="1">
      <alignment horizontal="justify" vertical="center" wrapText="1"/>
    </xf>
    <xf numFmtId="0" fontId="10" fillId="0" borderId="4" xfId="0" applyFont="1" applyBorder="1" applyAlignment="1">
      <alignment horizontal="justify" vertical="center" wrapText="1"/>
    </xf>
    <xf numFmtId="0" fontId="10" fillId="0" borderId="3" xfId="0" applyFont="1" applyBorder="1" applyAlignment="1">
      <alignment horizontal="justify" vertical="center" wrapText="1"/>
    </xf>
    <xf numFmtId="0" fontId="2" fillId="7" borderId="10" xfId="0" applyFont="1" applyFill="1" applyBorder="1" applyAlignment="1">
      <alignment horizontal="left" vertical="center" wrapText="1"/>
    </xf>
    <xf numFmtId="9" fontId="9" fillId="0" borderId="1" xfId="10" applyNumberFormat="1" applyFont="1" applyFill="1" applyBorder="1" applyAlignment="1">
      <alignment horizontal="center" vertical="center" wrapText="1"/>
    </xf>
    <xf numFmtId="0" fontId="10" fillId="0" borderId="2"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2" fillId="4" borderId="1" xfId="10" applyFont="1" applyFill="1" applyBorder="1" applyAlignment="1">
      <alignment horizontal="left" vertical="center" wrapText="1" readingOrder="1"/>
    </xf>
    <xf numFmtId="0" fontId="2" fillId="3" borderId="1" xfId="10" applyFont="1" applyFill="1" applyBorder="1" applyAlignment="1">
      <alignment horizontal="left" vertical="center" wrapText="1"/>
    </xf>
    <xf numFmtId="0" fontId="8" fillId="13" borderId="2" xfId="1" applyFont="1" applyFill="1" applyBorder="1" applyAlignment="1">
      <alignment horizontal="left" vertical="center" wrapText="1"/>
    </xf>
    <xf numFmtId="0" fontId="8" fillId="13" borderId="3" xfId="1" applyFont="1" applyFill="1" applyBorder="1" applyAlignment="1">
      <alignment horizontal="left" vertical="center" wrapText="1"/>
    </xf>
    <xf numFmtId="0" fontId="8" fillId="13" borderId="3" xfId="1" applyFont="1" applyFill="1" applyBorder="1" applyAlignment="1">
      <alignment horizontal="center" vertical="center" wrapText="1"/>
    </xf>
    <xf numFmtId="9" fontId="9" fillId="0" borderId="1" xfId="14" applyFont="1" applyFill="1" applyBorder="1" applyAlignment="1">
      <alignment horizontal="center" vertical="center" wrapText="1"/>
    </xf>
    <xf numFmtId="0" fontId="9" fillId="0" borderId="1" xfId="10" applyFont="1" applyFill="1" applyBorder="1" applyAlignment="1">
      <alignment horizontal="justify" vertical="center" wrapText="1"/>
    </xf>
    <xf numFmtId="0" fontId="9" fillId="0" borderId="1" xfId="10" applyFont="1" applyFill="1" applyBorder="1" applyAlignment="1">
      <alignment horizontal="center" vertical="center" wrapText="1"/>
    </xf>
    <xf numFmtId="0" fontId="9" fillId="0" borderId="2" xfId="10" applyFont="1" applyFill="1" applyBorder="1" applyAlignment="1">
      <alignment horizontal="left" vertical="center" wrapText="1"/>
    </xf>
    <xf numFmtId="0" fontId="9" fillId="0" borderId="4" xfId="10" applyFont="1" applyFill="1" applyBorder="1" applyAlignment="1">
      <alignment horizontal="left" vertical="center" wrapText="1"/>
    </xf>
    <xf numFmtId="0" fontId="9" fillId="0" borderId="3" xfId="10" applyFont="1" applyFill="1" applyBorder="1" applyAlignment="1">
      <alignment horizontal="left" vertical="center" wrapText="1"/>
    </xf>
    <xf numFmtId="0" fontId="10" fillId="0" borderId="1" xfId="0" applyFont="1" applyBorder="1" applyAlignment="1">
      <alignment horizontal="justify"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3" xfId="0" applyFont="1" applyBorder="1" applyAlignment="1">
      <alignment horizontal="center" vertical="center" wrapText="1"/>
    </xf>
    <xf numFmtId="14" fontId="9" fillId="0" borderId="2" xfId="10" applyNumberFormat="1" applyFont="1" applyFill="1" applyBorder="1" applyAlignment="1">
      <alignment horizontal="lef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3" xfId="0" applyFill="1" applyBorder="1" applyAlignment="1">
      <alignment horizontal="center" vertical="center"/>
    </xf>
    <xf numFmtId="0" fontId="0" fillId="0" borderId="2" xfId="0" applyFill="1" applyBorder="1" applyAlignment="1">
      <alignment horizontal="left" vertical="center" wrapText="1"/>
    </xf>
    <xf numFmtId="0" fontId="0" fillId="0" borderId="4" xfId="0" applyFill="1" applyBorder="1" applyAlignment="1">
      <alignment horizontal="left" vertical="center" wrapText="1"/>
    </xf>
    <xf numFmtId="0" fontId="0" fillId="0" borderId="3" xfId="0" applyFill="1" applyBorder="1" applyAlignment="1">
      <alignment horizontal="left" vertical="center" wrapText="1"/>
    </xf>
    <xf numFmtId="9" fontId="0" fillId="0" borderId="2" xfId="0" applyNumberFormat="1" applyFill="1" applyBorder="1" applyAlignment="1">
      <alignment horizontal="center" vertical="center"/>
    </xf>
    <xf numFmtId="9" fontId="0" fillId="0" borderId="4" xfId="0" applyNumberFormat="1" applyFill="1" applyBorder="1" applyAlignment="1">
      <alignment horizontal="center" vertical="center"/>
    </xf>
    <xf numFmtId="9" fontId="0" fillId="0" borderId="3" xfId="0" applyNumberFormat="1" applyFill="1" applyBorder="1" applyAlignment="1">
      <alignment horizontal="center" vertical="center"/>
    </xf>
    <xf numFmtId="0" fontId="0" fillId="0" borderId="2" xfId="0" applyFill="1" applyBorder="1" applyAlignment="1">
      <alignment horizontal="center"/>
    </xf>
    <xf numFmtId="0" fontId="0" fillId="0" borderId="4" xfId="0" applyFill="1" applyBorder="1" applyAlignment="1">
      <alignment horizontal="center"/>
    </xf>
    <xf numFmtId="0" fontId="0" fillId="0" borderId="3" xfId="0" applyFill="1" applyBorder="1" applyAlignment="1">
      <alignment horizontal="center"/>
    </xf>
    <xf numFmtId="0" fontId="2" fillId="3" borderId="8" xfId="10" applyFont="1" applyFill="1" applyBorder="1" applyAlignment="1">
      <alignment horizontal="left" vertical="center" wrapText="1"/>
    </xf>
    <xf numFmtId="0" fontId="2" fillId="3" borderId="9" xfId="10" applyFont="1" applyFill="1" applyBorder="1" applyAlignment="1">
      <alignment horizontal="left" vertical="center" wrapText="1"/>
    </xf>
    <xf numFmtId="0" fontId="2" fillId="3" borderId="10" xfId="10" applyFont="1" applyFill="1" applyBorder="1" applyAlignment="1">
      <alignment horizontal="left" vertical="center" wrapText="1"/>
    </xf>
    <xf numFmtId="9" fontId="9" fillId="0" borderId="2" xfId="0" applyNumberFormat="1"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2" fillId="16" borderId="1" xfId="0" applyFont="1" applyFill="1" applyBorder="1" applyAlignment="1">
      <alignment horizontal="center" vertical="center" wrapText="1"/>
    </xf>
    <xf numFmtId="0" fontId="10" fillId="0" borderId="2" xfId="0" applyFont="1" applyBorder="1" applyAlignment="1">
      <alignment vertical="center" wrapText="1"/>
    </xf>
    <xf numFmtId="0" fontId="10" fillId="0" borderId="4" xfId="0" applyFont="1" applyBorder="1" applyAlignment="1">
      <alignment vertical="center" wrapText="1"/>
    </xf>
    <xf numFmtId="0" fontId="10" fillId="0" borderId="3" xfId="0" applyFont="1" applyBorder="1" applyAlignment="1">
      <alignment vertical="center" wrapText="1"/>
    </xf>
    <xf numFmtId="0" fontId="9" fillId="0" borderId="2" xfId="0" applyFont="1" applyFill="1" applyBorder="1" applyAlignment="1">
      <alignment horizontal="center" vertical="center" wrapText="1"/>
    </xf>
    <xf numFmtId="9" fontId="9" fillId="0" borderId="4" xfId="0" applyNumberFormat="1" applyFont="1" applyFill="1" applyBorder="1" applyAlignment="1">
      <alignment horizontal="center" vertical="center" wrapText="1"/>
    </xf>
    <xf numFmtId="9" fontId="9" fillId="0" borderId="3" xfId="0" applyNumberFormat="1" applyFont="1" applyFill="1" applyBorder="1" applyAlignment="1">
      <alignment horizontal="center" vertical="center" wrapText="1"/>
    </xf>
    <xf numFmtId="0" fontId="11" fillId="8" borderId="1" xfId="0" applyFont="1" applyFill="1" applyBorder="1" applyAlignment="1">
      <alignment horizontal="left" vertical="center" wrapText="1" readingOrder="1"/>
    </xf>
    <xf numFmtId="0" fontId="16" fillId="0" borderId="0" xfId="0" applyFont="1" applyAlignment="1">
      <alignment horizontal="center" vertical="center"/>
    </xf>
    <xf numFmtId="0" fontId="38" fillId="0" borderId="0" xfId="0" applyFont="1" applyAlignment="1">
      <alignment vertical="center"/>
    </xf>
    <xf numFmtId="0" fontId="63" fillId="0" borderId="0" xfId="0" applyFont="1" applyAlignment="1">
      <alignment vertical="center"/>
    </xf>
  </cellXfs>
  <cellStyles count="39">
    <cellStyle name="Millares" xfId="24" builtinId="3"/>
    <cellStyle name="Millares [0]" xfId="25" builtinId="6"/>
    <cellStyle name="Millares [0] 2" xfId="3"/>
    <cellStyle name="Millares [0] 2 2" xfId="29"/>
    <cellStyle name="Millares [0] 2 2 2" xfId="35"/>
    <cellStyle name="Millares [0] 3" xfId="34"/>
    <cellStyle name="Millares 10" xfId="23"/>
    <cellStyle name="Millares 11" xfId="33"/>
    <cellStyle name="Millares 2" xfId="4"/>
    <cellStyle name="Millares 2 2" xfId="5"/>
    <cellStyle name="Millares 2 2 2" xfId="31"/>
    <cellStyle name="Millares 3" xfId="2"/>
    <cellStyle name="Millares 4" xfId="17"/>
    <cellStyle name="Millares 5" xfId="20"/>
    <cellStyle name="Millares 6" xfId="18"/>
    <cellStyle name="Millares 7" xfId="19"/>
    <cellStyle name="Millares 8" xfId="21"/>
    <cellStyle name="Millares 9" xfId="22"/>
    <cellStyle name="Moneda" xfId="26" builtinId="4"/>
    <cellStyle name="Moneda 2" xfId="7"/>
    <cellStyle name="Moneda 3" xfId="6"/>
    <cellStyle name="Moneda 4" xfId="8"/>
    <cellStyle name="Moneda 4 2" xfId="36"/>
    <cellStyle name="Moneda 5" xfId="9"/>
    <cellStyle name="Moneda 5 2" xfId="32"/>
    <cellStyle name="Moneda 6" xfId="30"/>
    <cellStyle name="Moneda 6 2" xfId="38"/>
    <cellStyle name="Moneda 7" xfId="37"/>
    <cellStyle name="Normal" xfId="0" builtinId="0"/>
    <cellStyle name="Normal 2" xfId="10"/>
    <cellStyle name="Normal 2 10" xfId="11"/>
    <cellStyle name="Normal 2 2" xfId="12"/>
    <cellStyle name="Normal 3" xfId="13"/>
    <cellStyle name="Normal 4" xfId="1"/>
    <cellStyle name="Normal 5" xfId="28"/>
    <cellStyle name="Porcentaje" xfId="27" builtinId="5"/>
    <cellStyle name="Porcentaje 2" xfId="14"/>
    <cellStyle name="Porcentual 2" xfId="15"/>
    <cellStyle name="Porcentual 3"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13</xdr:col>
      <xdr:colOff>209550</xdr:colOff>
      <xdr:row>40</xdr:row>
      <xdr:rowOff>152400</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10058400"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79374</xdr:colOff>
      <xdr:row>0</xdr:row>
      <xdr:rowOff>15875</xdr:rowOff>
    </xdr:from>
    <xdr:to>
      <xdr:col>1</xdr:col>
      <xdr:colOff>2421371</xdr:colOff>
      <xdr:row>3</xdr:row>
      <xdr:rowOff>444448</xdr:rowOff>
    </xdr:to>
    <xdr:pic>
      <xdr:nvPicPr>
        <xdr:cNvPr id="2" name="Imagen 46" descr="Recorte de pantalla">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4" y="15875"/>
          <a:ext cx="3886490" cy="14630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54428</xdr:colOff>
      <xdr:row>0</xdr:row>
      <xdr:rowOff>0</xdr:rowOff>
    </xdr:from>
    <xdr:to>
      <xdr:col>2</xdr:col>
      <xdr:colOff>122464</xdr:colOff>
      <xdr:row>4</xdr:row>
      <xdr:rowOff>27213</xdr:rowOff>
    </xdr:to>
    <xdr:pic>
      <xdr:nvPicPr>
        <xdr:cNvPr id="2" name="Imagen 46" descr="Recorte de pantalla">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28" y="0"/>
          <a:ext cx="5347607" cy="1564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40822</xdr:colOff>
      <xdr:row>0</xdr:row>
      <xdr:rowOff>13609</xdr:rowOff>
    </xdr:from>
    <xdr:to>
      <xdr:col>2</xdr:col>
      <xdr:colOff>13608</xdr:colOff>
      <xdr:row>4</xdr:row>
      <xdr:rowOff>40822</xdr:rowOff>
    </xdr:to>
    <xdr:pic>
      <xdr:nvPicPr>
        <xdr:cNvPr id="3" name="Imagen 46" descr="Recorte de pantalla">
          <a:extLst>
            <a:ext uri="{FF2B5EF4-FFF2-40B4-BE49-F238E27FC236}">
              <a16:creationId xmlns:a16="http://schemas.microsoft.com/office/drawing/2014/main" xmlns="" id="{A6DF9A62-487C-499F-A535-9D42470BD9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822" y="13609"/>
          <a:ext cx="5497286" cy="15920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79375</xdr:colOff>
      <xdr:row>0</xdr:row>
      <xdr:rowOff>15874</xdr:rowOff>
    </xdr:from>
    <xdr:to>
      <xdr:col>2</xdr:col>
      <xdr:colOff>68037</xdr:colOff>
      <xdr:row>3</xdr:row>
      <xdr:rowOff>571499</xdr:rowOff>
    </xdr:to>
    <xdr:pic>
      <xdr:nvPicPr>
        <xdr:cNvPr id="2" name="Imagen 46" descr="Recorte de pantalla">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5874"/>
          <a:ext cx="4873626" cy="15353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27214</xdr:colOff>
      <xdr:row>0</xdr:row>
      <xdr:rowOff>15875</xdr:rowOff>
    </xdr:from>
    <xdr:to>
      <xdr:col>2</xdr:col>
      <xdr:colOff>0</xdr:colOff>
      <xdr:row>3</xdr:row>
      <xdr:rowOff>476250</xdr:rowOff>
    </xdr:to>
    <xdr:pic>
      <xdr:nvPicPr>
        <xdr:cNvPr id="2" name="Imagen 46" descr="Recorte de pantalla">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4" y="15875"/>
          <a:ext cx="4980215" cy="144008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drawing" Target="../drawings/drawing2.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comments" Target="../comments1.xml"/><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0.bin"/><Relationship Id="rId13" Type="http://schemas.openxmlformats.org/officeDocument/2006/relationships/drawing" Target="../drawings/drawing3.xml"/><Relationship Id="rId3" Type="http://schemas.openxmlformats.org/officeDocument/2006/relationships/printerSettings" Target="../printerSettings/printerSettings15.bin"/><Relationship Id="rId7" Type="http://schemas.openxmlformats.org/officeDocument/2006/relationships/printerSettings" Target="../printerSettings/printerSettings19.bin"/><Relationship Id="rId12" Type="http://schemas.openxmlformats.org/officeDocument/2006/relationships/printerSettings" Target="../printerSettings/printerSettings24.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11" Type="http://schemas.openxmlformats.org/officeDocument/2006/relationships/printerSettings" Target="../printerSettings/printerSettings23.bin"/><Relationship Id="rId5" Type="http://schemas.openxmlformats.org/officeDocument/2006/relationships/printerSettings" Target="../printerSettings/printerSettings17.bin"/><Relationship Id="rId10" Type="http://schemas.openxmlformats.org/officeDocument/2006/relationships/printerSettings" Target="../printerSettings/printerSettings22.bin"/><Relationship Id="rId4" Type="http://schemas.openxmlformats.org/officeDocument/2006/relationships/printerSettings" Target="../printerSettings/printerSettings16.bin"/><Relationship Id="rId9"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2.bin"/><Relationship Id="rId13" Type="http://schemas.openxmlformats.org/officeDocument/2006/relationships/drawing" Target="../drawings/drawing4.xml"/><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12" Type="http://schemas.openxmlformats.org/officeDocument/2006/relationships/printerSettings" Target="../printerSettings/printerSettings36.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11" Type="http://schemas.openxmlformats.org/officeDocument/2006/relationships/printerSettings" Target="../printerSettings/printerSettings35.bin"/><Relationship Id="rId5" Type="http://schemas.openxmlformats.org/officeDocument/2006/relationships/printerSettings" Target="../printerSettings/printerSettings29.bin"/><Relationship Id="rId10" Type="http://schemas.openxmlformats.org/officeDocument/2006/relationships/printerSettings" Target="../printerSettings/printerSettings34.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4.bin"/><Relationship Id="rId13" Type="http://schemas.openxmlformats.org/officeDocument/2006/relationships/drawing" Target="../drawings/drawing5.xml"/><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12" Type="http://schemas.openxmlformats.org/officeDocument/2006/relationships/printerSettings" Target="../printerSettings/printerSettings48.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5" Type="http://schemas.openxmlformats.org/officeDocument/2006/relationships/printerSettings" Target="../printerSettings/printerSettings41.bin"/><Relationship Id="rId10" Type="http://schemas.openxmlformats.org/officeDocument/2006/relationships/printerSettings" Target="../printerSettings/printerSettings46.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drawing" Target="../drawings/drawing6.xml"/><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5" Type="http://schemas.openxmlformats.org/officeDocument/2006/relationships/printerSettings" Target="../printerSettings/printerSettings53.bin"/><Relationship Id="rId10" Type="http://schemas.openxmlformats.org/officeDocument/2006/relationships/printerSettings" Target="../printerSettings/printerSettings58.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2"/>
  <sheetViews>
    <sheetView tabSelected="1" zoomScale="60" zoomScaleNormal="60" workbookViewId="0">
      <selection activeCell="R36" sqref="R36"/>
    </sheetView>
  </sheetViews>
  <sheetFormatPr baseColWidth="10" defaultRowHeight="15" x14ac:dyDescent="0.25"/>
  <sheetData>
    <row r="42" spans="3:3" ht="36" x14ac:dyDescent="0.25">
      <c r="C42" s="614" t="s">
        <v>818</v>
      </c>
    </row>
  </sheetData>
  <customSheetViews>
    <customSheetView guid="{ADF8F0D3-E3BE-4B5D-BFBF-4678B7336625}" scale="60" topLeftCell="A22">
      <selection activeCell="X30" sqref="X30"/>
      <pageMargins left="0.7" right="0.7" top="0.75" bottom="0.75" header="0.3" footer="0.3"/>
    </customSheetView>
    <customSheetView guid="{C19E8C8A-7BAC-44ED-A481-C67EC88640A0}" scale="60" topLeftCell="A22">
      <selection activeCell="X30" sqref="X30"/>
      <pageMargins left="0.7" right="0.7" top="0.75" bottom="0.75" header="0.3" footer="0.3"/>
    </customSheetView>
    <customSheetView guid="{79D20324-1085-4259-9EE9-72DE2FF5DC87}" scale="60" topLeftCell="A22">
      <selection activeCell="X30" sqref="X30"/>
      <pageMargins left="0.7" right="0.7" top="0.75" bottom="0.75" header="0.3" footer="0.3"/>
    </customSheetView>
    <customSheetView guid="{D68E44DC-D3DF-4719-AA88-42B73A6BEDC0}" scale="60" topLeftCell="A22">
      <selection activeCell="X30" sqref="X30"/>
      <pageMargins left="0.7" right="0.7" top="0.75" bottom="0.75" header="0.3" footer="0.3"/>
    </customSheetView>
    <customSheetView guid="{7421EB38-D2FE-47A1-9FF1-0813FB88F9AC}" scale="60" topLeftCell="A22">
      <selection activeCell="X30" sqref="X30"/>
      <pageMargins left="0.7" right="0.7" top="0.75" bottom="0.75" header="0.3" footer="0.3"/>
    </customSheetView>
    <customSheetView guid="{60877984-4C0B-49CD-9A1B-779CFE9F0C85}" scale="60" topLeftCell="A22">
      <selection activeCell="X30" sqref="X30"/>
      <pageMargins left="0.7" right="0.7" top="0.75" bottom="0.75" header="0.3" footer="0.3"/>
    </customSheetView>
    <customSheetView guid="{7A04DA61-4798-4E32-A5D8-2FD1DA5AA9B7}" scale="60" topLeftCell="A22">
      <selection activeCell="X30" sqref="X30"/>
      <pageMargins left="0.7" right="0.7" top="0.75" bottom="0.75" header="0.3" footer="0.3"/>
    </customSheetView>
    <customSheetView guid="{5DB4656A-4923-413E-9057-66A2A6EE2166}" scale="60" topLeftCell="A22">
      <selection activeCell="X30" sqref="X30"/>
      <pageMargins left="0.7" right="0.7" top="0.75" bottom="0.75" header="0.3" footer="0.3"/>
    </customSheetView>
    <customSheetView guid="{0CA8AE84-ACEF-4FF8-B265-22CC54645CD9}" scale="60" topLeftCell="A22">
      <selection activeCell="X30" sqref="X30"/>
      <pageMargins left="0.7" right="0.7" top="0.75" bottom="0.75" header="0.3" footer="0.3"/>
    </customSheetView>
    <customSheetView guid="{E00460EA-1B3F-4EFC-B43E-530C5F2AA5C1}" scale="60" topLeftCell="A22">
      <selection activeCell="X30" sqref="X30"/>
      <pageMargins left="0.7" right="0.7" top="0.75" bottom="0.75" header="0.3" footer="0.3"/>
    </customSheetView>
    <customSheetView guid="{87F1934B-896D-4D97-A3B8-26B9A0264962}" scale="60" topLeftCell="A22">
      <selection activeCell="X30" sqref="X30"/>
      <pageMargins left="0.7" right="0.7" top="0.75" bottom="0.75" header="0.3" footer="0.3"/>
    </customSheetView>
  </customSheetView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V138"/>
  <sheetViews>
    <sheetView zoomScale="70" zoomScaleNormal="70" workbookViewId="0">
      <selection activeCell="C3" sqref="C3:G3"/>
    </sheetView>
  </sheetViews>
  <sheetFormatPr baseColWidth="10" defaultRowHeight="15.75" outlineLevelCol="1" x14ac:dyDescent="0.25"/>
  <cols>
    <col min="1" max="1" width="23.140625" style="136" customWidth="1"/>
    <col min="2" max="2" width="37" style="136" customWidth="1"/>
    <col min="3" max="3" width="32.7109375" style="136" customWidth="1"/>
    <col min="4" max="4" width="21.42578125" style="136" customWidth="1"/>
    <col min="5" max="5" width="25.140625" style="136" customWidth="1"/>
    <col min="6" max="6" width="52.7109375" style="136" customWidth="1"/>
    <col min="7" max="7" width="67.140625" style="154" customWidth="1"/>
    <col min="8" max="8" width="46.42578125" style="136" customWidth="1"/>
    <col min="9" max="9" width="27.85546875" style="136" customWidth="1"/>
    <col min="10" max="10" width="31.140625" style="136" customWidth="1"/>
    <col min="11" max="11" width="70.85546875" style="136" customWidth="1"/>
    <col min="12" max="12" width="37.7109375" style="136" customWidth="1"/>
    <col min="13" max="13" width="15.5703125" style="136" customWidth="1"/>
    <col min="14" max="16" width="15.7109375" style="136" customWidth="1"/>
    <col min="17" max="18" width="64.28515625" style="136" hidden="1" customWidth="1" outlineLevel="1"/>
    <col min="19" max="19" width="64.28515625" style="136" customWidth="1" collapsed="1"/>
    <col min="20" max="22" width="31.140625" style="136" customWidth="1"/>
    <col min="23" max="16384" width="11.42578125" style="136"/>
  </cols>
  <sheetData>
    <row r="1" spans="1:22" s="133" customFormat="1" x14ac:dyDescent="0.25">
      <c r="A1" s="132"/>
      <c r="G1" s="134"/>
      <c r="H1" s="135" t="s">
        <v>435</v>
      </c>
      <c r="I1" s="135"/>
      <c r="J1" s="136"/>
      <c r="U1" s="136"/>
      <c r="V1" s="136"/>
    </row>
    <row r="2" spans="1:22" s="133" customFormat="1" x14ac:dyDescent="0.25">
      <c r="A2" s="132"/>
      <c r="G2" s="134"/>
      <c r="H2" s="135" t="s">
        <v>436</v>
      </c>
      <c r="I2" s="137"/>
      <c r="J2" s="136"/>
      <c r="U2" s="136"/>
      <c r="V2" s="136"/>
    </row>
    <row r="3" spans="1:22" s="133" customFormat="1" ht="47.25" customHeight="1" x14ac:dyDescent="0.25">
      <c r="A3" s="132"/>
      <c r="C3" s="612" t="s">
        <v>818</v>
      </c>
      <c r="D3" s="405"/>
      <c r="E3" s="405"/>
      <c r="F3" s="405"/>
      <c r="G3" s="405"/>
      <c r="H3" s="138"/>
      <c r="I3" s="138"/>
      <c r="J3" s="136"/>
      <c r="U3" s="136"/>
      <c r="V3" s="136"/>
    </row>
    <row r="4" spans="1:22" s="133" customFormat="1" ht="46.5" customHeight="1" x14ac:dyDescent="0.25">
      <c r="A4" s="132"/>
      <c r="E4" s="139"/>
      <c r="F4" s="139"/>
      <c r="G4" s="140"/>
      <c r="H4" s="135" t="s">
        <v>437</v>
      </c>
      <c r="I4" s="141"/>
      <c r="J4" s="136"/>
      <c r="U4" s="136"/>
      <c r="V4" s="136"/>
    </row>
    <row r="5" spans="1:22" s="144" customFormat="1" x14ac:dyDescent="0.25">
      <c r="A5" s="142"/>
      <c r="B5" s="143"/>
      <c r="D5" s="145"/>
      <c r="F5" s="146"/>
      <c r="G5" s="147"/>
      <c r="H5" s="148"/>
    </row>
    <row r="6" spans="1:22" s="144" customFormat="1" ht="72" customHeight="1" x14ac:dyDescent="0.25">
      <c r="A6" s="420" t="s">
        <v>399</v>
      </c>
      <c r="B6" s="421"/>
      <c r="C6" s="149" t="s">
        <v>398</v>
      </c>
      <c r="D6" s="406" t="s">
        <v>439</v>
      </c>
      <c r="E6" s="406"/>
      <c r="F6" s="406"/>
      <c r="G6" s="406"/>
      <c r="H6" s="406"/>
      <c r="I6" s="406"/>
      <c r="J6" s="406"/>
      <c r="K6" s="406"/>
      <c r="L6" s="406"/>
      <c r="M6" s="406"/>
      <c r="N6" s="406"/>
      <c r="O6" s="406"/>
      <c r="P6" s="406"/>
      <c r="Q6" s="406"/>
      <c r="R6" s="406"/>
      <c r="S6" s="406"/>
      <c r="T6" s="406"/>
      <c r="U6" s="406"/>
      <c r="V6" s="406"/>
    </row>
    <row r="7" spans="1:22" s="153" customFormat="1" ht="72" customHeight="1" x14ac:dyDescent="0.25">
      <c r="A7" s="150"/>
      <c r="B7" s="150"/>
      <c r="C7" s="151"/>
      <c r="D7" s="152"/>
      <c r="E7" s="152"/>
      <c r="F7" s="152"/>
      <c r="G7" s="152"/>
      <c r="H7" s="152"/>
      <c r="I7" s="152"/>
    </row>
    <row r="9" spans="1:22" ht="80.25" customHeight="1" x14ac:dyDescent="0.25">
      <c r="A9" s="417" t="s">
        <v>476</v>
      </c>
      <c r="B9" s="417"/>
      <c r="C9" s="417"/>
      <c r="D9" s="417"/>
      <c r="E9" s="417"/>
      <c r="F9" s="417"/>
      <c r="G9" s="417"/>
      <c r="H9" s="417"/>
      <c r="I9" s="417"/>
      <c r="J9" s="417"/>
      <c r="K9" s="417"/>
      <c r="L9" s="417"/>
      <c r="M9" s="417"/>
      <c r="N9" s="417"/>
      <c r="O9" s="417"/>
      <c r="P9" s="417"/>
      <c r="Q9" s="417"/>
      <c r="R9" s="417"/>
      <c r="S9" s="417"/>
      <c r="T9" s="417"/>
      <c r="U9" s="417"/>
      <c r="V9" s="417"/>
    </row>
    <row r="10" spans="1:22" ht="15.75" customHeight="1" x14ac:dyDescent="0.25"/>
    <row r="11" spans="1:22" ht="45" hidden="1" customHeight="1" x14ac:dyDescent="0.25">
      <c r="A11" s="429" t="s">
        <v>144</v>
      </c>
      <c r="B11" s="430"/>
      <c r="C11" s="430"/>
      <c r="D11" s="430"/>
      <c r="E11" s="430"/>
      <c r="F11" s="430"/>
      <c r="G11" s="430"/>
      <c r="H11" s="430"/>
      <c r="I11" s="430"/>
      <c r="J11" s="430"/>
      <c r="K11" s="430"/>
      <c r="L11" s="431"/>
      <c r="M11" s="323" t="s">
        <v>430</v>
      </c>
      <c r="N11" s="324"/>
      <c r="O11" s="324"/>
      <c r="P11" s="325"/>
      <c r="Q11" s="322" t="s">
        <v>431</v>
      </c>
      <c r="R11" s="155"/>
      <c r="S11" s="155"/>
      <c r="T11" s="322" t="s">
        <v>434</v>
      </c>
      <c r="U11" s="322" t="s">
        <v>432</v>
      </c>
      <c r="V11" s="320" t="s">
        <v>763</v>
      </c>
    </row>
    <row r="12" spans="1:22" ht="90" hidden="1" customHeight="1" x14ac:dyDescent="0.25">
      <c r="A12" s="156" t="s">
        <v>137</v>
      </c>
      <c r="B12" s="156" t="s">
        <v>138</v>
      </c>
      <c r="C12" s="156" t="s">
        <v>139</v>
      </c>
      <c r="D12" s="156" t="s">
        <v>440</v>
      </c>
      <c r="E12" s="156" t="s">
        <v>140</v>
      </c>
      <c r="F12" s="156" t="s">
        <v>142</v>
      </c>
      <c r="G12" s="156" t="s">
        <v>141</v>
      </c>
      <c r="H12" s="157" t="s">
        <v>143</v>
      </c>
      <c r="I12" s="156" t="s">
        <v>133</v>
      </c>
      <c r="J12" s="158" t="s">
        <v>134</v>
      </c>
      <c r="K12" s="158" t="s">
        <v>135</v>
      </c>
      <c r="L12" s="158" t="s">
        <v>136</v>
      </c>
      <c r="M12" s="159" t="s">
        <v>8</v>
      </c>
      <c r="N12" s="159" t="s">
        <v>9</v>
      </c>
      <c r="O12" s="159" t="s">
        <v>10</v>
      </c>
      <c r="P12" s="159" t="s">
        <v>11</v>
      </c>
      <c r="Q12" s="321"/>
      <c r="R12" s="155"/>
      <c r="S12" s="155"/>
      <c r="T12" s="321"/>
      <c r="U12" s="321"/>
      <c r="V12" s="321"/>
    </row>
    <row r="13" spans="1:22" ht="75" hidden="1" x14ac:dyDescent="0.25">
      <c r="A13" s="422" t="s">
        <v>145</v>
      </c>
      <c r="B13" s="160"/>
      <c r="C13" s="161"/>
      <c r="D13" s="422" t="s">
        <v>425</v>
      </c>
      <c r="E13" s="432" t="s">
        <v>146</v>
      </c>
      <c r="F13" s="162" t="s">
        <v>148</v>
      </c>
      <c r="G13" s="163" t="s">
        <v>147</v>
      </c>
      <c r="H13" s="164" t="s">
        <v>149</v>
      </c>
      <c r="I13" s="164" t="s">
        <v>150</v>
      </c>
      <c r="K13" s="165"/>
      <c r="L13" s="165"/>
      <c r="M13" s="166">
        <v>0.1</v>
      </c>
      <c r="N13" s="167"/>
      <c r="O13" s="167"/>
      <c r="P13" s="167"/>
      <c r="Q13" s="168" t="s">
        <v>484</v>
      </c>
      <c r="R13" s="168"/>
      <c r="S13" s="168"/>
      <c r="T13" s="167"/>
      <c r="U13" s="167"/>
      <c r="V13" s="167"/>
    </row>
    <row r="14" spans="1:22" ht="191.25" hidden="1" x14ac:dyDescent="0.25">
      <c r="A14" s="423"/>
      <c r="B14" s="160"/>
      <c r="C14" s="161"/>
      <c r="D14" s="423"/>
      <c r="E14" s="433"/>
      <c r="F14" s="162" t="s">
        <v>152</v>
      </c>
      <c r="G14" s="163" t="s">
        <v>151</v>
      </c>
      <c r="H14" s="164" t="s">
        <v>153</v>
      </c>
      <c r="I14" s="164" t="s">
        <v>154</v>
      </c>
      <c r="K14" s="165"/>
      <c r="L14" s="165"/>
      <c r="M14" s="166">
        <v>0.25</v>
      </c>
      <c r="N14" s="167"/>
      <c r="O14" s="167"/>
      <c r="P14" s="167"/>
      <c r="Q14" s="169" t="s">
        <v>485</v>
      </c>
      <c r="R14" s="169"/>
      <c r="S14" s="169"/>
      <c r="T14" s="167"/>
      <c r="U14" s="167"/>
      <c r="V14" s="167"/>
    </row>
    <row r="15" spans="1:22" ht="225" hidden="1" x14ac:dyDescent="0.25">
      <c r="A15" s="423"/>
      <c r="B15" s="160"/>
      <c r="C15" s="161"/>
      <c r="D15" s="423"/>
      <c r="E15" s="433"/>
      <c r="F15" s="162" t="s">
        <v>156</v>
      </c>
      <c r="G15" s="163" t="s">
        <v>155</v>
      </c>
      <c r="H15" s="164" t="s">
        <v>157</v>
      </c>
      <c r="I15" s="164" t="s">
        <v>158</v>
      </c>
      <c r="K15" s="165"/>
      <c r="L15" s="165"/>
      <c r="M15" s="166">
        <v>0.25</v>
      </c>
      <c r="N15" s="167"/>
      <c r="O15" s="167"/>
      <c r="P15" s="167"/>
      <c r="Q15" s="169" t="s">
        <v>486</v>
      </c>
      <c r="R15" s="169"/>
      <c r="S15" s="169"/>
      <c r="T15" s="167"/>
      <c r="U15" s="167"/>
      <c r="V15" s="167"/>
    </row>
    <row r="16" spans="1:22" ht="60" hidden="1" x14ac:dyDescent="0.25">
      <c r="A16" s="423"/>
      <c r="B16" s="160"/>
      <c r="C16" s="161"/>
      <c r="D16" s="423"/>
      <c r="E16" s="433"/>
      <c r="F16" s="162" t="s">
        <v>160</v>
      </c>
      <c r="G16" s="163" t="s">
        <v>159</v>
      </c>
      <c r="H16" s="164" t="s">
        <v>161</v>
      </c>
      <c r="I16" s="164" t="s">
        <v>162</v>
      </c>
      <c r="K16" s="165"/>
      <c r="L16" s="165"/>
      <c r="M16" s="170" t="s">
        <v>482</v>
      </c>
      <c r="N16" s="167"/>
      <c r="O16" s="167"/>
      <c r="P16" s="167"/>
      <c r="Q16" s="169" t="s">
        <v>487</v>
      </c>
      <c r="R16" s="169"/>
      <c r="S16" s="169"/>
      <c r="T16" s="167"/>
      <c r="U16" s="167"/>
      <c r="V16" s="167"/>
    </row>
    <row r="17" spans="1:22" ht="89.25" hidden="1" x14ac:dyDescent="0.25">
      <c r="A17" s="423"/>
      <c r="B17" s="160"/>
      <c r="C17" s="161"/>
      <c r="D17" s="423"/>
      <c r="E17" s="433"/>
      <c r="F17" s="162" t="s">
        <v>164</v>
      </c>
      <c r="G17" s="163" t="s">
        <v>163</v>
      </c>
      <c r="H17" s="164" t="s">
        <v>165</v>
      </c>
      <c r="I17" s="164" t="s">
        <v>166</v>
      </c>
      <c r="K17" s="165"/>
      <c r="L17" s="165"/>
      <c r="M17" s="166">
        <v>0.25</v>
      </c>
      <c r="N17" s="167"/>
      <c r="O17" s="167"/>
      <c r="P17" s="167"/>
      <c r="Q17" s="169" t="s">
        <v>488</v>
      </c>
      <c r="R17" s="169"/>
      <c r="S17" s="169"/>
      <c r="T17" s="167"/>
      <c r="U17" s="167"/>
      <c r="V17" s="167"/>
    </row>
    <row r="18" spans="1:22" ht="369.75" hidden="1" x14ac:dyDescent="0.25">
      <c r="A18" s="423"/>
      <c r="B18" s="160"/>
      <c r="C18" s="161"/>
      <c r="D18" s="423"/>
      <c r="E18" s="434"/>
      <c r="F18" s="162" t="s">
        <v>168</v>
      </c>
      <c r="G18" s="163" t="s">
        <v>167</v>
      </c>
      <c r="H18" s="164" t="s">
        <v>169</v>
      </c>
      <c r="I18" s="164" t="s">
        <v>170</v>
      </c>
      <c r="K18" s="165"/>
      <c r="L18" s="165"/>
      <c r="M18" s="166">
        <v>0.3</v>
      </c>
      <c r="N18" s="167"/>
      <c r="O18" s="167"/>
      <c r="P18" s="167"/>
      <c r="Q18" s="169" t="s">
        <v>489</v>
      </c>
      <c r="R18" s="169"/>
      <c r="S18" s="169"/>
      <c r="T18" s="167"/>
      <c r="U18" s="167"/>
      <c r="V18" s="167"/>
    </row>
    <row r="19" spans="1:22" ht="45" hidden="1" x14ac:dyDescent="0.25">
      <c r="A19" s="423"/>
      <c r="B19" s="160"/>
      <c r="C19" s="171"/>
      <c r="D19" s="423"/>
      <c r="E19" s="172" t="s">
        <v>171</v>
      </c>
      <c r="F19" s="173" t="s">
        <v>148</v>
      </c>
      <c r="G19" s="163" t="s">
        <v>172</v>
      </c>
      <c r="H19" s="164" t="s">
        <v>173</v>
      </c>
      <c r="I19" s="174" t="s">
        <v>174</v>
      </c>
      <c r="K19" s="165"/>
      <c r="L19" s="165"/>
      <c r="M19" s="175">
        <v>2863925000</v>
      </c>
      <c r="N19" s="167"/>
      <c r="O19" s="167"/>
      <c r="P19" s="167"/>
      <c r="Q19" s="176" t="s">
        <v>490</v>
      </c>
      <c r="R19" s="176"/>
      <c r="S19" s="176"/>
      <c r="T19" s="167"/>
      <c r="U19" s="167"/>
      <c r="V19" s="167"/>
    </row>
    <row r="20" spans="1:22" ht="30" hidden="1" customHeight="1" x14ac:dyDescent="0.25">
      <c r="A20" s="423"/>
      <c r="B20" s="160"/>
      <c r="C20" s="171"/>
      <c r="D20" s="423"/>
      <c r="E20" s="425" t="s">
        <v>175</v>
      </c>
      <c r="F20" s="415" t="s">
        <v>177</v>
      </c>
      <c r="G20" s="427" t="s">
        <v>176</v>
      </c>
      <c r="H20" s="164" t="s">
        <v>178</v>
      </c>
      <c r="I20" s="177" t="s">
        <v>179</v>
      </c>
      <c r="K20" s="165"/>
      <c r="L20" s="165"/>
      <c r="M20" s="166">
        <v>1</v>
      </c>
      <c r="N20" s="167"/>
      <c r="O20" s="167"/>
      <c r="P20" s="167"/>
      <c r="Q20" s="169" t="s">
        <v>491</v>
      </c>
      <c r="R20" s="169"/>
      <c r="S20" s="169"/>
      <c r="T20" s="167"/>
      <c r="U20" s="167"/>
      <c r="V20" s="167"/>
    </row>
    <row r="21" spans="1:22" ht="25.5" hidden="1" x14ac:dyDescent="0.25">
      <c r="A21" s="424"/>
      <c r="B21" s="160"/>
      <c r="C21" s="171"/>
      <c r="D21" s="424"/>
      <c r="E21" s="426"/>
      <c r="F21" s="416"/>
      <c r="G21" s="428"/>
      <c r="H21" s="164" t="s">
        <v>180</v>
      </c>
      <c r="I21" s="178"/>
      <c r="K21" s="165"/>
      <c r="L21" s="165"/>
      <c r="M21" s="170" t="s">
        <v>482</v>
      </c>
      <c r="N21" s="167"/>
      <c r="O21" s="167"/>
      <c r="P21" s="167"/>
      <c r="Q21" s="169" t="s">
        <v>487</v>
      </c>
      <c r="R21" s="169"/>
      <c r="S21" s="169"/>
      <c r="T21" s="167"/>
      <c r="U21" s="167"/>
      <c r="V21" s="167"/>
    </row>
    <row r="22" spans="1:22" ht="45.75" hidden="1" customHeight="1" x14ac:dyDescent="0.25">
      <c r="A22" s="347" t="s">
        <v>181</v>
      </c>
      <c r="B22" s="348"/>
      <c r="C22" s="348"/>
      <c r="D22" s="348"/>
      <c r="E22" s="348"/>
      <c r="F22" s="348"/>
      <c r="G22" s="348"/>
      <c r="H22" s="348"/>
      <c r="I22" s="348"/>
      <c r="J22" s="348"/>
      <c r="K22" s="348"/>
      <c r="L22" s="349"/>
      <c r="M22" s="323" t="s">
        <v>430</v>
      </c>
      <c r="N22" s="324"/>
      <c r="O22" s="324"/>
      <c r="P22" s="325"/>
      <c r="Q22" s="322" t="s">
        <v>431</v>
      </c>
      <c r="R22" s="155"/>
      <c r="S22" s="155"/>
      <c r="T22" s="322" t="s">
        <v>434</v>
      </c>
      <c r="U22" s="322" t="s">
        <v>432</v>
      </c>
      <c r="V22" s="320" t="s">
        <v>763</v>
      </c>
    </row>
    <row r="23" spans="1:22" ht="90" hidden="1" customHeight="1" x14ac:dyDescent="0.25">
      <c r="A23" s="156" t="s">
        <v>137</v>
      </c>
      <c r="B23" s="156" t="s">
        <v>138</v>
      </c>
      <c r="C23" s="156" t="s">
        <v>139</v>
      </c>
      <c r="D23" s="156" t="s">
        <v>440</v>
      </c>
      <c r="E23" s="156" t="s">
        <v>140</v>
      </c>
      <c r="F23" s="156" t="s">
        <v>142</v>
      </c>
      <c r="G23" s="156" t="s">
        <v>141</v>
      </c>
      <c r="H23" s="157" t="s">
        <v>143</v>
      </c>
      <c r="I23" s="156" t="s">
        <v>133</v>
      </c>
      <c r="J23" s="158" t="s">
        <v>134</v>
      </c>
      <c r="K23" s="158" t="s">
        <v>135</v>
      </c>
      <c r="L23" s="158" t="s">
        <v>136</v>
      </c>
      <c r="M23" s="159" t="s">
        <v>8</v>
      </c>
      <c r="N23" s="159" t="s">
        <v>9</v>
      </c>
      <c r="O23" s="159" t="s">
        <v>10</v>
      </c>
      <c r="P23" s="159" t="s">
        <v>11</v>
      </c>
      <c r="Q23" s="321"/>
      <c r="R23" s="155"/>
      <c r="S23" s="155"/>
      <c r="T23" s="321"/>
      <c r="U23" s="321"/>
      <c r="V23" s="321"/>
    </row>
    <row r="24" spans="1:22" ht="60" hidden="1" x14ac:dyDescent="0.25">
      <c r="A24" s="179" t="s">
        <v>145</v>
      </c>
      <c r="B24" s="180" t="s">
        <v>182</v>
      </c>
      <c r="C24" s="181">
        <v>2111146793</v>
      </c>
      <c r="D24" s="182" t="s">
        <v>185</v>
      </c>
      <c r="E24" s="182" t="s">
        <v>183</v>
      </c>
      <c r="F24" s="183" t="s">
        <v>185</v>
      </c>
      <c r="G24" s="184" t="s">
        <v>184</v>
      </c>
      <c r="H24" s="185" t="s">
        <v>186</v>
      </c>
      <c r="I24" s="186">
        <v>0.4</v>
      </c>
      <c r="K24" s="161"/>
      <c r="L24" s="161"/>
      <c r="M24" s="187">
        <v>0.06</v>
      </c>
      <c r="N24" s="167"/>
      <c r="O24" s="167"/>
      <c r="P24" s="167"/>
      <c r="Q24" s="188" t="s">
        <v>492</v>
      </c>
      <c r="R24" s="189"/>
      <c r="S24" s="189"/>
      <c r="T24" s="167"/>
      <c r="U24" s="167"/>
      <c r="V24" s="167"/>
    </row>
    <row r="25" spans="1:22" ht="45" hidden="1" customHeight="1" x14ac:dyDescent="0.25">
      <c r="A25" s="347" t="s">
        <v>187</v>
      </c>
      <c r="B25" s="348"/>
      <c r="C25" s="348"/>
      <c r="D25" s="348"/>
      <c r="E25" s="348"/>
      <c r="F25" s="348"/>
      <c r="G25" s="348"/>
      <c r="H25" s="348"/>
      <c r="I25" s="348"/>
      <c r="J25" s="348"/>
      <c r="K25" s="348"/>
      <c r="L25" s="349"/>
      <c r="M25" s="323" t="s">
        <v>430</v>
      </c>
      <c r="N25" s="324"/>
      <c r="O25" s="324"/>
      <c r="P25" s="325"/>
      <c r="Q25" s="322" t="s">
        <v>431</v>
      </c>
      <c r="R25" s="155"/>
      <c r="S25" s="155"/>
      <c r="T25" s="322" t="s">
        <v>434</v>
      </c>
      <c r="U25" s="322" t="s">
        <v>432</v>
      </c>
      <c r="V25" s="320" t="s">
        <v>763</v>
      </c>
    </row>
    <row r="26" spans="1:22" ht="90" hidden="1" customHeight="1" x14ac:dyDescent="0.25">
      <c r="A26" s="156" t="s">
        <v>137</v>
      </c>
      <c r="B26" s="156" t="s">
        <v>138</v>
      </c>
      <c r="C26" s="156" t="s">
        <v>139</v>
      </c>
      <c r="D26" s="156" t="s">
        <v>440</v>
      </c>
      <c r="E26" s="156" t="s">
        <v>140</v>
      </c>
      <c r="F26" s="156" t="s">
        <v>142</v>
      </c>
      <c r="G26" s="156" t="s">
        <v>141</v>
      </c>
      <c r="H26" s="157" t="s">
        <v>143</v>
      </c>
      <c r="I26" s="156" t="s">
        <v>133</v>
      </c>
      <c r="J26" s="158" t="s">
        <v>134</v>
      </c>
      <c r="K26" s="158" t="s">
        <v>135</v>
      </c>
      <c r="L26" s="158" t="s">
        <v>136</v>
      </c>
      <c r="M26" s="159" t="s">
        <v>8</v>
      </c>
      <c r="N26" s="159" t="s">
        <v>9</v>
      </c>
      <c r="O26" s="159" t="s">
        <v>10</v>
      </c>
      <c r="P26" s="159" t="s">
        <v>11</v>
      </c>
      <c r="Q26" s="321"/>
      <c r="R26" s="155"/>
      <c r="S26" s="155"/>
      <c r="T26" s="321"/>
      <c r="U26" s="321"/>
      <c r="V26" s="321"/>
    </row>
    <row r="27" spans="1:22" ht="76.5" hidden="1" x14ac:dyDescent="0.25">
      <c r="A27" s="411" t="s">
        <v>188</v>
      </c>
      <c r="B27" s="413" t="s">
        <v>182</v>
      </c>
      <c r="C27" s="190">
        <v>40000000</v>
      </c>
      <c r="D27" s="476" t="s">
        <v>429</v>
      </c>
      <c r="E27" s="473" t="s">
        <v>189</v>
      </c>
      <c r="G27" s="191" t="s">
        <v>190</v>
      </c>
      <c r="H27" s="191" t="s">
        <v>191</v>
      </c>
      <c r="I27" s="191" t="s">
        <v>192</v>
      </c>
      <c r="J27" s="192"/>
      <c r="K27" s="192"/>
      <c r="L27" s="192"/>
      <c r="M27" s="193">
        <v>0.25</v>
      </c>
      <c r="N27" s="167"/>
      <c r="O27" s="167"/>
      <c r="P27" s="167"/>
      <c r="Q27" s="194" t="s">
        <v>550</v>
      </c>
      <c r="R27" s="194"/>
      <c r="S27" s="194"/>
      <c r="T27" s="167"/>
      <c r="U27" s="167"/>
      <c r="V27" s="167"/>
    </row>
    <row r="28" spans="1:22" ht="51" hidden="1" x14ac:dyDescent="0.25">
      <c r="A28" s="412"/>
      <c r="B28" s="414"/>
      <c r="C28" s="190">
        <v>22443249</v>
      </c>
      <c r="D28" s="477"/>
      <c r="E28" s="474"/>
      <c r="G28" s="191" t="s">
        <v>193</v>
      </c>
      <c r="H28" s="191" t="s">
        <v>194</v>
      </c>
      <c r="I28" s="191" t="s">
        <v>195</v>
      </c>
      <c r="J28" s="192"/>
      <c r="K28" s="192"/>
      <c r="L28" s="192"/>
      <c r="M28" s="193">
        <v>0.33</v>
      </c>
      <c r="N28" s="167"/>
      <c r="O28" s="167"/>
      <c r="P28" s="167"/>
      <c r="Q28" s="195" t="s">
        <v>551</v>
      </c>
      <c r="R28" s="195"/>
      <c r="S28" s="195"/>
      <c r="T28" s="167"/>
      <c r="U28" s="167"/>
      <c r="V28" s="167"/>
    </row>
    <row r="29" spans="1:22" ht="62.25" hidden="1" customHeight="1" x14ac:dyDescent="0.25">
      <c r="A29" s="411" t="s">
        <v>145</v>
      </c>
      <c r="B29" s="469" t="s">
        <v>182</v>
      </c>
      <c r="C29" s="196">
        <v>22000000</v>
      </c>
      <c r="D29" s="477"/>
      <c r="E29" s="474"/>
      <c r="G29" s="197" t="s">
        <v>196</v>
      </c>
      <c r="H29" s="197" t="s">
        <v>197</v>
      </c>
      <c r="I29" s="197" t="s">
        <v>483</v>
      </c>
      <c r="J29" s="192"/>
      <c r="K29" s="192"/>
      <c r="L29" s="192"/>
      <c r="M29" s="193">
        <v>0.5</v>
      </c>
      <c r="N29" s="167"/>
      <c r="O29" s="167"/>
      <c r="P29" s="167"/>
      <c r="Q29" s="198" t="s">
        <v>552</v>
      </c>
      <c r="R29" s="198"/>
      <c r="S29" s="198"/>
      <c r="T29" s="167"/>
      <c r="U29" s="167"/>
      <c r="V29" s="167"/>
    </row>
    <row r="30" spans="1:22" ht="76.5" hidden="1" customHeight="1" x14ac:dyDescent="0.25">
      <c r="A30" s="472"/>
      <c r="B30" s="470"/>
      <c r="C30" s="409">
        <v>48000000</v>
      </c>
      <c r="D30" s="477"/>
      <c r="E30" s="474"/>
      <c r="G30" s="407" t="s">
        <v>198</v>
      </c>
      <c r="H30" s="407" t="s">
        <v>199</v>
      </c>
      <c r="I30" s="407" t="s">
        <v>200</v>
      </c>
      <c r="J30" s="192"/>
      <c r="K30" s="192"/>
      <c r="L30" s="192"/>
      <c r="M30" s="386">
        <v>0.4</v>
      </c>
      <c r="N30" s="378"/>
      <c r="O30" s="378"/>
      <c r="P30" s="378"/>
      <c r="Q30" s="418" t="s">
        <v>757</v>
      </c>
      <c r="R30" s="199"/>
      <c r="S30" s="199"/>
      <c r="T30" s="378"/>
      <c r="U30" s="378"/>
      <c r="V30" s="378"/>
    </row>
    <row r="31" spans="1:22" hidden="1" x14ac:dyDescent="0.25">
      <c r="A31" s="472"/>
      <c r="B31" s="470"/>
      <c r="C31" s="410"/>
      <c r="D31" s="477"/>
      <c r="E31" s="474"/>
      <c r="G31" s="408"/>
      <c r="H31" s="408"/>
      <c r="I31" s="408"/>
      <c r="J31" s="192"/>
      <c r="K31" s="192"/>
      <c r="L31" s="192"/>
      <c r="M31" s="387"/>
      <c r="N31" s="377"/>
      <c r="O31" s="377"/>
      <c r="P31" s="377"/>
      <c r="Q31" s="419"/>
      <c r="R31" s="200"/>
      <c r="S31" s="200"/>
      <c r="T31" s="377"/>
      <c r="U31" s="377"/>
      <c r="V31" s="377"/>
    </row>
    <row r="32" spans="1:22" ht="38.25" hidden="1" x14ac:dyDescent="0.25">
      <c r="A32" s="412"/>
      <c r="B32" s="471"/>
      <c r="C32" s="201">
        <v>12000000</v>
      </c>
      <c r="D32" s="477"/>
      <c r="E32" s="475"/>
      <c r="G32" s="191" t="s">
        <v>201</v>
      </c>
      <c r="H32" s="191" t="s">
        <v>202</v>
      </c>
      <c r="I32" s="191" t="s">
        <v>203</v>
      </c>
      <c r="J32" s="192"/>
      <c r="K32" s="192"/>
      <c r="L32" s="192"/>
      <c r="M32" s="193">
        <v>0.5</v>
      </c>
      <c r="N32" s="167"/>
      <c r="O32" s="167"/>
      <c r="P32" s="167"/>
      <c r="Q32" s="195" t="s">
        <v>758</v>
      </c>
      <c r="R32" s="195"/>
      <c r="S32" s="195"/>
      <c r="T32" s="167"/>
      <c r="U32" s="167"/>
      <c r="V32" s="167"/>
    </row>
    <row r="33" spans="1:22" ht="51" hidden="1" customHeight="1" x14ac:dyDescent="0.25">
      <c r="A33" s="411"/>
      <c r="B33" s="413"/>
      <c r="C33" s="201">
        <v>18000000</v>
      </c>
      <c r="D33" s="477"/>
      <c r="E33" s="191" t="s">
        <v>189</v>
      </c>
      <c r="G33" s="191" t="s">
        <v>204</v>
      </c>
      <c r="H33" s="191" t="s">
        <v>205</v>
      </c>
      <c r="I33" s="191" t="s">
        <v>206</v>
      </c>
      <c r="J33" s="192"/>
      <c r="K33" s="192"/>
      <c r="L33" s="192"/>
      <c r="M33" s="202">
        <v>0.25</v>
      </c>
      <c r="N33" s="167"/>
      <c r="O33" s="167"/>
      <c r="P33" s="167"/>
      <c r="Q33" s="203" t="s">
        <v>553</v>
      </c>
      <c r="R33" s="203"/>
      <c r="S33" s="203"/>
      <c r="T33" s="167"/>
      <c r="U33" s="167"/>
      <c r="V33" s="167"/>
    </row>
    <row r="34" spans="1:22" ht="51" hidden="1" x14ac:dyDescent="0.25">
      <c r="A34" s="412"/>
      <c r="B34" s="414"/>
      <c r="C34" s="201">
        <v>166000000</v>
      </c>
      <c r="D34" s="478"/>
      <c r="E34" s="191" t="s">
        <v>207</v>
      </c>
      <c r="G34" s="191" t="s">
        <v>208</v>
      </c>
      <c r="H34" s="191" t="s">
        <v>209</v>
      </c>
      <c r="I34" s="191" t="s">
        <v>210</v>
      </c>
      <c r="J34" s="192"/>
      <c r="K34" s="192"/>
      <c r="L34" s="192"/>
      <c r="M34" s="202">
        <v>0.2</v>
      </c>
      <c r="N34" s="167"/>
      <c r="O34" s="167"/>
      <c r="P34" s="167"/>
      <c r="Q34" s="204" t="s">
        <v>549</v>
      </c>
      <c r="R34" s="204"/>
      <c r="S34" s="204"/>
      <c r="T34" s="167"/>
      <c r="U34" s="167"/>
      <c r="V34" s="167"/>
    </row>
    <row r="35" spans="1:22" ht="45" hidden="1" customHeight="1" x14ac:dyDescent="0.25">
      <c r="A35" s="347" t="s">
        <v>211</v>
      </c>
      <c r="B35" s="348"/>
      <c r="C35" s="348"/>
      <c r="D35" s="348"/>
      <c r="E35" s="348"/>
      <c r="F35" s="348"/>
      <c r="G35" s="348"/>
      <c r="H35" s="348"/>
      <c r="I35" s="348"/>
      <c r="J35" s="348"/>
      <c r="K35" s="348"/>
      <c r="L35" s="349"/>
      <c r="M35" s="323" t="s">
        <v>430</v>
      </c>
      <c r="N35" s="324"/>
      <c r="O35" s="324"/>
      <c r="P35" s="325"/>
      <c r="Q35" s="322" t="s">
        <v>431</v>
      </c>
      <c r="R35" s="155"/>
      <c r="S35" s="155"/>
      <c r="T35" s="322" t="s">
        <v>434</v>
      </c>
      <c r="U35" s="322" t="s">
        <v>432</v>
      </c>
      <c r="V35" s="320" t="s">
        <v>763</v>
      </c>
    </row>
    <row r="36" spans="1:22" ht="90" hidden="1" customHeight="1" x14ac:dyDescent="0.25">
      <c r="A36" s="156" t="s">
        <v>137</v>
      </c>
      <c r="B36" s="156" t="s">
        <v>138</v>
      </c>
      <c r="C36" s="156" t="s">
        <v>139</v>
      </c>
      <c r="D36" s="156" t="s">
        <v>440</v>
      </c>
      <c r="E36" s="156" t="s">
        <v>140</v>
      </c>
      <c r="F36" s="156" t="s">
        <v>142</v>
      </c>
      <c r="G36" s="156" t="s">
        <v>141</v>
      </c>
      <c r="H36" s="157" t="s">
        <v>143</v>
      </c>
      <c r="I36" s="156" t="s">
        <v>133</v>
      </c>
      <c r="J36" s="158" t="s">
        <v>134</v>
      </c>
      <c r="K36" s="158" t="s">
        <v>135</v>
      </c>
      <c r="L36" s="158" t="s">
        <v>136</v>
      </c>
      <c r="M36" s="159" t="s">
        <v>8</v>
      </c>
      <c r="N36" s="159" t="s">
        <v>9</v>
      </c>
      <c r="O36" s="159" t="s">
        <v>10</v>
      </c>
      <c r="P36" s="159" t="s">
        <v>11</v>
      </c>
      <c r="Q36" s="321"/>
      <c r="R36" s="155"/>
      <c r="S36" s="155"/>
      <c r="T36" s="321"/>
      <c r="U36" s="321"/>
      <c r="V36" s="321"/>
    </row>
    <row r="37" spans="1:22" ht="178.5" hidden="1" x14ac:dyDescent="0.25">
      <c r="A37" s="205" t="s">
        <v>212</v>
      </c>
      <c r="B37" s="180" t="s">
        <v>213</v>
      </c>
      <c r="C37" s="181">
        <v>50000000</v>
      </c>
      <c r="D37" s="206" t="s">
        <v>441</v>
      </c>
      <c r="E37" s="182" t="s">
        <v>214</v>
      </c>
      <c r="F37" s="182" t="s">
        <v>216</v>
      </c>
      <c r="G37" s="207" t="s">
        <v>215</v>
      </c>
      <c r="H37" s="208" t="s">
        <v>217</v>
      </c>
      <c r="I37" s="186" t="s">
        <v>218</v>
      </c>
      <c r="K37" s="161"/>
      <c r="L37" s="161"/>
      <c r="M37" s="209">
        <v>0</v>
      </c>
      <c r="N37" s="167"/>
      <c r="O37" s="167"/>
      <c r="P37" s="167"/>
      <c r="Q37" s="210" t="s">
        <v>493</v>
      </c>
      <c r="R37" s="210"/>
      <c r="S37" s="210"/>
      <c r="T37" s="167"/>
      <c r="U37" s="167"/>
      <c r="V37" s="167"/>
    </row>
    <row r="38" spans="1:22" ht="45" hidden="1" customHeight="1" x14ac:dyDescent="0.25">
      <c r="A38" s="347" t="s">
        <v>219</v>
      </c>
      <c r="B38" s="348"/>
      <c r="C38" s="348"/>
      <c r="D38" s="348"/>
      <c r="E38" s="348"/>
      <c r="F38" s="348"/>
      <c r="G38" s="348"/>
      <c r="H38" s="348"/>
      <c r="I38" s="348"/>
      <c r="J38" s="348"/>
      <c r="K38" s="348"/>
      <c r="L38" s="349"/>
      <c r="M38" s="323" t="s">
        <v>430</v>
      </c>
      <c r="N38" s="324"/>
      <c r="O38" s="324"/>
      <c r="P38" s="325"/>
      <c r="Q38" s="322" t="s">
        <v>431</v>
      </c>
      <c r="R38" s="211"/>
      <c r="S38" s="211"/>
      <c r="T38" s="322" t="s">
        <v>434</v>
      </c>
      <c r="U38" s="322" t="s">
        <v>432</v>
      </c>
      <c r="V38" s="320" t="s">
        <v>763</v>
      </c>
    </row>
    <row r="39" spans="1:22" ht="90" hidden="1" customHeight="1" x14ac:dyDescent="0.25">
      <c r="A39" s="156" t="s">
        <v>137</v>
      </c>
      <c r="B39" s="156" t="s">
        <v>138</v>
      </c>
      <c r="C39" s="156" t="s">
        <v>139</v>
      </c>
      <c r="D39" s="156" t="s">
        <v>440</v>
      </c>
      <c r="E39" s="156" t="s">
        <v>140</v>
      </c>
      <c r="F39" s="156" t="s">
        <v>142</v>
      </c>
      <c r="G39" s="156" t="s">
        <v>141</v>
      </c>
      <c r="H39" s="157" t="s">
        <v>143</v>
      </c>
      <c r="I39" s="156" t="s">
        <v>133</v>
      </c>
      <c r="J39" s="158" t="s">
        <v>134</v>
      </c>
      <c r="K39" s="158" t="s">
        <v>135</v>
      </c>
      <c r="L39" s="158" t="s">
        <v>136</v>
      </c>
      <c r="M39" s="159" t="s">
        <v>8</v>
      </c>
      <c r="N39" s="159" t="s">
        <v>9</v>
      </c>
      <c r="O39" s="159" t="s">
        <v>10</v>
      </c>
      <c r="P39" s="159" t="s">
        <v>11</v>
      </c>
      <c r="Q39" s="321"/>
      <c r="R39" s="155"/>
      <c r="S39" s="155"/>
      <c r="T39" s="321"/>
      <c r="U39" s="321"/>
      <c r="V39" s="321"/>
    </row>
    <row r="40" spans="1:22" ht="31.5" hidden="1" customHeight="1" x14ac:dyDescent="0.25">
      <c r="A40" s="390" t="s">
        <v>220</v>
      </c>
      <c r="B40" s="180" t="s">
        <v>221</v>
      </c>
      <c r="C40" s="181">
        <v>0</v>
      </c>
      <c r="D40" s="393" t="s">
        <v>428</v>
      </c>
      <c r="E40" s="206" t="s">
        <v>222</v>
      </c>
      <c r="F40" s="183" t="s">
        <v>224</v>
      </c>
      <c r="G40" s="184" t="s">
        <v>223</v>
      </c>
      <c r="H40" s="185" t="s">
        <v>225</v>
      </c>
      <c r="I40" s="212" t="s">
        <v>226</v>
      </c>
      <c r="J40" s="161"/>
      <c r="L40" s="213"/>
      <c r="M40" s="214">
        <v>50</v>
      </c>
      <c r="N40" s="167"/>
      <c r="O40" s="167"/>
      <c r="P40" s="167"/>
      <c r="Q40" s="215" t="s">
        <v>494</v>
      </c>
      <c r="R40" s="215"/>
      <c r="S40" s="215"/>
      <c r="T40" s="167"/>
      <c r="U40" s="167"/>
      <c r="V40" s="167"/>
    </row>
    <row r="41" spans="1:22" ht="30" hidden="1" customHeight="1" x14ac:dyDescent="0.25">
      <c r="A41" s="391"/>
      <c r="B41" s="180" t="s">
        <v>221</v>
      </c>
      <c r="C41" s="181">
        <v>0</v>
      </c>
      <c r="D41" s="394"/>
      <c r="E41" s="393" t="s">
        <v>227</v>
      </c>
      <c r="F41" s="396" t="s">
        <v>229</v>
      </c>
      <c r="G41" s="184" t="s">
        <v>228</v>
      </c>
      <c r="H41" s="399" t="s">
        <v>230</v>
      </c>
      <c r="I41" s="402" t="s">
        <v>231</v>
      </c>
      <c r="J41" s="161"/>
      <c r="L41" s="213"/>
      <c r="M41" s="317">
        <v>30</v>
      </c>
      <c r="N41" s="167"/>
      <c r="O41" s="167"/>
      <c r="P41" s="167"/>
      <c r="Q41" s="314" t="s">
        <v>495</v>
      </c>
      <c r="R41" s="216"/>
      <c r="S41" s="216"/>
      <c r="T41" s="167"/>
      <c r="U41" s="167"/>
      <c r="V41" s="167"/>
    </row>
    <row r="42" spans="1:22" hidden="1" x14ac:dyDescent="0.25">
      <c r="A42" s="391"/>
      <c r="B42" s="180" t="s">
        <v>221</v>
      </c>
      <c r="C42" s="181">
        <v>0</v>
      </c>
      <c r="D42" s="394"/>
      <c r="E42" s="394"/>
      <c r="F42" s="397"/>
      <c r="G42" s="184" t="s">
        <v>232</v>
      </c>
      <c r="H42" s="400"/>
      <c r="I42" s="403"/>
      <c r="J42" s="161"/>
      <c r="L42" s="213"/>
      <c r="M42" s="318"/>
      <c r="N42" s="167"/>
      <c r="O42" s="167"/>
      <c r="P42" s="167"/>
      <c r="Q42" s="315"/>
      <c r="R42" s="217"/>
      <c r="S42" s="217"/>
      <c r="T42" s="167"/>
      <c r="U42" s="167"/>
      <c r="V42" s="167"/>
    </row>
    <row r="43" spans="1:22" hidden="1" x14ac:dyDescent="0.25">
      <c r="A43" s="391"/>
      <c r="B43" s="180" t="s">
        <v>221</v>
      </c>
      <c r="C43" s="181">
        <v>0</v>
      </c>
      <c r="D43" s="394"/>
      <c r="E43" s="394"/>
      <c r="F43" s="397"/>
      <c r="G43" s="184" t="s">
        <v>233</v>
      </c>
      <c r="H43" s="400"/>
      <c r="I43" s="403"/>
      <c r="J43" s="161"/>
      <c r="L43" s="213"/>
      <c r="M43" s="318"/>
      <c r="N43" s="167"/>
      <c r="O43" s="167"/>
      <c r="P43" s="167"/>
      <c r="Q43" s="315"/>
      <c r="R43" s="217"/>
      <c r="S43" s="217"/>
      <c r="T43" s="167"/>
      <c r="U43" s="167"/>
      <c r="V43" s="167"/>
    </row>
    <row r="44" spans="1:22" hidden="1" x14ac:dyDescent="0.25">
      <c r="A44" s="391"/>
      <c r="B44" s="180" t="s">
        <v>221</v>
      </c>
      <c r="C44" s="181">
        <v>0</v>
      </c>
      <c r="D44" s="394"/>
      <c r="E44" s="395"/>
      <c r="F44" s="398"/>
      <c r="G44" s="184" t="s">
        <v>234</v>
      </c>
      <c r="H44" s="401"/>
      <c r="I44" s="404"/>
      <c r="J44" s="161"/>
      <c r="L44" s="213"/>
      <c r="M44" s="319"/>
      <c r="N44" s="167"/>
      <c r="O44" s="167"/>
      <c r="P44" s="167"/>
      <c r="Q44" s="316"/>
      <c r="R44" s="218"/>
      <c r="S44" s="218"/>
      <c r="T44" s="167"/>
      <c r="U44" s="167"/>
      <c r="V44" s="167"/>
    </row>
    <row r="45" spans="1:22" ht="30" hidden="1" customHeight="1" x14ac:dyDescent="0.25">
      <c r="A45" s="391"/>
      <c r="B45" s="180" t="s">
        <v>221</v>
      </c>
      <c r="C45" s="181">
        <v>0</v>
      </c>
      <c r="D45" s="394"/>
      <c r="E45" s="393" t="s">
        <v>235</v>
      </c>
      <c r="F45" s="183" t="s">
        <v>235</v>
      </c>
      <c r="G45" s="184" t="s">
        <v>236</v>
      </c>
      <c r="H45" s="399" t="s">
        <v>237</v>
      </c>
      <c r="I45" s="402" t="s">
        <v>238</v>
      </c>
      <c r="J45" s="161"/>
      <c r="L45" s="213"/>
      <c r="M45" s="326">
        <v>0</v>
      </c>
      <c r="N45" s="167"/>
      <c r="O45" s="167"/>
      <c r="P45" s="167"/>
      <c r="Q45" s="314" t="s">
        <v>496</v>
      </c>
      <c r="R45" s="216"/>
      <c r="S45" s="216"/>
      <c r="T45" s="167"/>
      <c r="U45" s="167"/>
      <c r="V45" s="167"/>
    </row>
    <row r="46" spans="1:22" ht="30" hidden="1" x14ac:dyDescent="0.25">
      <c r="A46" s="391"/>
      <c r="B46" s="180" t="s">
        <v>221</v>
      </c>
      <c r="C46" s="181">
        <v>0</v>
      </c>
      <c r="D46" s="394"/>
      <c r="E46" s="395"/>
      <c r="F46" s="183" t="s">
        <v>235</v>
      </c>
      <c r="G46" s="184" t="s">
        <v>239</v>
      </c>
      <c r="H46" s="401"/>
      <c r="I46" s="404"/>
      <c r="J46" s="161"/>
      <c r="L46" s="213"/>
      <c r="M46" s="328"/>
      <c r="N46" s="167"/>
      <c r="O46" s="167"/>
      <c r="P46" s="167"/>
      <c r="Q46" s="316"/>
      <c r="R46" s="218"/>
      <c r="S46" s="218"/>
      <c r="T46" s="167"/>
      <c r="U46" s="167"/>
      <c r="V46" s="167"/>
    </row>
    <row r="47" spans="1:22" ht="75" hidden="1" x14ac:dyDescent="0.25">
      <c r="A47" s="391"/>
      <c r="B47" s="180" t="s">
        <v>221</v>
      </c>
      <c r="C47" s="181">
        <v>8000000</v>
      </c>
      <c r="D47" s="394"/>
      <c r="E47" s="206" t="s">
        <v>235</v>
      </c>
      <c r="F47" s="183" t="s">
        <v>241</v>
      </c>
      <c r="G47" s="184" t="s">
        <v>240</v>
      </c>
      <c r="H47" s="185" t="s">
        <v>242</v>
      </c>
      <c r="I47" s="212" t="s">
        <v>243</v>
      </c>
      <c r="J47" s="161"/>
      <c r="L47" s="213"/>
      <c r="M47" s="214">
        <v>54.7</v>
      </c>
      <c r="N47" s="167"/>
      <c r="O47" s="167"/>
      <c r="P47" s="167"/>
      <c r="Q47" s="215" t="s">
        <v>497</v>
      </c>
      <c r="R47" s="215"/>
      <c r="S47" s="215"/>
      <c r="T47" s="167"/>
      <c r="U47" s="167"/>
      <c r="V47" s="167"/>
    </row>
    <row r="48" spans="1:22" ht="60" hidden="1" x14ac:dyDescent="0.25">
      <c r="A48" s="392"/>
      <c r="B48" s="180" t="s">
        <v>244</v>
      </c>
      <c r="C48" s="181">
        <v>1080000000</v>
      </c>
      <c r="D48" s="394"/>
      <c r="E48" s="206" t="s">
        <v>227</v>
      </c>
      <c r="F48" s="183" t="s">
        <v>227</v>
      </c>
      <c r="G48" s="184" t="s">
        <v>245</v>
      </c>
      <c r="H48" s="185" t="s">
        <v>246</v>
      </c>
      <c r="I48" s="212" t="s">
        <v>247</v>
      </c>
      <c r="J48" s="161"/>
      <c r="L48" s="213"/>
      <c r="M48" s="219">
        <v>0</v>
      </c>
      <c r="N48" s="167"/>
      <c r="O48" s="167"/>
      <c r="P48" s="167"/>
      <c r="Q48" s="220" t="s">
        <v>498</v>
      </c>
      <c r="R48" s="220"/>
      <c r="S48" s="220"/>
      <c r="T48" s="167"/>
      <c r="U48" s="167"/>
      <c r="V48" s="167"/>
    </row>
    <row r="49" spans="1:22" ht="105" hidden="1" x14ac:dyDescent="0.25">
      <c r="A49" s="390" t="s">
        <v>248</v>
      </c>
      <c r="B49" s="180" t="s">
        <v>221</v>
      </c>
      <c r="C49" s="439">
        <v>15000000</v>
      </c>
      <c r="D49" s="394"/>
      <c r="E49" s="206" t="s">
        <v>222</v>
      </c>
      <c r="F49" s="183" t="s">
        <v>241</v>
      </c>
      <c r="G49" s="184" t="s">
        <v>249</v>
      </c>
      <c r="H49" s="185" t="s">
        <v>242</v>
      </c>
      <c r="I49" s="212" t="s">
        <v>250</v>
      </c>
      <c r="J49" s="161"/>
      <c r="L49" s="213"/>
      <c r="M49" s="221">
        <v>45.2</v>
      </c>
      <c r="N49" s="167"/>
      <c r="O49" s="167"/>
      <c r="P49" s="167"/>
      <c r="Q49" s="215" t="s">
        <v>499</v>
      </c>
      <c r="R49" s="215"/>
      <c r="S49" s="215"/>
      <c r="T49" s="167"/>
      <c r="U49" s="167"/>
      <c r="V49" s="167"/>
    </row>
    <row r="50" spans="1:22" ht="60" hidden="1" x14ac:dyDescent="0.25">
      <c r="A50" s="391"/>
      <c r="B50" s="180" t="s">
        <v>221</v>
      </c>
      <c r="C50" s="440"/>
      <c r="D50" s="394"/>
      <c r="E50" s="206" t="s">
        <v>222</v>
      </c>
      <c r="F50" s="183" t="s">
        <v>241</v>
      </c>
      <c r="G50" s="184" t="s">
        <v>249</v>
      </c>
      <c r="H50" s="185" t="s">
        <v>251</v>
      </c>
      <c r="I50" s="212" t="s">
        <v>252</v>
      </c>
      <c r="J50" s="161"/>
      <c r="L50" s="213"/>
      <c r="M50" s="221">
        <v>42.2</v>
      </c>
      <c r="N50" s="167"/>
      <c r="O50" s="167"/>
      <c r="P50" s="167"/>
      <c r="Q50" s="215" t="s">
        <v>500</v>
      </c>
      <c r="R50" s="215"/>
      <c r="S50" s="215"/>
      <c r="T50" s="167"/>
      <c r="U50" s="167"/>
      <c r="V50" s="167"/>
    </row>
    <row r="51" spans="1:22" ht="45" hidden="1" x14ac:dyDescent="0.25">
      <c r="A51" s="392"/>
      <c r="B51" s="180" t="s">
        <v>221</v>
      </c>
      <c r="C51" s="181">
        <v>2000000</v>
      </c>
      <c r="D51" s="394"/>
      <c r="E51" s="206" t="s">
        <v>222</v>
      </c>
      <c r="F51" s="183" t="s">
        <v>253</v>
      </c>
      <c r="G51" s="184" t="s">
        <v>249</v>
      </c>
      <c r="H51" s="185" t="s">
        <v>254</v>
      </c>
      <c r="I51" s="212" t="s">
        <v>255</v>
      </c>
      <c r="J51" s="161"/>
      <c r="L51" s="213"/>
      <c r="M51" s="214">
        <v>26.5</v>
      </c>
      <c r="N51" s="167"/>
      <c r="O51" s="167"/>
      <c r="P51" s="167"/>
      <c r="Q51" s="215" t="s">
        <v>501</v>
      </c>
      <c r="R51" s="215"/>
      <c r="S51" s="215"/>
      <c r="T51" s="167"/>
      <c r="U51" s="167"/>
      <c r="V51" s="167"/>
    </row>
    <row r="52" spans="1:22" ht="15.75" hidden="1" customHeight="1" x14ac:dyDescent="0.25">
      <c r="A52" s="441" t="s">
        <v>256</v>
      </c>
      <c r="B52" s="180" t="s">
        <v>221</v>
      </c>
      <c r="C52" s="181">
        <v>0</v>
      </c>
      <c r="D52" s="394"/>
      <c r="E52" s="393" t="s">
        <v>222</v>
      </c>
      <c r="F52" s="396" t="s">
        <v>258</v>
      </c>
      <c r="G52" s="184" t="s">
        <v>257</v>
      </c>
      <c r="H52" s="399" t="s">
        <v>259</v>
      </c>
      <c r="I52" s="402" t="s">
        <v>260</v>
      </c>
      <c r="J52" s="161"/>
      <c r="L52" s="213"/>
      <c r="M52" s="326">
        <v>25</v>
      </c>
      <c r="N52" s="167"/>
      <c r="O52" s="167"/>
      <c r="P52" s="167"/>
      <c r="Q52" s="314" t="s">
        <v>502</v>
      </c>
      <c r="R52" s="215"/>
      <c r="S52" s="215"/>
      <c r="T52" s="167"/>
      <c r="U52" s="167"/>
      <c r="V52" s="167"/>
    </row>
    <row r="53" spans="1:22" ht="30" hidden="1" x14ac:dyDescent="0.25">
      <c r="A53" s="442"/>
      <c r="B53" s="180" t="s">
        <v>221</v>
      </c>
      <c r="C53" s="181">
        <v>0</v>
      </c>
      <c r="D53" s="394"/>
      <c r="E53" s="394"/>
      <c r="F53" s="397"/>
      <c r="G53" s="184" t="s">
        <v>261</v>
      </c>
      <c r="H53" s="400"/>
      <c r="I53" s="403"/>
      <c r="J53" s="161"/>
      <c r="L53" s="213"/>
      <c r="M53" s="327"/>
      <c r="N53" s="167"/>
      <c r="O53" s="167"/>
      <c r="P53" s="167"/>
      <c r="Q53" s="315"/>
      <c r="R53" s="215"/>
      <c r="S53" s="215"/>
      <c r="T53" s="167"/>
      <c r="U53" s="167"/>
      <c r="V53" s="167"/>
    </row>
    <row r="54" spans="1:22" ht="30" hidden="1" x14ac:dyDescent="0.25">
      <c r="A54" s="443"/>
      <c r="B54" s="180" t="s">
        <v>221</v>
      </c>
      <c r="C54" s="181">
        <v>0</v>
      </c>
      <c r="D54" s="395"/>
      <c r="E54" s="395"/>
      <c r="F54" s="398"/>
      <c r="G54" s="184" t="s">
        <v>262</v>
      </c>
      <c r="H54" s="401"/>
      <c r="I54" s="404"/>
      <c r="J54" s="161"/>
      <c r="L54" s="213"/>
      <c r="M54" s="328"/>
      <c r="N54" s="167"/>
      <c r="O54" s="167"/>
      <c r="P54" s="167"/>
      <c r="Q54" s="316"/>
      <c r="R54" s="215"/>
      <c r="S54" s="215"/>
      <c r="T54" s="167"/>
      <c r="U54" s="167"/>
      <c r="V54" s="167"/>
    </row>
    <row r="55" spans="1:22" ht="45" hidden="1" customHeight="1" x14ac:dyDescent="0.25">
      <c r="A55" s="388" t="s">
        <v>263</v>
      </c>
      <c r="B55" s="388"/>
      <c r="C55" s="388"/>
      <c r="D55" s="388"/>
      <c r="E55" s="388"/>
      <c r="F55" s="388"/>
      <c r="G55" s="388"/>
      <c r="H55" s="388"/>
      <c r="I55" s="388"/>
      <c r="J55" s="388"/>
      <c r="K55" s="388"/>
      <c r="L55" s="389"/>
      <c r="M55" s="323" t="s">
        <v>430</v>
      </c>
      <c r="N55" s="324"/>
      <c r="O55" s="324"/>
      <c r="P55" s="325"/>
      <c r="Q55" s="322" t="s">
        <v>431</v>
      </c>
      <c r="R55" s="211"/>
      <c r="S55" s="211"/>
      <c r="T55" s="322" t="s">
        <v>434</v>
      </c>
      <c r="U55" s="322" t="s">
        <v>432</v>
      </c>
      <c r="V55" s="320" t="s">
        <v>763</v>
      </c>
    </row>
    <row r="56" spans="1:22" ht="90" hidden="1" customHeight="1" x14ac:dyDescent="0.25">
      <c r="A56" s="156" t="s">
        <v>137</v>
      </c>
      <c r="B56" s="156" t="s">
        <v>138</v>
      </c>
      <c r="C56" s="156" t="s">
        <v>139</v>
      </c>
      <c r="D56" s="156" t="s">
        <v>440</v>
      </c>
      <c r="E56" s="156" t="s">
        <v>140</v>
      </c>
      <c r="F56" s="156" t="s">
        <v>142</v>
      </c>
      <c r="G56" s="156" t="s">
        <v>141</v>
      </c>
      <c r="H56" s="157" t="s">
        <v>143</v>
      </c>
      <c r="I56" s="156" t="s">
        <v>133</v>
      </c>
      <c r="J56" s="158" t="s">
        <v>134</v>
      </c>
      <c r="K56" s="158" t="s">
        <v>135</v>
      </c>
      <c r="L56" s="158" t="s">
        <v>136</v>
      </c>
      <c r="M56" s="159" t="s">
        <v>8</v>
      </c>
      <c r="N56" s="159" t="s">
        <v>9</v>
      </c>
      <c r="O56" s="159" t="s">
        <v>10</v>
      </c>
      <c r="P56" s="159" t="s">
        <v>11</v>
      </c>
      <c r="Q56" s="321"/>
      <c r="R56" s="155"/>
      <c r="S56" s="155"/>
      <c r="T56" s="321"/>
      <c r="U56" s="321"/>
      <c r="V56" s="321"/>
    </row>
    <row r="57" spans="1:22" ht="33.75" hidden="1" x14ac:dyDescent="0.25">
      <c r="A57" s="133"/>
      <c r="B57" s="435" t="s">
        <v>264</v>
      </c>
      <c r="C57" s="449">
        <v>24186780185.75</v>
      </c>
      <c r="D57" s="444" t="s">
        <v>426</v>
      </c>
      <c r="E57" s="444" t="s">
        <v>148</v>
      </c>
      <c r="G57" s="222" t="s">
        <v>265</v>
      </c>
      <c r="H57" s="222" t="s">
        <v>266</v>
      </c>
      <c r="I57" s="223">
        <v>764</v>
      </c>
      <c r="J57" s="192"/>
      <c r="K57" s="192"/>
      <c r="L57" s="224"/>
      <c r="M57" s="214">
        <v>132</v>
      </c>
      <c r="N57" s="167"/>
      <c r="O57" s="167"/>
      <c r="P57" s="167"/>
      <c r="Q57" s="210" t="s">
        <v>507</v>
      </c>
      <c r="R57" s="210"/>
      <c r="S57" s="210"/>
      <c r="T57" s="167"/>
      <c r="U57" s="167"/>
      <c r="V57" s="167"/>
    </row>
    <row r="58" spans="1:22" ht="22.5" hidden="1" x14ac:dyDescent="0.25">
      <c r="A58" s="133"/>
      <c r="B58" s="447"/>
      <c r="C58" s="450"/>
      <c r="D58" s="445"/>
      <c r="E58" s="445"/>
      <c r="G58" s="222" t="s">
        <v>267</v>
      </c>
      <c r="H58" s="222" t="s">
        <v>268</v>
      </c>
      <c r="I58" s="223">
        <v>1886</v>
      </c>
      <c r="J58" s="192"/>
      <c r="K58" s="192"/>
      <c r="L58" s="224"/>
      <c r="M58" s="214">
        <v>57</v>
      </c>
      <c r="N58" s="167"/>
      <c r="O58" s="167"/>
      <c r="P58" s="167"/>
      <c r="Q58" s="210" t="s">
        <v>508</v>
      </c>
      <c r="R58" s="210"/>
      <c r="S58" s="210"/>
      <c r="T58" s="167"/>
      <c r="U58" s="167"/>
      <c r="V58" s="167"/>
    </row>
    <row r="59" spans="1:22" ht="22.5" hidden="1" x14ac:dyDescent="0.25">
      <c r="A59" s="133"/>
      <c r="B59" s="436"/>
      <c r="C59" s="451"/>
      <c r="D59" s="445"/>
      <c r="E59" s="445"/>
      <c r="G59" s="222" t="s">
        <v>269</v>
      </c>
      <c r="H59" s="222" t="s">
        <v>268</v>
      </c>
      <c r="I59" s="223">
        <v>202</v>
      </c>
      <c r="J59" s="192"/>
      <c r="K59" s="192"/>
      <c r="L59" s="224"/>
      <c r="M59" s="214">
        <v>91</v>
      </c>
      <c r="N59" s="167"/>
      <c r="O59" s="167"/>
      <c r="P59" s="167"/>
      <c r="Q59" s="210" t="s">
        <v>509</v>
      </c>
      <c r="R59" s="210"/>
      <c r="S59" s="210"/>
      <c r="T59" s="167"/>
      <c r="U59" s="167"/>
      <c r="V59" s="167"/>
    </row>
    <row r="60" spans="1:22" ht="38.25" hidden="1" customHeight="1" x14ac:dyDescent="0.25">
      <c r="A60" s="133"/>
      <c r="B60" s="435" t="s">
        <v>270</v>
      </c>
      <c r="C60" s="437">
        <v>231710158980.38568</v>
      </c>
      <c r="D60" s="445"/>
      <c r="E60" s="445"/>
      <c r="G60" s="225" t="s">
        <v>271</v>
      </c>
      <c r="H60" s="222" t="s">
        <v>272</v>
      </c>
      <c r="I60" s="223">
        <v>20000</v>
      </c>
      <c r="J60" s="192"/>
      <c r="K60" s="192"/>
      <c r="L60" s="224"/>
      <c r="M60" s="214">
        <v>0</v>
      </c>
      <c r="N60" s="167"/>
      <c r="O60" s="167"/>
      <c r="P60" s="167"/>
      <c r="Q60" s="210" t="s">
        <v>510</v>
      </c>
      <c r="R60" s="210"/>
      <c r="S60" s="210"/>
      <c r="T60" s="167"/>
      <c r="U60" s="167"/>
      <c r="V60" s="167"/>
    </row>
    <row r="61" spans="1:22" ht="33.75" hidden="1" x14ac:dyDescent="0.25">
      <c r="A61" s="133"/>
      <c r="B61" s="447"/>
      <c r="C61" s="448"/>
      <c r="D61" s="445"/>
      <c r="E61" s="445"/>
      <c r="G61" s="225" t="s">
        <v>273</v>
      </c>
      <c r="H61" s="222" t="s">
        <v>274</v>
      </c>
      <c r="I61" s="226">
        <v>101139</v>
      </c>
      <c r="J61" s="192"/>
      <c r="K61" s="192"/>
      <c r="L61" s="224"/>
      <c r="M61" s="214">
        <v>45623</v>
      </c>
      <c r="N61" s="167"/>
      <c r="O61" s="167"/>
      <c r="P61" s="167"/>
      <c r="Q61" s="210" t="s">
        <v>511</v>
      </c>
      <c r="R61" s="210"/>
      <c r="S61" s="210"/>
      <c r="T61" s="167"/>
      <c r="U61" s="167"/>
      <c r="V61" s="167"/>
    </row>
    <row r="62" spans="1:22" ht="38.25" hidden="1" x14ac:dyDescent="0.25">
      <c r="A62" s="133"/>
      <c r="B62" s="447"/>
      <c r="C62" s="448"/>
      <c r="D62" s="445"/>
      <c r="E62" s="445"/>
      <c r="G62" s="225" t="s">
        <v>275</v>
      </c>
      <c r="H62" s="222" t="s">
        <v>276</v>
      </c>
      <c r="I62" s="226">
        <v>20403</v>
      </c>
      <c r="J62" s="192"/>
      <c r="K62" s="192"/>
      <c r="L62" s="224"/>
      <c r="M62" s="214">
        <v>447</v>
      </c>
      <c r="N62" s="167"/>
      <c r="O62" s="167"/>
      <c r="P62" s="167"/>
      <c r="Q62" s="210" t="s">
        <v>512</v>
      </c>
      <c r="R62" s="210"/>
      <c r="S62" s="210"/>
      <c r="T62" s="167"/>
      <c r="U62" s="167"/>
      <c r="V62" s="167"/>
    </row>
    <row r="63" spans="1:22" ht="25.5" hidden="1" x14ac:dyDescent="0.25">
      <c r="A63" s="133"/>
      <c r="B63" s="447"/>
      <c r="C63" s="448"/>
      <c r="D63" s="445"/>
      <c r="E63" s="445"/>
      <c r="G63" s="225" t="s">
        <v>277</v>
      </c>
      <c r="H63" s="222" t="s">
        <v>278</v>
      </c>
      <c r="I63" s="226">
        <v>10</v>
      </c>
      <c r="J63" s="192"/>
      <c r="K63" s="192"/>
      <c r="L63" s="224"/>
      <c r="M63" s="214">
        <v>0</v>
      </c>
      <c r="N63" s="167"/>
      <c r="O63" s="167"/>
      <c r="P63" s="167"/>
      <c r="Q63" s="210" t="s">
        <v>513</v>
      </c>
      <c r="R63" s="210"/>
      <c r="S63" s="210"/>
      <c r="T63" s="167"/>
      <c r="U63" s="167"/>
      <c r="V63" s="167"/>
    </row>
    <row r="64" spans="1:22" ht="25.5" hidden="1" x14ac:dyDescent="0.25">
      <c r="A64" s="133"/>
      <c r="B64" s="447"/>
      <c r="C64" s="448"/>
      <c r="D64" s="445"/>
      <c r="E64" s="445"/>
      <c r="G64" s="225" t="s">
        <v>279</v>
      </c>
      <c r="H64" s="222" t="s">
        <v>280</v>
      </c>
      <c r="I64" s="227">
        <v>500</v>
      </c>
      <c r="J64" s="192"/>
      <c r="K64" s="192"/>
      <c r="L64" s="224"/>
      <c r="M64" s="214">
        <v>0</v>
      </c>
      <c r="N64" s="167"/>
      <c r="O64" s="167"/>
      <c r="P64" s="167"/>
      <c r="Q64" s="210" t="s">
        <v>478</v>
      </c>
      <c r="R64" s="210"/>
      <c r="S64" s="210"/>
      <c r="T64" s="167"/>
      <c r="U64" s="167"/>
      <c r="V64" s="167"/>
    </row>
    <row r="65" spans="1:22" ht="22.5" hidden="1" x14ac:dyDescent="0.25">
      <c r="A65" s="133"/>
      <c r="B65" s="447"/>
      <c r="C65" s="448"/>
      <c r="D65" s="445"/>
      <c r="E65" s="445"/>
      <c r="G65" s="225" t="s">
        <v>281</v>
      </c>
      <c r="H65" s="222" t="s">
        <v>282</v>
      </c>
      <c r="I65" s="226">
        <v>11669</v>
      </c>
      <c r="J65" s="192"/>
      <c r="K65" s="192"/>
      <c r="L65" s="224"/>
      <c r="M65" s="214">
        <v>1558</v>
      </c>
      <c r="N65" s="167"/>
      <c r="O65" s="167"/>
      <c r="P65" s="167"/>
      <c r="Q65" s="210" t="s">
        <v>514</v>
      </c>
      <c r="R65" s="210"/>
      <c r="S65" s="210"/>
      <c r="T65" s="167"/>
      <c r="U65" s="167"/>
      <c r="V65" s="167"/>
    </row>
    <row r="66" spans="1:22" ht="25.5" hidden="1" x14ac:dyDescent="0.25">
      <c r="A66" s="133"/>
      <c r="B66" s="447"/>
      <c r="C66" s="448"/>
      <c r="D66" s="445"/>
      <c r="E66" s="445"/>
      <c r="G66" s="225" t="s">
        <v>283</v>
      </c>
      <c r="H66" s="222" t="s">
        <v>284</v>
      </c>
      <c r="I66" s="226">
        <v>1000</v>
      </c>
      <c r="J66" s="192"/>
      <c r="K66" s="192"/>
      <c r="L66" s="224"/>
      <c r="M66" s="214">
        <v>0</v>
      </c>
      <c r="N66" s="167"/>
      <c r="O66" s="167"/>
      <c r="P66" s="167"/>
      <c r="Q66" s="210" t="s">
        <v>477</v>
      </c>
      <c r="R66" s="210"/>
      <c r="S66" s="210"/>
      <c r="T66" s="167"/>
      <c r="U66" s="167"/>
      <c r="V66" s="167"/>
    </row>
    <row r="67" spans="1:22" ht="22.5" hidden="1" x14ac:dyDescent="0.25">
      <c r="A67" s="133"/>
      <c r="B67" s="447"/>
      <c r="C67" s="448"/>
      <c r="D67" s="445"/>
      <c r="E67" s="445"/>
      <c r="G67" s="225" t="s">
        <v>285</v>
      </c>
      <c r="H67" s="222" t="s">
        <v>286</v>
      </c>
      <c r="I67" s="226">
        <v>17215</v>
      </c>
      <c r="J67" s="192"/>
      <c r="K67" s="192"/>
      <c r="L67" s="224"/>
      <c r="M67" s="214">
        <v>7686</v>
      </c>
      <c r="N67" s="167"/>
      <c r="O67" s="167"/>
      <c r="P67" s="167"/>
      <c r="Q67" s="210" t="s">
        <v>515</v>
      </c>
      <c r="R67" s="210"/>
      <c r="S67" s="210"/>
      <c r="T67" s="167"/>
      <c r="U67" s="167"/>
      <c r="V67" s="167"/>
    </row>
    <row r="68" spans="1:22" ht="25.5" hidden="1" x14ac:dyDescent="0.25">
      <c r="A68" s="133"/>
      <c r="B68" s="436"/>
      <c r="C68" s="438"/>
      <c r="D68" s="445"/>
      <c r="E68" s="445"/>
      <c r="G68" s="225" t="s">
        <v>287</v>
      </c>
      <c r="H68" s="222" t="s">
        <v>288</v>
      </c>
      <c r="I68" s="226">
        <v>5</v>
      </c>
      <c r="J68" s="192"/>
      <c r="K68" s="192"/>
      <c r="L68" s="224"/>
      <c r="M68" s="214">
        <v>0</v>
      </c>
      <c r="N68" s="167"/>
      <c r="O68" s="167"/>
      <c r="P68" s="167"/>
      <c r="Q68" s="210" t="s">
        <v>513</v>
      </c>
      <c r="R68" s="210"/>
      <c r="S68" s="210"/>
      <c r="T68" s="167"/>
      <c r="U68" s="167"/>
      <c r="V68" s="167"/>
    </row>
    <row r="69" spans="1:22" ht="33.75" hidden="1" x14ac:dyDescent="0.25">
      <c r="A69" s="133"/>
      <c r="B69" s="228" t="s">
        <v>289</v>
      </c>
      <c r="C69" s="229">
        <v>4632275781.25</v>
      </c>
      <c r="D69" s="445"/>
      <c r="E69" s="445"/>
      <c r="G69" s="225" t="s">
        <v>290</v>
      </c>
      <c r="H69" s="222" t="s">
        <v>288</v>
      </c>
      <c r="I69" s="226">
        <v>500</v>
      </c>
      <c r="J69" s="192"/>
      <c r="K69" s="192"/>
      <c r="L69" s="224"/>
      <c r="M69" s="214">
        <v>0</v>
      </c>
      <c r="N69" s="167"/>
      <c r="O69" s="167"/>
      <c r="P69" s="167"/>
      <c r="Q69" s="210" t="s">
        <v>479</v>
      </c>
      <c r="R69" s="210"/>
      <c r="S69" s="210"/>
      <c r="T69" s="167"/>
      <c r="U69" s="167"/>
      <c r="V69" s="167"/>
    </row>
    <row r="70" spans="1:22" ht="25.5" hidden="1" customHeight="1" x14ac:dyDescent="0.25">
      <c r="A70" s="133"/>
      <c r="B70" s="435" t="s">
        <v>291</v>
      </c>
      <c r="C70" s="437">
        <v>20429447941.5</v>
      </c>
      <c r="D70" s="445"/>
      <c r="E70" s="445"/>
      <c r="G70" s="225" t="s">
        <v>292</v>
      </c>
      <c r="H70" s="222" t="s">
        <v>293</v>
      </c>
      <c r="I70" s="226">
        <v>0</v>
      </c>
      <c r="J70" s="192"/>
      <c r="K70" s="192"/>
      <c r="L70" s="224"/>
      <c r="M70" s="214">
        <v>0</v>
      </c>
      <c r="N70" s="167"/>
      <c r="O70" s="167"/>
      <c r="P70" s="167"/>
      <c r="Q70" s="210" t="s">
        <v>516</v>
      </c>
      <c r="R70" s="210"/>
      <c r="S70" s="210"/>
      <c r="T70" s="167"/>
      <c r="U70" s="167"/>
      <c r="V70" s="167"/>
    </row>
    <row r="71" spans="1:22" ht="25.5" hidden="1" x14ac:dyDescent="0.25">
      <c r="A71" s="133"/>
      <c r="B71" s="436"/>
      <c r="C71" s="438"/>
      <c r="D71" s="445"/>
      <c r="E71" s="445"/>
      <c r="G71" s="225" t="s">
        <v>294</v>
      </c>
      <c r="H71" s="222" t="s">
        <v>268</v>
      </c>
      <c r="I71" s="226">
        <v>4594</v>
      </c>
      <c r="J71" s="192"/>
      <c r="K71" s="192"/>
      <c r="L71" s="224"/>
      <c r="M71" s="214">
        <v>3142</v>
      </c>
      <c r="N71" s="167"/>
      <c r="O71" s="167"/>
      <c r="P71" s="167"/>
      <c r="Q71" s="210" t="s">
        <v>517</v>
      </c>
      <c r="R71" s="210"/>
      <c r="S71" s="210"/>
      <c r="T71" s="167"/>
      <c r="U71" s="167"/>
      <c r="V71" s="167"/>
    </row>
    <row r="72" spans="1:22" ht="33.75" hidden="1" x14ac:dyDescent="0.25">
      <c r="A72" s="133"/>
      <c r="B72" s="435" t="s">
        <v>295</v>
      </c>
      <c r="C72" s="437">
        <v>839291631.89818192</v>
      </c>
      <c r="D72" s="445"/>
      <c r="E72" s="445"/>
      <c r="G72" s="225" t="s">
        <v>296</v>
      </c>
      <c r="H72" s="222" t="s">
        <v>297</v>
      </c>
      <c r="I72" s="226">
        <v>4</v>
      </c>
      <c r="J72" s="192"/>
      <c r="K72" s="192"/>
      <c r="L72" s="224"/>
      <c r="M72" s="214">
        <v>0</v>
      </c>
      <c r="N72" s="167"/>
      <c r="O72" s="167"/>
      <c r="P72" s="167"/>
      <c r="Q72" s="210" t="s">
        <v>480</v>
      </c>
      <c r="R72" s="210"/>
      <c r="S72" s="210"/>
      <c r="T72" s="167"/>
      <c r="U72" s="167"/>
      <c r="V72" s="167"/>
    </row>
    <row r="73" spans="1:22" ht="22.5" hidden="1" x14ac:dyDescent="0.25">
      <c r="A73" s="133"/>
      <c r="B73" s="436"/>
      <c r="C73" s="438"/>
      <c r="D73" s="445"/>
      <c r="E73" s="445"/>
      <c r="G73" s="225" t="s">
        <v>298</v>
      </c>
      <c r="H73" s="222" t="s">
        <v>299</v>
      </c>
      <c r="I73" s="226">
        <v>1</v>
      </c>
      <c r="J73" s="192"/>
      <c r="K73" s="192"/>
      <c r="L73" s="224"/>
      <c r="M73" s="214">
        <v>0</v>
      </c>
      <c r="N73" s="167"/>
      <c r="O73" s="167"/>
      <c r="P73" s="167"/>
      <c r="Q73" s="210" t="s">
        <v>518</v>
      </c>
      <c r="R73" s="210"/>
      <c r="S73" s="210"/>
      <c r="T73" s="167"/>
      <c r="U73" s="167"/>
      <c r="V73" s="167"/>
    </row>
    <row r="74" spans="1:22" ht="25.5" hidden="1" customHeight="1" x14ac:dyDescent="0.25">
      <c r="A74" s="133"/>
      <c r="B74" s="435" t="s">
        <v>300</v>
      </c>
      <c r="C74" s="452">
        <v>521987520482.9491</v>
      </c>
      <c r="D74" s="445"/>
      <c r="E74" s="445"/>
      <c r="G74" s="230" t="s">
        <v>301</v>
      </c>
      <c r="H74" s="222" t="s">
        <v>302</v>
      </c>
      <c r="I74" s="465">
        <v>21573</v>
      </c>
      <c r="J74" s="192"/>
      <c r="K74" s="192"/>
      <c r="L74" s="224"/>
      <c r="M74" s="214">
        <v>14301</v>
      </c>
      <c r="N74" s="167"/>
      <c r="O74" s="167"/>
      <c r="P74" s="167"/>
      <c r="Q74" s="210" t="s">
        <v>519</v>
      </c>
      <c r="R74" s="210"/>
      <c r="S74" s="210"/>
      <c r="T74" s="167"/>
      <c r="U74" s="167"/>
      <c r="V74" s="167"/>
    </row>
    <row r="75" spans="1:22" ht="25.5" hidden="1" x14ac:dyDescent="0.25">
      <c r="A75" s="133"/>
      <c r="B75" s="447"/>
      <c r="C75" s="453"/>
      <c r="D75" s="445"/>
      <c r="E75" s="445"/>
      <c r="G75" s="230" t="s">
        <v>303</v>
      </c>
      <c r="H75" s="222" t="s">
        <v>304</v>
      </c>
      <c r="I75" s="466"/>
      <c r="J75" s="192"/>
      <c r="K75" s="192"/>
      <c r="L75" s="224"/>
      <c r="M75" s="214">
        <v>19917</v>
      </c>
      <c r="N75" s="167"/>
      <c r="O75" s="167"/>
      <c r="P75" s="167"/>
      <c r="Q75" s="210" t="s">
        <v>520</v>
      </c>
      <c r="R75" s="210"/>
      <c r="S75" s="210"/>
      <c r="T75" s="167"/>
      <c r="U75" s="167"/>
      <c r="V75" s="167"/>
    </row>
    <row r="76" spans="1:22" ht="22.5" hidden="1" x14ac:dyDescent="0.25">
      <c r="A76" s="133"/>
      <c r="B76" s="447"/>
      <c r="C76" s="453"/>
      <c r="D76" s="445"/>
      <c r="E76" s="445"/>
      <c r="G76" s="230" t="s">
        <v>305</v>
      </c>
      <c r="H76" s="222" t="s">
        <v>306</v>
      </c>
      <c r="I76" s="467">
        <v>7144</v>
      </c>
      <c r="J76" s="192"/>
      <c r="K76" s="192"/>
      <c r="L76" s="224"/>
      <c r="M76" s="214">
        <v>1017</v>
      </c>
      <c r="N76" s="167"/>
      <c r="O76" s="167"/>
      <c r="P76" s="167"/>
      <c r="Q76" s="210" t="s">
        <v>521</v>
      </c>
      <c r="R76" s="210"/>
      <c r="S76" s="210"/>
      <c r="T76" s="167"/>
      <c r="U76" s="167"/>
      <c r="V76" s="167"/>
    </row>
    <row r="77" spans="1:22" ht="22.5" hidden="1" x14ac:dyDescent="0.25">
      <c r="A77" s="133"/>
      <c r="B77" s="436"/>
      <c r="C77" s="454"/>
      <c r="D77" s="445"/>
      <c r="E77" s="445"/>
      <c r="G77" s="225" t="s">
        <v>307</v>
      </c>
      <c r="H77" s="222" t="s">
        <v>308</v>
      </c>
      <c r="I77" s="468"/>
      <c r="J77" s="192"/>
      <c r="K77" s="192"/>
      <c r="L77" s="224"/>
      <c r="M77" s="214">
        <v>8220</v>
      </c>
      <c r="N77" s="167"/>
      <c r="O77" s="167"/>
      <c r="P77" s="167"/>
      <c r="Q77" s="210" t="s">
        <v>522</v>
      </c>
      <c r="R77" s="210"/>
      <c r="S77" s="210"/>
      <c r="T77" s="167"/>
      <c r="U77" s="167"/>
      <c r="V77" s="167"/>
    </row>
    <row r="78" spans="1:22" ht="22.5" hidden="1" customHeight="1" x14ac:dyDescent="0.25">
      <c r="A78" s="133"/>
      <c r="B78" s="435" t="s">
        <v>309</v>
      </c>
      <c r="C78" s="452">
        <v>130690424354.27457</v>
      </c>
      <c r="D78" s="445"/>
      <c r="E78" s="445"/>
      <c r="G78" s="230" t="s">
        <v>310</v>
      </c>
      <c r="H78" s="222" t="s">
        <v>311</v>
      </c>
      <c r="I78" s="226">
        <v>20000</v>
      </c>
      <c r="J78" s="192"/>
      <c r="K78" s="192"/>
      <c r="L78" s="224"/>
      <c r="M78" s="214">
        <v>7392</v>
      </c>
      <c r="N78" s="167"/>
      <c r="O78" s="167"/>
      <c r="P78" s="167"/>
      <c r="Q78" s="210" t="s">
        <v>523</v>
      </c>
      <c r="R78" s="210"/>
      <c r="S78" s="210"/>
      <c r="T78" s="167"/>
      <c r="U78" s="167"/>
      <c r="V78" s="167"/>
    </row>
    <row r="79" spans="1:22" ht="22.5" hidden="1" x14ac:dyDescent="0.25">
      <c r="A79" s="133"/>
      <c r="B79" s="447"/>
      <c r="C79" s="453"/>
      <c r="D79" s="445"/>
      <c r="E79" s="445"/>
      <c r="G79" s="230" t="s">
        <v>312</v>
      </c>
      <c r="H79" s="222" t="s">
        <v>313</v>
      </c>
      <c r="I79" s="226">
        <v>0</v>
      </c>
      <c r="J79" s="192"/>
      <c r="K79" s="192"/>
      <c r="L79" s="224"/>
      <c r="M79" s="214">
        <v>87423</v>
      </c>
      <c r="N79" s="167"/>
      <c r="O79" s="167"/>
      <c r="P79" s="167"/>
      <c r="Q79" s="210" t="s">
        <v>524</v>
      </c>
      <c r="R79" s="210"/>
      <c r="S79" s="210"/>
      <c r="T79" s="167"/>
      <c r="U79" s="167"/>
      <c r="V79" s="167"/>
    </row>
    <row r="80" spans="1:22" ht="45" hidden="1" x14ac:dyDescent="0.25">
      <c r="A80" s="133"/>
      <c r="B80" s="436"/>
      <c r="C80" s="454"/>
      <c r="D80" s="445"/>
      <c r="E80" s="445"/>
      <c r="G80" s="230" t="s">
        <v>314</v>
      </c>
      <c r="H80" s="222" t="s">
        <v>315</v>
      </c>
      <c r="I80" s="231">
        <v>1</v>
      </c>
      <c r="J80" s="192"/>
      <c r="K80" s="192"/>
      <c r="L80" s="224"/>
      <c r="M80" s="214">
        <v>0</v>
      </c>
      <c r="N80" s="167"/>
      <c r="O80" s="167"/>
      <c r="P80" s="167"/>
      <c r="Q80" s="210" t="s">
        <v>481</v>
      </c>
      <c r="R80" s="210"/>
      <c r="S80" s="210"/>
      <c r="T80" s="167"/>
      <c r="U80" s="167"/>
      <c r="V80" s="167"/>
    </row>
    <row r="81" spans="1:22" ht="36" hidden="1" customHeight="1" x14ac:dyDescent="0.25">
      <c r="A81" s="133"/>
      <c r="B81" s="435" t="s">
        <v>316</v>
      </c>
      <c r="C81" s="455">
        <v>62351100641.926552</v>
      </c>
      <c r="D81" s="445"/>
      <c r="E81" s="445"/>
      <c r="G81" s="230" t="s">
        <v>317</v>
      </c>
      <c r="H81" s="222" t="s">
        <v>318</v>
      </c>
      <c r="I81" s="232">
        <v>500</v>
      </c>
      <c r="J81" s="192"/>
      <c r="K81" s="192"/>
      <c r="L81" s="224"/>
      <c r="M81" s="214">
        <v>0</v>
      </c>
      <c r="N81" s="167"/>
      <c r="O81" s="167"/>
      <c r="P81" s="167"/>
      <c r="Q81" s="210" t="s">
        <v>479</v>
      </c>
      <c r="R81" s="210"/>
      <c r="S81" s="210"/>
      <c r="T81" s="167"/>
      <c r="U81" s="167"/>
      <c r="V81" s="167"/>
    </row>
    <row r="82" spans="1:22" hidden="1" x14ac:dyDescent="0.25">
      <c r="A82" s="133"/>
      <c r="B82" s="436"/>
      <c r="C82" s="456"/>
      <c r="D82" s="445"/>
      <c r="E82" s="445"/>
      <c r="G82" s="225" t="s">
        <v>319</v>
      </c>
      <c r="H82" s="222" t="s">
        <v>320</v>
      </c>
      <c r="I82" s="226">
        <v>8442</v>
      </c>
      <c r="J82" s="192"/>
      <c r="K82" s="192"/>
      <c r="L82" s="224"/>
      <c r="M82" s="214">
        <v>36</v>
      </c>
      <c r="N82" s="167"/>
      <c r="O82" s="167"/>
      <c r="P82" s="167"/>
      <c r="Q82" s="210" t="s">
        <v>525</v>
      </c>
      <c r="R82" s="210"/>
      <c r="S82" s="210"/>
      <c r="T82" s="167"/>
      <c r="U82" s="167"/>
      <c r="V82" s="167"/>
    </row>
    <row r="83" spans="1:22" ht="38.25" hidden="1" x14ac:dyDescent="0.25">
      <c r="A83" s="133"/>
      <c r="B83" s="228" t="s">
        <v>321</v>
      </c>
      <c r="C83" s="233">
        <v>4280000000</v>
      </c>
      <c r="D83" s="446"/>
      <c r="E83" s="446"/>
      <c r="G83" s="225" t="s">
        <v>322</v>
      </c>
      <c r="H83" s="222" t="s">
        <v>323</v>
      </c>
      <c r="I83" s="226">
        <v>331</v>
      </c>
      <c r="J83" s="192"/>
      <c r="K83" s="192"/>
      <c r="L83" s="224"/>
      <c r="M83" s="214">
        <v>24</v>
      </c>
      <c r="N83" s="167"/>
      <c r="O83" s="167"/>
      <c r="P83" s="167"/>
      <c r="Q83" s="210" t="s">
        <v>526</v>
      </c>
      <c r="R83" s="210"/>
      <c r="S83" s="210"/>
      <c r="T83" s="167"/>
      <c r="U83" s="167"/>
      <c r="V83" s="167"/>
    </row>
    <row r="84" spans="1:22" ht="45" hidden="1" customHeight="1" x14ac:dyDescent="0.25">
      <c r="A84" s="388" t="s">
        <v>324</v>
      </c>
      <c r="B84" s="388"/>
      <c r="C84" s="388"/>
      <c r="D84" s="388"/>
      <c r="E84" s="388"/>
      <c r="F84" s="388"/>
      <c r="G84" s="388"/>
      <c r="H84" s="388"/>
      <c r="I84" s="388"/>
      <c r="J84" s="388"/>
      <c r="K84" s="388"/>
      <c r="L84" s="389"/>
      <c r="M84" s="323" t="s">
        <v>430</v>
      </c>
      <c r="N84" s="324"/>
      <c r="O84" s="324"/>
      <c r="P84" s="325"/>
      <c r="Q84" s="322" t="s">
        <v>431</v>
      </c>
      <c r="R84" s="155"/>
      <c r="S84" s="155"/>
      <c r="T84" s="322" t="s">
        <v>434</v>
      </c>
      <c r="U84" s="322" t="s">
        <v>432</v>
      </c>
      <c r="V84" s="320" t="s">
        <v>763</v>
      </c>
    </row>
    <row r="85" spans="1:22" ht="90" hidden="1" customHeight="1" x14ac:dyDescent="0.25">
      <c r="A85" s="156" t="s">
        <v>137</v>
      </c>
      <c r="B85" s="156" t="s">
        <v>138</v>
      </c>
      <c r="C85" s="156" t="s">
        <v>139</v>
      </c>
      <c r="D85" s="156" t="s">
        <v>440</v>
      </c>
      <c r="E85" s="156" t="s">
        <v>140</v>
      </c>
      <c r="F85" s="156" t="s">
        <v>142</v>
      </c>
      <c r="G85" s="156" t="s">
        <v>141</v>
      </c>
      <c r="H85" s="157" t="s">
        <v>143</v>
      </c>
      <c r="I85" s="156" t="s">
        <v>133</v>
      </c>
      <c r="J85" s="158" t="s">
        <v>134</v>
      </c>
      <c r="K85" s="158" t="s">
        <v>135</v>
      </c>
      <c r="L85" s="158" t="s">
        <v>136</v>
      </c>
      <c r="M85" s="159" t="s">
        <v>8</v>
      </c>
      <c r="N85" s="159" t="s">
        <v>9</v>
      </c>
      <c r="O85" s="159" t="s">
        <v>10</v>
      </c>
      <c r="P85" s="159" t="s">
        <v>11</v>
      </c>
      <c r="Q85" s="321"/>
      <c r="R85" s="155"/>
      <c r="S85" s="155"/>
      <c r="T85" s="321"/>
      <c r="U85" s="321"/>
      <c r="V85" s="321"/>
    </row>
    <row r="86" spans="1:22" ht="60" hidden="1" x14ac:dyDescent="0.25">
      <c r="A86" s="462" t="s">
        <v>325</v>
      </c>
      <c r="B86" s="234"/>
      <c r="C86" s="192"/>
      <c r="D86" s="459" t="s">
        <v>442</v>
      </c>
      <c r="E86" s="184" t="s">
        <v>326</v>
      </c>
      <c r="F86" s="235" t="s">
        <v>326</v>
      </c>
      <c r="G86" s="236" t="s">
        <v>327</v>
      </c>
      <c r="H86" s="207" t="s">
        <v>328</v>
      </c>
      <c r="I86" s="172" t="s">
        <v>329</v>
      </c>
      <c r="J86" s="192"/>
      <c r="L86" s="224"/>
      <c r="M86" s="237">
        <v>0</v>
      </c>
      <c r="N86" s="167"/>
      <c r="O86" s="167"/>
      <c r="P86" s="167"/>
      <c r="Q86" s="210" t="s">
        <v>503</v>
      </c>
      <c r="R86" s="210"/>
      <c r="S86" s="210"/>
      <c r="T86" s="167"/>
      <c r="U86" s="167"/>
      <c r="V86" s="167"/>
    </row>
    <row r="87" spans="1:22" ht="45" hidden="1" x14ac:dyDescent="0.25">
      <c r="A87" s="463"/>
      <c r="B87" s="234"/>
      <c r="C87" s="192"/>
      <c r="D87" s="460"/>
      <c r="E87" s="184" t="s">
        <v>330</v>
      </c>
      <c r="F87" s="235" t="s">
        <v>330</v>
      </c>
      <c r="G87" s="238" t="s">
        <v>331</v>
      </c>
      <c r="H87" s="207" t="s">
        <v>332</v>
      </c>
      <c r="I87" s="207" t="s">
        <v>333</v>
      </c>
      <c r="J87" s="192"/>
      <c r="L87" s="224"/>
      <c r="M87" s="237">
        <v>0</v>
      </c>
      <c r="N87" s="167"/>
      <c r="O87" s="167"/>
      <c r="P87" s="167"/>
      <c r="Q87" s="210" t="s">
        <v>503</v>
      </c>
      <c r="R87" s="210"/>
      <c r="S87" s="210"/>
      <c r="T87" s="167"/>
      <c r="U87" s="167"/>
      <c r="V87" s="167"/>
    </row>
    <row r="88" spans="1:22" ht="45" hidden="1" x14ac:dyDescent="0.25">
      <c r="A88" s="463"/>
      <c r="B88" s="234"/>
      <c r="C88" s="192"/>
      <c r="D88" s="460"/>
      <c r="E88" s="184" t="s">
        <v>334</v>
      </c>
      <c r="F88" s="235" t="s">
        <v>334</v>
      </c>
      <c r="G88" s="238" t="s">
        <v>335</v>
      </c>
      <c r="H88" s="207" t="s">
        <v>336</v>
      </c>
      <c r="I88" s="207" t="s">
        <v>337</v>
      </c>
      <c r="J88" s="192"/>
      <c r="L88" s="224"/>
      <c r="M88" s="237">
        <v>0</v>
      </c>
      <c r="N88" s="167"/>
      <c r="O88" s="167"/>
      <c r="P88" s="167"/>
      <c r="Q88" s="210" t="s">
        <v>503</v>
      </c>
      <c r="R88" s="210"/>
      <c r="S88" s="210"/>
      <c r="T88" s="167"/>
      <c r="U88" s="167"/>
      <c r="V88" s="167"/>
    </row>
    <row r="89" spans="1:22" ht="30" hidden="1" x14ac:dyDescent="0.25">
      <c r="A89" s="463"/>
      <c r="B89" s="234"/>
      <c r="C89" s="192"/>
      <c r="D89" s="460"/>
      <c r="E89" s="184" t="s">
        <v>338</v>
      </c>
      <c r="F89" s="235" t="s">
        <v>338</v>
      </c>
      <c r="G89" s="238" t="s">
        <v>339</v>
      </c>
      <c r="H89" s="207" t="s">
        <v>340</v>
      </c>
      <c r="I89" s="207" t="s">
        <v>341</v>
      </c>
      <c r="J89" s="192"/>
      <c r="L89" s="224"/>
      <c r="M89" s="237">
        <v>0</v>
      </c>
      <c r="N89" s="167"/>
      <c r="O89" s="167"/>
      <c r="P89" s="167"/>
      <c r="Q89" s="210" t="s">
        <v>503</v>
      </c>
      <c r="R89" s="210"/>
      <c r="S89" s="210"/>
      <c r="T89" s="167"/>
      <c r="U89" s="167"/>
      <c r="V89" s="167"/>
    </row>
    <row r="90" spans="1:22" ht="45" hidden="1" x14ac:dyDescent="0.25">
      <c r="A90" s="463"/>
      <c r="B90" s="234"/>
      <c r="C90" s="192"/>
      <c r="D90" s="460"/>
      <c r="E90" s="184" t="s">
        <v>338</v>
      </c>
      <c r="F90" s="235" t="s">
        <v>338</v>
      </c>
      <c r="G90" s="238" t="s">
        <v>342</v>
      </c>
      <c r="H90" s="207" t="s">
        <v>343</v>
      </c>
      <c r="I90" s="207" t="s">
        <v>344</v>
      </c>
      <c r="J90" s="192"/>
      <c r="L90" s="224"/>
      <c r="M90" s="237">
        <v>0</v>
      </c>
      <c r="N90" s="167"/>
      <c r="O90" s="167"/>
      <c r="P90" s="167"/>
      <c r="Q90" s="210" t="s">
        <v>503</v>
      </c>
      <c r="R90" s="210"/>
      <c r="S90" s="210"/>
      <c r="T90" s="167"/>
      <c r="U90" s="167"/>
      <c r="V90" s="167"/>
    </row>
    <row r="91" spans="1:22" ht="30" hidden="1" x14ac:dyDescent="0.25">
      <c r="A91" s="463"/>
      <c r="B91" s="234"/>
      <c r="C91" s="192"/>
      <c r="D91" s="460"/>
      <c r="E91" s="184" t="s">
        <v>338</v>
      </c>
      <c r="F91" s="235" t="s">
        <v>338</v>
      </c>
      <c r="G91" s="238" t="s">
        <v>345</v>
      </c>
      <c r="H91" s="207" t="s">
        <v>340</v>
      </c>
      <c r="I91" s="207" t="s">
        <v>346</v>
      </c>
      <c r="J91" s="192"/>
      <c r="L91" s="224"/>
      <c r="M91" s="237">
        <v>0</v>
      </c>
      <c r="N91" s="167"/>
      <c r="O91" s="167"/>
      <c r="P91" s="167"/>
      <c r="Q91" s="210" t="s">
        <v>503</v>
      </c>
      <c r="R91" s="210"/>
      <c r="S91" s="210"/>
      <c r="T91" s="167"/>
      <c r="U91" s="167"/>
      <c r="V91" s="167"/>
    </row>
    <row r="92" spans="1:22" ht="60" hidden="1" x14ac:dyDescent="0.25">
      <c r="A92" s="463"/>
      <c r="B92" s="234"/>
      <c r="C92" s="192"/>
      <c r="D92" s="460"/>
      <c r="E92" s="184" t="s">
        <v>338</v>
      </c>
      <c r="F92" s="235" t="s">
        <v>338</v>
      </c>
      <c r="G92" s="236" t="s">
        <v>347</v>
      </c>
      <c r="H92" s="207" t="s">
        <v>348</v>
      </c>
      <c r="I92" s="172" t="s">
        <v>349</v>
      </c>
      <c r="J92" s="192"/>
      <c r="L92" s="224"/>
      <c r="M92" s="237">
        <v>0</v>
      </c>
      <c r="N92" s="167"/>
      <c r="O92" s="167"/>
      <c r="P92" s="167"/>
      <c r="Q92" s="210" t="s">
        <v>503</v>
      </c>
      <c r="R92" s="210"/>
      <c r="S92" s="210"/>
      <c r="T92" s="167"/>
      <c r="U92" s="167"/>
      <c r="V92" s="167"/>
    </row>
    <row r="93" spans="1:22" ht="45" hidden="1" x14ac:dyDescent="0.25">
      <c r="A93" s="463"/>
      <c r="B93" s="234"/>
      <c r="C93" s="192"/>
      <c r="D93" s="460"/>
      <c r="E93" s="184" t="s">
        <v>326</v>
      </c>
      <c r="F93" s="235" t="s">
        <v>326</v>
      </c>
      <c r="G93" s="238" t="s">
        <v>350</v>
      </c>
      <c r="H93" s="207" t="s">
        <v>351</v>
      </c>
      <c r="I93" s="207" t="s">
        <v>352</v>
      </c>
      <c r="J93" s="192"/>
      <c r="L93" s="224"/>
      <c r="M93" s="237">
        <v>0</v>
      </c>
      <c r="N93" s="167"/>
      <c r="O93" s="167"/>
      <c r="P93" s="167"/>
      <c r="Q93" s="210" t="s">
        <v>503</v>
      </c>
      <c r="R93" s="210"/>
      <c r="S93" s="210"/>
      <c r="T93" s="167"/>
      <c r="U93" s="167"/>
      <c r="V93" s="167"/>
    </row>
    <row r="94" spans="1:22" ht="45" hidden="1" x14ac:dyDescent="0.25">
      <c r="A94" s="463"/>
      <c r="B94" s="234"/>
      <c r="C94" s="192"/>
      <c r="D94" s="460"/>
      <c r="E94" s="184" t="s">
        <v>326</v>
      </c>
      <c r="F94" s="235" t="s">
        <v>326</v>
      </c>
      <c r="G94" s="238" t="s">
        <v>353</v>
      </c>
      <c r="H94" s="207" t="s">
        <v>343</v>
      </c>
      <c r="I94" s="207" t="s">
        <v>354</v>
      </c>
      <c r="J94" s="192"/>
      <c r="L94" s="224"/>
      <c r="M94" s="237">
        <v>0</v>
      </c>
      <c r="N94" s="167"/>
      <c r="O94" s="167"/>
      <c r="P94" s="167"/>
      <c r="Q94" s="210" t="s">
        <v>503</v>
      </c>
      <c r="R94" s="210"/>
      <c r="S94" s="210"/>
      <c r="T94" s="167"/>
      <c r="U94" s="167"/>
      <c r="V94" s="167"/>
    </row>
    <row r="95" spans="1:22" ht="45" hidden="1" x14ac:dyDescent="0.25">
      <c r="A95" s="463"/>
      <c r="B95" s="234"/>
      <c r="C95" s="192"/>
      <c r="D95" s="460"/>
      <c r="E95" s="184" t="s">
        <v>338</v>
      </c>
      <c r="F95" s="235" t="s">
        <v>338</v>
      </c>
      <c r="G95" s="238" t="s">
        <v>355</v>
      </c>
      <c r="H95" s="207" t="s">
        <v>343</v>
      </c>
      <c r="I95" s="207" t="s">
        <v>356</v>
      </c>
      <c r="J95" s="192"/>
      <c r="L95" s="224"/>
      <c r="M95" s="237">
        <v>0</v>
      </c>
      <c r="N95" s="167"/>
      <c r="O95" s="167"/>
      <c r="P95" s="167"/>
      <c r="Q95" s="210" t="s">
        <v>503</v>
      </c>
      <c r="R95" s="210"/>
      <c r="S95" s="210"/>
      <c r="T95" s="167"/>
      <c r="U95" s="167"/>
      <c r="V95" s="167"/>
    </row>
    <row r="96" spans="1:22" ht="45" hidden="1" x14ac:dyDescent="0.25">
      <c r="A96" s="463"/>
      <c r="B96" s="234"/>
      <c r="C96" s="192"/>
      <c r="D96" s="460"/>
      <c r="E96" s="184" t="s">
        <v>338</v>
      </c>
      <c r="F96" s="235" t="s">
        <v>338</v>
      </c>
      <c r="G96" s="236" t="s">
        <v>357</v>
      </c>
      <c r="H96" s="207" t="s">
        <v>343</v>
      </c>
      <c r="I96" s="207" t="s">
        <v>356</v>
      </c>
      <c r="J96" s="192"/>
      <c r="L96" s="224"/>
      <c r="M96" s="237">
        <v>0</v>
      </c>
      <c r="N96" s="167"/>
      <c r="O96" s="167"/>
      <c r="P96" s="167"/>
      <c r="Q96" s="210" t="s">
        <v>503</v>
      </c>
      <c r="R96" s="210"/>
      <c r="S96" s="210"/>
      <c r="T96" s="167"/>
      <c r="U96" s="167"/>
      <c r="V96" s="167"/>
    </row>
    <row r="97" spans="1:22" ht="75" hidden="1" x14ac:dyDescent="0.25">
      <c r="A97" s="463"/>
      <c r="B97" s="234"/>
      <c r="C97" s="192"/>
      <c r="D97" s="460"/>
      <c r="E97" s="239" t="s">
        <v>326</v>
      </c>
      <c r="F97" s="240" t="s">
        <v>326</v>
      </c>
      <c r="G97" s="236" t="s">
        <v>358</v>
      </c>
      <c r="H97" s="172" t="s">
        <v>359</v>
      </c>
      <c r="I97" s="172" t="s">
        <v>360</v>
      </c>
      <c r="J97" s="192"/>
      <c r="L97" s="224"/>
      <c r="M97" s="237">
        <v>0</v>
      </c>
      <c r="N97" s="167"/>
      <c r="O97" s="167"/>
      <c r="P97" s="167"/>
      <c r="Q97" s="210" t="s">
        <v>503</v>
      </c>
      <c r="R97" s="210"/>
      <c r="S97" s="210"/>
      <c r="T97" s="167"/>
      <c r="U97" s="167"/>
      <c r="V97" s="167"/>
    </row>
    <row r="98" spans="1:22" ht="45" hidden="1" x14ac:dyDescent="0.25">
      <c r="A98" s="463"/>
      <c r="B98" s="234"/>
      <c r="C98" s="192"/>
      <c r="D98" s="460"/>
      <c r="E98" s="241" t="s">
        <v>326</v>
      </c>
      <c r="F98" s="235" t="s">
        <v>326</v>
      </c>
      <c r="G98" s="238" t="s">
        <v>361</v>
      </c>
      <c r="H98" s="207" t="s">
        <v>362</v>
      </c>
      <c r="I98" s="207" t="s">
        <v>363</v>
      </c>
      <c r="J98" s="192"/>
      <c r="L98" s="224"/>
      <c r="M98" s="237">
        <v>1</v>
      </c>
      <c r="N98" s="167"/>
      <c r="O98" s="167"/>
      <c r="P98" s="167"/>
      <c r="Q98" s="210" t="s">
        <v>504</v>
      </c>
      <c r="R98" s="210"/>
      <c r="S98" s="210"/>
      <c r="T98" s="167"/>
      <c r="U98" s="167"/>
      <c r="V98" s="167"/>
    </row>
    <row r="99" spans="1:22" ht="45" hidden="1" x14ac:dyDescent="0.25">
      <c r="A99" s="463"/>
      <c r="B99" s="234"/>
      <c r="C99" s="192"/>
      <c r="D99" s="460"/>
      <c r="E99" s="241" t="s">
        <v>326</v>
      </c>
      <c r="F99" s="235" t="s">
        <v>326</v>
      </c>
      <c r="G99" s="238" t="s">
        <v>364</v>
      </c>
      <c r="H99" s="207" t="s">
        <v>365</v>
      </c>
      <c r="I99" s="207" t="s">
        <v>366</v>
      </c>
      <c r="J99" s="192"/>
      <c r="L99" s="224"/>
      <c r="M99" s="237">
        <v>0</v>
      </c>
      <c r="N99" s="167"/>
      <c r="O99" s="167"/>
      <c r="P99" s="167"/>
      <c r="Q99" s="210" t="s">
        <v>503</v>
      </c>
      <c r="R99" s="210"/>
      <c r="S99" s="210"/>
      <c r="T99" s="167"/>
      <c r="U99" s="167"/>
      <c r="V99" s="167"/>
    </row>
    <row r="100" spans="1:22" ht="45" hidden="1" x14ac:dyDescent="0.25">
      <c r="A100" s="463"/>
      <c r="B100" s="234"/>
      <c r="C100" s="192"/>
      <c r="D100" s="460"/>
      <c r="E100" s="241" t="s">
        <v>326</v>
      </c>
      <c r="F100" s="235" t="s">
        <v>326</v>
      </c>
      <c r="G100" s="238" t="s">
        <v>367</v>
      </c>
      <c r="H100" s="207" t="s">
        <v>368</v>
      </c>
      <c r="I100" s="172" t="s">
        <v>369</v>
      </c>
      <c r="J100" s="192"/>
      <c r="L100" s="224"/>
      <c r="M100" s="237">
        <v>0</v>
      </c>
      <c r="N100" s="167"/>
      <c r="O100" s="167"/>
      <c r="P100" s="167"/>
      <c r="Q100" s="210" t="s">
        <v>503</v>
      </c>
      <c r="R100" s="210"/>
      <c r="S100" s="210"/>
      <c r="T100" s="167"/>
      <c r="U100" s="167"/>
      <c r="V100" s="167"/>
    </row>
    <row r="101" spans="1:22" ht="45" hidden="1" x14ac:dyDescent="0.25">
      <c r="A101" s="463"/>
      <c r="B101" s="234"/>
      <c r="C101" s="192"/>
      <c r="D101" s="460"/>
      <c r="E101" s="184" t="s">
        <v>370</v>
      </c>
      <c r="F101" s="235" t="s">
        <v>370</v>
      </c>
      <c r="G101" s="238" t="s">
        <v>371</v>
      </c>
      <c r="H101" s="207" t="s">
        <v>372</v>
      </c>
      <c r="I101" s="207" t="s">
        <v>373</v>
      </c>
      <c r="J101" s="192"/>
      <c r="L101" s="224"/>
      <c r="M101" s="237">
        <v>1</v>
      </c>
      <c r="N101" s="167"/>
      <c r="O101" s="167"/>
      <c r="P101" s="167"/>
      <c r="Q101" s="210" t="s">
        <v>505</v>
      </c>
      <c r="R101" s="210"/>
      <c r="S101" s="210"/>
      <c r="T101" s="167"/>
      <c r="U101" s="167"/>
      <c r="V101" s="167"/>
    </row>
    <row r="102" spans="1:22" ht="60" hidden="1" x14ac:dyDescent="0.25">
      <c r="A102" s="464"/>
      <c r="B102" s="234"/>
      <c r="C102" s="192"/>
      <c r="D102" s="461"/>
      <c r="E102" s="184" t="s">
        <v>370</v>
      </c>
      <c r="F102" s="235" t="s">
        <v>370</v>
      </c>
      <c r="G102" s="238" t="s">
        <v>374</v>
      </c>
      <c r="H102" s="207" t="s">
        <v>372</v>
      </c>
      <c r="I102" s="207" t="s">
        <v>375</v>
      </c>
      <c r="J102" s="192"/>
      <c r="L102" s="224"/>
      <c r="M102" s="237">
        <v>1</v>
      </c>
      <c r="N102" s="167"/>
      <c r="O102" s="167"/>
      <c r="P102" s="167"/>
      <c r="Q102" s="210" t="s">
        <v>506</v>
      </c>
      <c r="R102" s="210"/>
      <c r="S102" s="210"/>
      <c r="T102" s="167"/>
      <c r="U102" s="167"/>
      <c r="V102" s="167"/>
    </row>
    <row r="103" spans="1:22" ht="45" customHeight="1" x14ac:dyDescent="0.25">
      <c r="A103" s="347" t="s">
        <v>376</v>
      </c>
      <c r="B103" s="348"/>
      <c r="C103" s="348"/>
      <c r="D103" s="348"/>
      <c r="E103" s="348"/>
      <c r="F103" s="348"/>
      <c r="G103" s="348"/>
      <c r="H103" s="348"/>
      <c r="I103" s="348"/>
      <c r="J103" s="348"/>
      <c r="K103" s="348"/>
      <c r="L103" s="349"/>
      <c r="M103" s="329" t="s">
        <v>430</v>
      </c>
      <c r="N103" s="329"/>
      <c r="O103" s="329"/>
      <c r="P103" s="329"/>
      <c r="Q103" s="329" t="s">
        <v>647</v>
      </c>
      <c r="R103" s="379" t="s">
        <v>646</v>
      </c>
      <c r="S103" s="330" t="s">
        <v>764</v>
      </c>
      <c r="T103" s="329" t="s">
        <v>434</v>
      </c>
      <c r="U103" s="322" t="s">
        <v>432</v>
      </c>
      <c r="V103" s="320" t="s">
        <v>763</v>
      </c>
    </row>
    <row r="104" spans="1:22" ht="90" customHeight="1" x14ac:dyDescent="0.25">
      <c r="A104" s="156" t="s">
        <v>137</v>
      </c>
      <c r="B104" s="156" t="s">
        <v>138</v>
      </c>
      <c r="C104" s="156" t="s">
        <v>139</v>
      </c>
      <c r="D104" s="156" t="s">
        <v>440</v>
      </c>
      <c r="E104" s="156" t="s">
        <v>140</v>
      </c>
      <c r="F104" s="156" t="s">
        <v>142</v>
      </c>
      <c r="G104" s="156" t="s">
        <v>141</v>
      </c>
      <c r="H104" s="157" t="s">
        <v>143</v>
      </c>
      <c r="I104" s="156" t="s">
        <v>133</v>
      </c>
      <c r="J104" s="158" t="s">
        <v>134</v>
      </c>
      <c r="K104" s="158" t="s">
        <v>135</v>
      </c>
      <c r="L104" s="158" t="s">
        <v>136</v>
      </c>
      <c r="M104" s="159" t="s">
        <v>8</v>
      </c>
      <c r="N104" s="159" t="s">
        <v>9</v>
      </c>
      <c r="O104" s="159" t="s">
        <v>10</v>
      </c>
      <c r="P104" s="159" t="s">
        <v>11</v>
      </c>
      <c r="Q104" s="329"/>
      <c r="R104" s="331"/>
      <c r="S104" s="331"/>
      <c r="T104" s="329"/>
      <c r="U104" s="321"/>
      <c r="V104" s="321"/>
    </row>
    <row r="105" spans="1:22" ht="25.5" customHeight="1" x14ac:dyDescent="0.25">
      <c r="A105" s="358" t="s">
        <v>145</v>
      </c>
      <c r="B105" s="242" t="s">
        <v>377</v>
      </c>
      <c r="C105" s="243">
        <v>235000000</v>
      </c>
      <c r="D105" s="364" t="s">
        <v>427</v>
      </c>
      <c r="E105" s="380" t="s">
        <v>378</v>
      </c>
      <c r="F105" s="384" t="s">
        <v>380</v>
      </c>
      <c r="G105" s="382" t="s">
        <v>379</v>
      </c>
      <c r="H105" s="382" t="s">
        <v>759</v>
      </c>
      <c r="I105" s="457" t="s">
        <v>381</v>
      </c>
      <c r="J105" s="368"/>
      <c r="K105" s="378"/>
      <c r="L105" s="486"/>
      <c r="M105" s="370">
        <f>3/30</f>
        <v>0.1</v>
      </c>
      <c r="N105" s="370">
        <v>0.27</v>
      </c>
      <c r="O105" s="332">
        <f>22/30</f>
        <v>0.73333333333333328</v>
      </c>
      <c r="P105" s="334"/>
      <c r="Q105" s="481" t="s">
        <v>528</v>
      </c>
      <c r="R105" s="480" t="s">
        <v>648</v>
      </c>
      <c r="S105" s="340" t="s">
        <v>765</v>
      </c>
      <c r="T105" s="338" t="s">
        <v>766</v>
      </c>
      <c r="U105" s="372" t="s">
        <v>767</v>
      </c>
      <c r="V105" s="374" t="s">
        <v>740</v>
      </c>
    </row>
    <row r="106" spans="1:22" ht="130.5" customHeight="1" x14ac:dyDescent="0.25">
      <c r="A106" s="359"/>
      <c r="B106" s="242" t="s">
        <v>382</v>
      </c>
      <c r="C106" s="243">
        <v>152540000</v>
      </c>
      <c r="D106" s="365"/>
      <c r="E106" s="381"/>
      <c r="F106" s="385"/>
      <c r="G106" s="383"/>
      <c r="H106" s="383"/>
      <c r="I106" s="458"/>
      <c r="J106" s="369"/>
      <c r="K106" s="377"/>
      <c r="L106" s="487"/>
      <c r="M106" s="370"/>
      <c r="N106" s="370"/>
      <c r="O106" s="333"/>
      <c r="P106" s="334"/>
      <c r="Q106" s="482"/>
      <c r="R106" s="343"/>
      <c r="S106" s="340"/>
      <c r="T106" s="339"/>
      <c r="U106" s="373"/>
      <c r="V106" s="373"/>
    </row>
    <row r="107" spans="1:22" ht="25.5" customHeight="1" x14ac:dyDescent="0.25">
      <c r="A107" s="358" t="s">
        <v>145</v>
      </c>
      <c r="B107" s="242" t="s">
        <v>383</v>
      </c>
      <c r="C107" s="244">
        <v>162690000</v>
      </c>
      <c r="D107" s="365"/>
      <c r="E107" s="380" t="s">
        <v>378</v>
      </c>
      <c r="F107" s="384" t="s">
        <v>380</v>
      </c>
      <c r="G107" s="382" t="s">
        <v>384</v>
      </c>
      <c r="H107" s="382" t="s">
        <v>385</v>
      </c>
      <c r="I107" s="457" t="s">
        <v>381</v>
      </c>
      <c r="J107" s="368"/>
      <c r="K107" s="378"/>
      <c r="L107" s="486"/>
      <c r="M107" s="371">
        <v>0.17</v>
      </c>
      <c r="N107" s="371">
        <v>0.46</v>
      </c>
      <c r="O107" s="332">
        <v>0.71</v>
      </c>
      <c r="P107" s="334"/>
      <c r="Q107" s="483" t="s">
        <v>529</v>
      </c>
      <c r="R107" s="342" t="s">
        <v>649</v>
      </c>
      <c r="S107" s="340" t="s">
        <v>768</v>
      </c>
      <c r="T107" s="339" t="s">
        <v>741</v>
      </c>
      <c r="U107" s="376" t="s">
        <v>769</v>
      </c>
      <c r="V107" s="374" t="s">
        <v>740</v>
      </c>
    </row>
    <row r="108" spans="1:22" ht="61.5" customHeight="1" x14ac:dyDescent="0.25">
      <c r="A108" s="359"/>
      <c r="B108" s="242" t="s">
        <v>386</v>
      </c>
      <c r="C108" s="244">
        <v>293570434</v>
      </c>
      <c r="D108" s="365"/>
      <c r="E108" s="381"/>
      <c r="F108" s="385"/>
      <c r="G108" s="383"/>
      <c r="H108" s="383"/>
      <c r="I108" s="458"/>
      <c r="J108" s="369"/>
      <c r="K108" s="377"/>
      <c r="L108" s="487"/>
      <c r="M108" s="371"/>
      <c r="N108" s="371"/>
      <c r="O108" s="332"/>
      <c r="P108" s="334"/>
      <c r="Q108" s="482"/>
      <c r="R108" s="343"/>
      <c r="S108" s="340"/>
      <c r="T108" s="375"/>
      <c r="U108" s="377"/>
      <c r="V108" s="373"/>
    </row>
    <row r="109" spans="1:22" ht="99" customHeight="1" x14ac:dyDescent="0.25">
      <c r="A109" s="245" t="s">
        <v>145</v>
      </c>
      <c r="B109" s="246" t="s">
        <v>386</v>
      </c>
      <c r="C109" s="247">
        <v>423125000</v>
      </c>
      <c r="D109" s="365"/>
      <c r="E109" s="248" t="s">
        <v>378</v>
      </c>
      <c r="F109" s="246" t="s">
        <v>380</v>
      </c>
      <c r="G109" s="249" t="s">
        <v>527</v>
      </c>
      <c r="H109" s="249" t="s">
        <v>387</v>
      </c>
      <c r="I109" s="250" t="s">
        <v>381</v>
      </c>
      <c r="J109" s="251"/>
      <c r="K109" s="167"/>
      <c r="L109" s="252"/>
      <c r="M109" s="253">
        <v>0.15</v>
      </c>
      <c r="N109" s="253">
        <v>0.7</v>
      </c>
      <c r="O109" s="299">
        <v>0.82</v>
      </c>
      <c r="P109" s="167"/>
      <c r="Q109" s="254" t="s">
        <v>530</v>
      </c>
      <c r="R109" s="255" t="s">
        <v>650</v>
      </c>
      <c r="S109" s="256" t="s">
        <v>770</v>
      </c>
      <c r="T109" s="257" t="s">
        <v>735</v>
      </c>
      <c r="U109" s="313" t="s">
        <v>771</v>
      </c>
      <c r="V109" s="257" t="s">
        <v>728</v>
      </c>
    </row>
    <row r="110" spans="1:22" ht="25.5" customHeight="1" x14ac:dyDescent="0.25">
      <c r="A110" s="358" t="s">
        <v>145</v>
      </c>
      <c r="B110" s="242" t="s">
        <v>388</v>
      </c>
      <c r="C110" s="258">
        <v>345000000</v>
      </c>
      <c r="D110" s="365"/>
      <c r="E110" s="380" t="s">
        <v>378</v>
      </c>
      <c r="F110" s="384" t="s">
        <v>380</v>
      </c>
      <c r="G110" s="382" t="s">
        <v>389</v>
      </c>
      <c r="H110" s="382" t="s">
        <v>390</v>
      </c>
      <c r="I110" s="457" t="s">
        <v>381</v>
      </c>
      <c r="J110" s="368"/>
      <c r="K110" s="378"/>
      <c r="L110" s="368"/>
      <c r="M110" s="367">
        <v>0.15</v>
      </c>
      <c r="N110" s="367">
        <v>0.5</v>
      </c>
      <c r="O110" s="335"/>
      <c r="P110" s="334"/>
      <c r="Q110" s="483" t="s">
        <v>531</v>
      </c>
      <c r="R110" s="342" t="s">
        <v>651</v>
      </c>
      <c r="S110" s="340"/>
      <c r="T110" s="334"/>
      <c r="U110" s="378"/>
      <c r="V110" s="378"/>
    </row>
    <row r="111" spans="1:22" ht="49.5" customHeight="1" x14ac:dyDescent="0.25">
      <c r="A111" s="359"/>
      <c r="B111" s="242" t="s">
        <v>391</v>
      </c>
      <c r="C111" s="258">
        <v>255000000</v>
      </c>
      <c r="D111" s="365"/>
      <c r="E111" s="381"/>
      <c r="F111" s="385"/>
      <c r="G111" s="383"/>
      <c r="H111" s="383"/>
      <c r="I111" s="458"/>
      <c r="J111" s="369"/>
      <c r="K111" s="377"/>
      <c r="L111" s="369"/>
      <c r="M111" s="367"/>
      <c r="N111" s="367"/>
      <c r="O111" s="335"/>
      <c r="P111" s="334"/>
      <c r="Q111" s="482"/>
      <c r="R111" s="343"/>
      <c r="S111" s="340"/>
      <c r="T111" s="334"/>
      <c r="U111" s="377"/>
      <c r="V111" s="377"/>
    </row>
    <row r="112" spans="1:22" ht="25.5" customHeight="1" x14ac:dyDescent="0.25">
      <c r="A112" s="358" t="s">
        <v>145</v>
      </c>
      <c r="B112" s="242" t="s">
        <v>392</v>
      </c>
      <c r="C112" s="244">
        <v>55207091</v>
      </c>
      <c r="D112" s="365"/>
      <c r="E112" s="360" t="s">
        <v>378</v>
      </c>
      <c r="F112" s="362" t="s">
        <v>380</v>
      </c>
      <c r="G112" s="361" t="s">
        <v>393</v>
      </c>
      <c r="H112" s="361" t="s">
        <v>394</v>
      </c>
      <c r="I112" s="363" t="s">
        <v>395</v>
      </c>
      <c r="J112" s="479"/>
      <c r="K112" s="378"/>
      <c r="L112" s="488"/>
      <c r="M112" s="367">
        <v>0.15</v>
      </c>
      <c r="N112" s="367">
        <v>0.5</v>
      </c>
      <c r="O112" s="336">
        <v>0.8</v>
      </c>
      <c r="P112" s="334"/>
      <c r="Q112" s="484" t="s">
        <v>532</v>
      </c>
      <c r="R112" s="344" t="s">
        <v>652</v>
      </c>
      <c r="S112" s="341" t="s">
        <v>772</v>
      </c>
      <c r="T112" s="334"/>
      <c r="U112" s="378"/>
      <c r="V112" s="378"/>
    </row>
    <row r="113" spans="1:22" ht="61.5" customHeight="1" x14ac:dyDescent="0.25">
      <c r="A113" s="359"/>
      <c r="B113" s="242" t="s">
        <v>396</v>
      </c>
      <c r="C113" s="244">
        <v>406545000</v>
      </c>
      <c r="D113" s="366"/>
      <c r="E113" s="360"/>
      <c r="F113" s="362"/>
      <c r="G113" s="361"/>
      <c r="H113" s="361"/>
      <c r="I113" s="363"/>
      <c r="J113" s="479"/>
      <c r="K113" s="377"/>
      <c r="L113" s="488"/>
      <c r="M113" s="367"/>
      <c r="N113" s="367"/>
      <c r="O113" s="337"/>
      <c r="P113" s="334"/>
      <c r="Q113" s="485"/>
      <c r="R113" s="345"/>
      <c r="S113" s="341"/>
      <c r="T113" s="334"/>
      <c r="U113" s="377"/>
      <c r="V113" s="377"/>
    </row>
    <row r="114" spans="1:22" ht="45" hidden="1" customHeight="1" x14ac:dyDescent="0.25">
      <c r="A114" s="347" t="s">
        <v>443</v>
      </c>
      <c r="B114" s="348"/>
      <c r="C114" s="348"/>
      <c r="D114" s="348"/>
      <c r="E114" s="348"/>
      <c r="F114" s="348"/>
      <c r="G114" s="348"/>
      <c r="H114" s="348"/>
      <c r="I114" s="348"/>
      <c r="J114" s="348"/>
      <c r="K114" s="348"/>
      <c r="L114" s="349"/>
      <c r="M114" s="329" t="s">
        <v>430</v>
      </c>
      <c r="N114" s="329"/>
      <c r="O114" s="329"/>
      <c r="P114" s="329"/>
      <c r="Q114" s="329" t="s">
        <v>431</v>
      </c>
      <c r="R114" s="155"/>
      <c r="S114" s="155"/>
      <c r="T114" s="329" t="s">
        <v>434</v>
      </c>
      <c r="U114" s="322" t="s">
        <v>432</v>
      </c>
      <c r="V114" s="320" t="s">
        <v>763</v>
      </c>
    </row>
    <row r="115" spans="1:22" ht="90" hidden="1" customHeight="1" x14ac:dyDescent="0.25">
      <c r="A115" s="156" t="s">
        <v>137</v>
      </c>
      <c r="B115" s="156" t="s">
        <v>138</v>
      </c>
      <c r="C115" s="156" t="s">
        <v>139</v>
      </c>
      <c r="D115" s="156" t="s">
        <v>440</v>
      </c>
      <c r="E115" s="156" t="s">
        <v>140</v>
      </c>
      <c r="F115" s="156" t="s">
        <v>142</v>
      </c>
      <c r="G115" s="156" t="s">
        <v>141</v>
      </c>
      <c r="H115" s="157" t="s">
        <v>143</v>
      </c>
      <c r="I115" s="156" t="s">
        <v>133</v>
      </c>
      <c r="J115" s="158" t="s">
        <v>134</v>
      </c>
      <c r="K115" s="158" t="s">
        <v>135</v>
      </c>
      <c r="L115" s="158" t="s">
        <v>136</v>
      </c>
      <c r="M115" s="159" t="s">
        <v>8</v>
      </c>
      <c r="N115" s="159" t="s">
        <v>9</v>
      </c>
      <c r="O115" s="159" t="s">
        <v>10</v>
      </c>
      <c r="P115" s="159" t="s">
        <v>11</v>
      </c>
      <c r="Q115" s="329"/>
      <c r="R115" s="155"/>
      <c r="S115" s="155"/>
      <c r="T115" s="329"/>
      <c r="U115" s="321"/>
      <c r="V115" s="321"/>
    </row>
    <row r="116" spans="1:22" ht="90" hidden="1" x14ac:dyDescent="0.25">
      <c r="A116" s="350" t="s">
        <v>444</v>
      </c>
      <c r="B116" s="352" t="s">
        <v>445</v>
      </c>
      <c r="C116" s="259">
        <v>630000000</v>
      </c>
      <c r="D116" s="354" t="s">
        <v>446</v>
      </c>
      <c r="E116" s="354" t="s">
        <v>447</v>
      </c>
      <c r="F116" s="260" t="s">
        <v>449</v>
      </c>
      <c r="G116" s="261" t="s">
        <v>448</v>
      </c>
      <c r="H116" s="262" t="s">
        <v>450</v>
      </c>
      <c r="I116" s="263">
        <v>0.5</v>
      </c>
      <c r="J116" s="167"/>
      <c r="K116" s="192"/>
      <c r="L116" s="224"/>
      <c r="M116" s="264">
        <v>1</v>
      </c>
      <c r="N116" s="167"/>
      <c r="O116" s="167"/>
      <c r="P116" s="167"/>
      <c r="Q116" s="265" t="s">
        <v>535</v>
      </c>
      <c r="R116" s="266"/>
      <c r="S116" s="266"/>
      <c r="T116" s="267"/>
      <c r="U116" s="167"/>
      <c r="V116" s="167"/>
    </row>
    <row r="117" spans="1:22" ht="51" hidden="1" x14ac:dyDescent="0.25">
      <c r="A117" s="351"/>
      <c r="B117" s="353"/>
      <c r="C117" s="268">
        <v>200000000</v>
      </c>
      <c r="D117" s="355"/>
      <c r="E117" s="355"/>
      <c r="F117" s="183" t="s">
        <v>449</v>
      </c>
      <c r="G117" s="171" t="s">
        <v>451</v>
      </c>
      <c r="H117" s="269" t="s">
        <v>452</v>
      </c>
      <c r="I117" s="270">
        <v>2</v>
      </c>
      <c r="J117" s="167"/>
      <c r="K117" s="192"/>
      <c r="L117" s="224"/>
      <c r="M117" s="271">
        <v>2</v>
      </c>
      <c r="N117" s="167"/>
      <c r="O117" s="167"/>
      <c r="P117" s="167"/>
      <c r="Q117" s="265" t="s">
        <v>536</v>
      </c>
      <c r="R117" s="266"/>
      <c r="S117" s="266"/>
      <c r="T117" s="267"/>
      <c r="U117" s="167"/>
      <c r="V117" s="167"/>
    </row>
    <row r="118" spans="1:22" ht="38.25" hidden="1" x14ac:dyDescent="0.25">
      <c r="A118" s="351"/>
      <c r="B118" s="353"/>
      <c r="C118" s="268">
        <v>380000000</v>
      </c>
      <c r="D118" s="355"/>
      <c r="E118" s="355"/>
      <c r="F118" s="272" t="s">
        <v>454</v>
      </c>
      <c r="G118" s="171" t="s">
        <v>453</v>
      </c>
      <c r="H118" s="269" t="s">
        <v>455</v>
      </c>
      <c r="I118" s="270">
        <v>5</v>
      </c>
      <c r="J118" s="167"/>
      <c r="K118" s="192"/>
      <c r="L118" s="224"/>
      <c r="M118" s="273">
        <v>0</v>
      </c>
      <c r="N118" s="167"/>
      <c r="O118" s="167"/>
      <c r="P118" s="167"/>
      <c r="Q118" s="265" t="s">
        <v>537</v>
      </c>
      <c r="R118" s="266"/>
      <c r="S118" s="266"/>
      <c r="T118" s="267"/>
      <c r="U118" s="167"/>
      <c r="V118" s="167"/>
    </row>
    <row r="119" spans="1:22" ht="105" hidden="1" x14ac:dyDescent="0.25">
      <c r="A119" s="357" t="s">
        <v>456</v>
      </c>
      <c r="B119" s="180" t="s">
        <v>445</v>
      </c>
      <c r="C119" s="268">
        <f>316419167-50000000</f>
        <v>266419167</v>
      </c>
      <c r="D119" s="355"/>
      <c r="E119" s="355"/>
      <c r="F119" s="272" t="s">
        <v>458</v>
      </c>
      <c r="G119" s="171" t="s">
        <v>457</v>
      </c>
      <c r="H119" s="269" t="s">
        <v>459</v>
      </c>
      <c r="I119" s="274">
        <v>50</v>
      </c>
      <c r="J119" s="167"/>
      <c r="K119" s="192"/>
      <c r="L119" s="224"/>
      <c r="M119" s="271">
        <v>30</v>
      </c>
      <c r="N119" s="167"/>
      <c r="O119" s="167"/>
      <c r="P119" s="167"/>
      <c r="Q119" s="265" t="s">
        <v>538</v>
      </c>
      <c r="R119" s="266"/>
      <c r="S119" s="266"/>
      <c r="T119" s="267"/>
      <c r="U119" s="167"/>
      <c r="V119" s="167"/>
    </row>
    <row r="120" spans="1:22" ht="120" hidden="1" x14ac:dyDescent="0.25">
      <c r="A120" s="357"/>
      <c r="B120" s="180" t="s">
        <v>460</v>
      </c>
      <c r="C120" s="268">
        <v>308280000</v>
      </c>
      <c r="D120" s="355"/>
      <c r="E120" s="355"/>
      <c r="F120" s="272" t="s">
        <v>458</v>
      </c>
      <c r="G120" s="171" t="s">
        <v>461</v>
      </c>
      <c r="H120" s="269" t="s">
        <v>462</v>
      </c>
      <c r="I120" s="270">
        <v>100</v>
      </c>
      <c r="J120" s="167"/>
      <c r="K120" s="192"/>
      <c r="L120" s="224"/>
      <c r="M120" s="271">
        <v>244</v>
      </c>
      <c r="N120" s="167"/>
      <c r="O120" s="167"/>
      <c r="P120" s="167"/>
      <c r="Q120" s="265" t="s">
        <v>539</v>
      </c>
      <c r="R120" s="266"/>
      <c r="S120" s="266"/>
      <c r="T120" s="267"/>
      <c r="U120" s="167"/>
      <c r="V120" s="167"/>
    </row>
    <row r="121" spans="1:22" ht="120" hidden="1" x14ac:dyDescent="0.25">
      <c r="A121" s="357"/>
      <c r="B121" s="180" t="s">
        <v>463</v>
      </c>
      <c r="C121" s="268">
        <v>320000000</v>
      </c>
      <c r="D121" s="355"/>
      <c r="E121" s="355"/>
      <c r="F121" s="272" t="s">
        <v>458</v>
      </c>
      <c r="G121" s="171" t="s">
        <v>464</v>
      </c>
      <c r="H121" s="269" t="s">
        <v>465</v>
      </c>
      <c r="I121" s="270">
        <v>2</v>
      </c>
      <c r="J121" s="167"/>
      <c r="K121" s="192"/>
      <c r="L121" s="224"/>
      <c r="M121" s="275" t="s">
        <v>533</v>
      </c>
      <c r="N121" s="167"/>
      <c r="O121" s="167"/>
      <c r="P121" s="167"/>
      <c r="Q121" s="265" t="s">
        <v>540</v>
      </c>
      <c r="R121" s="266"/>
      <c r="S121" s="266"/>
      <c r="T121" s="267"/>
      <c r="U121" s="167"/>
      <c r="V121" s="167"/>
    </row>
    <row r="122" spans="1:22" ht="114.75" hidden="1" x14ac:dyDescent="0.25">
      <c r="A122" s="357"/>
      <c r="B122" s="180" t="s">
        <v>445</v>
      </c>
      <c r="C122" s="268">
        <v>50000000</v>
      </c>
      <c r="D122" s="355"/>
      <c r="E122" s="355"/>
      <c r="F122" s="272" t="s">
        <v>458</v>
      </c>
      <c r="G122" s="171" t="s">
        <v>466</v>
      </c>
      <c r="H122" s="269" t="s">
        <v>467</v>
      </c>
      <c r="I122" s="270">
        <v>1</v>
      </c>
      <c r="J122" s="167"/>
      <c r="K122" s="192"/>
      <c r="L122" s="224"/>
      <c r="M122" s="276">
        <v>0</v>
      </c>
      <c r="N122" s="167"/>
      <c r="O122" s="167"/>
      <c r="P122" s="167"/>
      <c r="Q122" s="265" t="s">
        <v>541</v>
      </c>
      <c r="R122" s="266"/>
      <c r="S122" s="266"/>
      <c r="T122" s="267"/>
      <c r="U122" s="167"/>
      <c r="V122" s="167"/>
    </row>
    <row r="123" spans="1:22" ht="45" hidden="1" x14ac:dyDescent="0.25">
      <c r="A123" s="357"/>
      <c r="B123" s="272" t="s">
        <v>468</v>
      </c>
      <c r="C123" s="268">
        <v>30000000</v>
      </c>
      <c r="D123" s="355"/>
      <c r="E123" s="355"/>
      <c r="F123" s="272" t="s">
        <v>458</v>
      </c>
      <c r="G123" s="171" t="s">
        <v>469</v>
      </c>
      <c r="H123" s="269" t="s">
        <v>470</v>
      </c>
      <c r="I123" s="270">
        <v>2</v>
      </c>
      <c r="J123" s="167"/>
      <c r="K123" s="192"/>
      <c r="L123" s="224"/>
      <c r="M123" s="271">
        <v>0</v>
      </c>
      <c r="N123" s="167"/>
      <c r="O123" s="167"/>
      <c r="P123" s="167"/>
      <c r="Q123" s="265" t="s">
        <v>542</v>
      </c>
      <c r="R123" s="266"/>
      <c r="S123" s="266"/>
      <c r="T123" s="267"/>
      <c r="U123" s="167"/>
      <c r="V123" s="167"/>
    </row>
    <row r="124" spans="1:22" ht="120" hidden="1" x14ac:dyDescent="0.25">
      <c r="A124" s="357"/>
      <c r="B124" s="180" t="s">
        <v>463</v>
      </c>
      <c r="C124" s="268">
        <v>130000000</v>
      </c>
      <c r="D124" s="355"/>
      <c r="E124" s="355"/>
      <c r="F124" s="272" t="s">
        <v>458</v>
      </c>
      <c r="G124" s="171" t="s">
        <v>471</v>
      </c>
      <c r="H124" s="269" t="s">
        <v>472</v>
      </c>
      <c r="I124" s="270">
        <v>2</v>
      </c>
      <c r="J124" s="167"/>
      <c r="K124" s="192"/>
      <c r="L124" s="224"/>
      <c r="M124" s="271" t="s">
        <v>534</v>
      </c>
      <c r="N124" s="167"/>
      <c r="O124" s="167"/>
      <c r="P124" s="167"/>
      <c r="Q124" s="265" t="s">
        <v>543</v>
      </c>
      <c r="R124" s="266"/>
      <c r="S124" s="266"/>
      <c r="T124" s="267"/>
      <c r="U124" s="167"/>
      <c r="V124" s="167"/>
    </row>
    <row r="125" spans="1:22" ht="195.75" hidden="1" x14ac:dyDescent="0.25">
      <c r="A125" s="277" t="s">
        <v>397</v>
      </c>
      <c r="B125" s="278" t="s">
        <v>760</v>
      </c>
      <c r="C125" s="279">
        <f>200000000+141720000</f>
        <v>341720000</v>
      </c>
      <c r="D125" s="356"/>
      <c r="E125" s="356"/>
      <c r="F125" s="280" t="s">
        <v>397</v>
      </c>
      <c r="G125" s="281" t="s">
        <v>473</v>
      </c>
      <c r="H125" s="282" t="s">
        <v>474</v>
      </c>
      <c r="I125" s="283">
        <v>0.8</v>
      </c>
      <c r="J125" s="167"/>
      <c r="K125" s="284"/>
      <c r="L125" s="285"/>
      <c r="M125" s="286">
        <v>0.2</v>
      </c>
      <c r="N125" s="167"/>
      <c r="O125" s="167"/>
      <c r="P125" s="167"/>
      <c r="Q125" s="265" t="s">
        <v>544</v>
      </c>
      <c r="R125" s="266"/>
      <c r="S125" s="266"/>
      <c r="T125" s="267"/>
      <c r="U125" s="167"/>
      <c r="V125" s="167"/>
    </row>
    <row r="126" spans="1:22" ht="45" hidden="1" customHeight="1" x14ac:dyDescent="0.25">
      <c r="A126" s="347" t="s">
        <v>475</v>
      </c>
      <c r="B126" s="348"/>
      <c r="C126" s="348"/>
      <c r="D126" s="348"/>
      <c r="E126" s="348"/>
      <c r="F126" s="348"/>
      <c r="G126" s="348"/>
      <c r="H126" s="348"/>
      <c r="I126" s="348"/>
      <c r="J126" s="348"/>
      <c r="K126" s="348"/>
      <c r="L126" s="349"/>
      <c r="M126" s="321" t="s">
        <v>430</v>
      </c>
      <c r="N126" s="329"/>
      <c r="O126" s="329"/>
      <c r="P126" s="329"/>
      <c r="Q126" s="329" t="s">
        <v>431</v>
      </c>
      <c r="R126" s="155"/>
      <c r="S126" s="155"/>
      <c r="T126" s="329" t="s">
        <v>434</v>
      </c>
      <c r="U126" s="322" t="s">
        <v>432</v>
      </c>
      <c r="V126" s="320" t="s">
        <v>763</v>
      </c>
    </row>
    <row r="127" spans="1:22" ht="90" hidden="1" customHeight="1" x14ac:dyDescent="0.25">
      <c r="A127" s="287" t="s">
        <v>137</v>
      </c>
      <c r="B127" s="287" t="s">
        <v>138</v>
      </c>
      <c r="C127" s="287" t="s">
        <v>139</v>
      </c>
      <c r="D127" s="287" t="s">
        <v>440</v>
      </c>
      <c r="E127" s="287" t="s">
        <v>140</v>
      </c>
      <c r="F127" s="156" t="s">
        <v>142</v>
      </c>
      <c r="G127" s="156" t="s">
        <v>141</v>
      </c>
      <c r="H127" s="288" t="s">
        <v>143</v>
      </c>
      <c r="I127" s="287" t="s">
        <v>133</v>
      </c>
      <c r="J127" s="289" t="s">
        <v>134</v>
      </c>
      <c r="K127" s="289" t="s">
        <v>135</v>
      </c>
      <c r="L127" s="289" t="s">
        <v>136</v>
      </c>
      <c r="M127" s="290" t="s">
        <v>8</v>
      </c>
      <c r="N127" s="290" t="s">
        <v>9</v>
      </c>
      <c r="O127" s="290" t="s">
        <v>10</v>
      </c>
      <c r="P127" s="290" t="s">
        <v>11</v>
      </c>
      <c r="Q127" s="329"/>
      <c r="R127" s="155"/>
      <c r="S127" s="155"/>
      <c r="T127" s="329"/>
      <c r="U127" s="321"/>
      <c r="V127" s="321"/>
    </row>
    <row r="128" spans="1:22" ht="36.75" hidden="1" customHeight="1" x14ac:dyDescent="0.25">
      <c r="A128" s="346" t="s">
        <v>401</v>
      </c>
      <c r="B128" s="291"/>
      <c r="C128" s="346" t="s">
        <v>402</v>
      </c>
      <c r="D128" s="292" t="s">
        <v>400</v>
      </c>
      <c r="E128" s="293" t="s">
        <v>403</v>
      </c>
      <c r="F128" s="294" t="s">
        <v>405</v>
      </c>
      <c r="G128" s="295" t="s">
        <v>404</v>
      </c>
      <c r="H128" s="296" t="s">
        <v>406</v>
      </c>
      <c r="I128" s="297" t="s">
        <v>407</v>
      </c>
      <c r="J128" s="295"/>
      <c r="K128" s="291"/>
      <c r="L128" s="291"/>
      <c r="M128" s="253">
        <v>0.2</v>
      </c>
      <c r="N128" s="167"/>
      <c r="O128" s="167"/>
      <c r="P128" s="167"/>
      <c r="Q128" s="296" t="s">
        <v>545</v>
      </c>
      <c r="R128" s="296"/>
      <c r="S128" s="296"/>
      <c r="T128" s="167"/>
      <c r="U128" s="167"/>
      <c r="V128" s="167"/>
    </row>
    <row r="129" spans="1:22" ht="69.75" hidden="1" customHeight="1" x14ac:dyDescent="0.25">
      <c r="A129" s="346"/>
      <c r="B129" s="291"/>
      <c r="C129" s="346"/>
      <c r="D129" s="292" t="s">
        <v>400</v>
      </c>
      <c r="E129" s="293" t="s">
        <v>403</v>
      </c>
      <c r="F129" s="294" t="s">
        <v>405</v>
      </c>
      <c r="G129" s="295" t="s">
        <v>408</v>
      </c>
      <c r="H129" s="296" t="s">
        <v>408</v>
      </c>
      <c r="I129" s="297">
        <v>45000</v>
      </c>
      <c r="J129" s="295"/>
      <c r="K129" s="291"/>
      <c r="L129" s="291"/>
      <c r="M129" s="298">
        <v>12210</v>
      </c>
      <c r="N129" s="167"/>
      <c r="O129" s="167"/>
      <c r="P129" s="167"/>
      <c r="Q129" s="296" t="s">
        <v>546</v>
      </c>
      <c r="R129" s="296"/>
      <c r="S129" s="296"/>
      <c r="T129" s="167"/>
      <c r="U129" s="167"/>
      <c r="V129" s="167"/>
    </row>
    <row r="130" spans="1:22" ht="45.75" hidden="1" customHeight="1" x14ac:dyDescent="0.25">
      <c r="A130" s="346"/>
      <c r="B130" s="291"/>
      <c r="C130" s="346"/>
      <c r="D130" s="292" t="s">
        <v>400</v>
      </c>
      <c r="E130" s="293" t="s">
        <v>403</v>
      </c>
      <c r="F130" s="294" t="s">
        <v>405</v>
      </c>
      <c r="G130" s="295" t="s">
        <v>409</v>
      </c>
      <c r="H130" s="296" t="s">
        <v>409</v>
      </c>
      <c r="I130" s="297">
        <v>8000</v>
      </c>
      <c r="J130" s="295"/>
      <c r="K130" s="291"/>
      <c r="L130" s="291"/>
      <c r="M130" s="298">
        <v>1168</v>
      </c>
      <c r="N130" s="167"/>
      <c r="O130" s="167"/>
      <c r="P130" s="167"/>
      <c r="Q130" s="296" t="s">
        <v>547</v>
      </c>
      <c r="R130" s="296"/>
      <c r="S130" s="296"/>
      <c r="T130" s="167"/>
      <c r="U130" s="167"/>
      <c r="V130" s="167"/>
    </row>
    <row r="131" spans="1:22" ht="53.25" hidden="1" customHeight="1" x14ac:dyDescent="0.25">
      <c r="A131" s="346"/>
      <c r="B131" s="291"/>
      <c r="C131" s="346"/>
      <c r="D131" s="292" t="s">
        <v>400</v>
      </c>
      <c r="E131" s="293" t="s">
        <v>403</v>
      </c>
      <c r="F131" s="294" t="s">
        <v>405</v>
      </c>
      <c r="G131" s="295" t="s">
        <v>410</v>
      </c>
      <c r="H131" s="296" t="s">
        <v>410</v>
      </c>
      <c r="I131" s="297">
        <v>3000</v>
      </c>
      <c r="J131" s="295"/>
      <c r="K131" s="291"/>
      <c r="L131" s="291"/>
      <c r="M131" s="298">
        <v>983</v>
      </c>
      <c r="N131" s="167"/>
      <c r="O131" s="167"/>
      <c r="P131" s="167"/>
      <c r="Q131" s="296" t="s">
        <v>548</v>
      </c>
      <c r="R131" s="296"/>
      <c r="S131" s="296"/>
      <c r="T131" s="167"/>
      <c r="U131" s="167"/>
      <c r="V131" s="167"/>
    </row>
    <row r="132" spans="1:22" hidden="1" x14ac:dyDescent="0.25"/>
    <row r="133" spans="1:22" hidden="1" x14ac:dyDescent="0.25"/>
    <row r="134" spans="1:22" hidden="1" x14ac:dyDescent="0.25"/>
    <row r="135" spans="1:22" hidden="1" x14ac:dyDescent="0.25"/>
    <row r="136" spans="1:22" hidden="1" x14ac:dyDescent="0.25"/>
    <row r="137" spans="1:22" hidden="1" x14ac:dyDescent="0.25"/>
    <row r="138" spans="1:22" hidden="1" x14ac:dyDescent="0.25"/>
  </sheetData>
  <customSheetViews>
    <customSheetView guid="{ADF8F0D3-E3BE-4B5D-BFBF-4678B7336625}" scale="70" hiddenRows="1" hiddenColumns="1" topLeftCell="F109">
      <selection activeCell="H112" sqref="H112:H113"/>
      <pageMargins left="0.7" right="0.7" top="0.75" bottom="0.75" header="0.3" footer="0.3"/>
      <pageSetup orientation="portrait" r:id="rId1"/>
    </customSheetView>
    <customSheetView guid="{C19E8C8A-7BAC-44ED-A481-C67EC88640A0}" scale="70" hiddenRows="1" hiddenColumns="1" topLeftCell="F1">
      <selection activeCell="H112" sqref="H112:H113"/>
      <pageMargins left="0.7" right="0.7" top="0.75" bottom="0.75" header="0.3" footer="0.3"/>
      <pageSetup orientation="portrait" r:id="rId2"/>
    </customSheetView>
    <customSheetView guid="{79D20324-1085-4259-9EE9-72DE2FF5DC87}" scale="70" hiddenRows="1" topLeftCell="R107">
      <selection activeCell="U107" sqref="U107:U108"/>
      <pageMargins left="0.7" right="0.7" top="0.75" bottom="0.75" header="0.3" footer="0.3"/>
      <pageSetup orientation="portrait" r:id="rId3"/>
    </customSheetView>
    <customSheetView guid="{D68E44DC-D3DF-4719-AA88-42B73A6BEDC0}" scale="70" hiddenRows="1" hiddenColumns="1" topLeftCell="K107">
      <selection activeCell="S109" sqref="S109"/>
      <pageMargins left="0.7" right="0.7" top="0.75" bottom="0.75" header="0.3" footer="0.3"/>
      <pageSetup orientation="portrait" r:id="rId4"/>
    </customSheetView>
    <customSheetView guid="{7421EB38-D2FE-47A1-9FF1-0813FB88F9AC}" scale="70" hiddenRows="1" hiddenColumns="1">
      <selection activeCell="H112" sqref="H112:H113"/>
      <pageMargins left="0.7" right="0.7" top="0.75" bottom="0.75" header="0.3" footer="0.3"/>
      <pageSetup orientation="portrait" r:id="rId5"/>
    </customSheetView>
    <customSheetView guid="{60877984-4C0B-49CD-9A1B-779CFE9F0C85}" scale="70" hiddenRows="1" hiddenColumns="1" topLeftCell="F1">
      <selection activeCell="H112" sqref="H112:H113"/>
      <pageMargins left="0.7" right="0.7" top="0.75" bottom="0.75" header="0.3" footer="0.3"/>
      <pageSetup orientation="portrait" r:id="rId6"/>
    </customSheetView>
    <customSheetView guid="{7A04DA61-4798-4E32-A5D8-2FD1DA5AA9B7}" scale="70" hiddenRows="1" hiddenColumns="1" topLeftCell="F1">
      <selection activeCell="H112" sqref="H112:H113"/>
      <pageMargins left="0.7" right="0.7" top="0.75" bottom="0.75" header="0.3" footer="0.3"/>
      <pageSetup orientation="portrait" r:id="rId7"/>
    </customSheetView>
    <customSheetView guid="{5DB4656A-4923-413E-9057-66A2A6EE2166}" scale="70" hiddenRows="1" hiddenColumns="1" topLeftCell="F1">
      <selection activeCell="H112" sqref="H112:H113"/>
      <pageMargins left="0.7" right="0.7" top="0.75" bottom="0.75" header="0.3" footer="0.3"/>
      <pageSetup orientation="portrait" r:id="rId8"/>
    </customSheetView>
    <customSheetView guid="{0CA8AE84-ACEF-4FF8-B265-22CC54645CD9}" scale="70" hiddenRows="1" hiddenColumns="1" topLeftCell="F1">
      <selection activeCell="H112" sqref="H112:H113"/>
      <pageMargins left="0.7" right="0.7" top="0.75" bottom="0.75" header="0.3" footer="0.3"/>
      <pageSetup orientation="portrait" r:id="rId9"/>
    </customSheetView>
    <customSheetView guid="{E00460EA-1B3F-4EFC-B43E-530C5F2AA5C1}" scale="70" hiddenRows="1" hiddenColumns="1" topLeftCell="F1">
      <selection activeCell="H112" sqref="H112:H113"/>
      <pageMargins left="0.7" right="0.7" top="0.75" bottom="0.75" header="0.3" footer="0.3"/>
      <pageSetup orientation="portrait" r:id="rId10"/>
    </customSheetView>
    <customSheetView guid="{87F1934B-896D-4D97-A3B8-26B9A0264962}" scale="70" hiddenRows="1" hiddenColumns="1" topLeftCell="F1">
      <selection activeCell="H112" sqref="H112:H113"/>
      <pageMargins left="0.7" right="0.7" top="0.75" bottom="0.75" header="0.3" footer="0.3"/>
      <pageSetup orientation="portrait" r:id="rId11"/>
    </customSheetView>
  </customSheetViews>
  <mergeCells count="218">
    <mergeCell ref="J112:J113"/>
    <mergeCell ref="M105:M106"/>
    <mergeCell ref="M107:M108"/>
    <mergeCell ref="M110:M111"/>
    <mergeCell ref="R105:R106"/>
    <mergeCell ref="R107:R108"/>
    <mergeCell ref="Q105:Q106"/>
    <mergeCell ref="Q107:Q108"/>
    <mergeCell ref="Q110:Q111"/>
    <mergeCell ref="Q112:Q113"/>
    <mergeCell ref="L110:L111"/>
    <mergeCell ref="J105:J106"/>
    <mergeCell ref="L105:L106"/>
    <mergeCell ref="L107:L108"/>
    <mergeCell ref="L112:L113"/>
    <mergeCell ref="J107:J108"/>
    <mergeCell ref="K105:K106"/>
    <mergeCell ref="K107:K108"/>
    <mergeCell ref="K110:K111"/>
    <mergeCell ref="K112:K113"/>
    <mergeCell ref="A38:L38"/>
    <mergeCell ref="A35:L35"/>
    <mergeCell ref="B29:B32"/>
    <mergeCell ref="A29:A32"/>
    <mergeCell ref="E27:E32"/>
    <mergeCell ref="D27:D34"/>
    <mergeCell ref="A25:L25"/>
    <mergeCell ref="A110:A111"/>
    <mergeCell ref="E110:E111"/>
    <mergeCell ref="G110:G111"/>
    <mergeCell ref="F110:F111"/>
    <mergeCell ref="H110:H111"/>
    <mergeCell ref="I110:I111"/>
    <mergeCell ref="A105:A106"/>
    <mergeCell ref="E105:E106"/>
    <mergeCell ref="G105:G106"/>
    <mergeCell ref="F105:F106"/>
    <mergeCell ref="H105:H106"/>
    <mergeCell ref="I105:I106"/>
    <mergeCell ref="F52:F54"/>
    <mergeCell ref="H52:H54"/>
    <mergeCell ref="I52:I54"/>
    <mergeCell ref="B57:B59"/>
    <mergeCell ref="A107:A108"/>
    <mergeCell ref="C78:C80"/>
    <mergeCell ref="B81:B82"/>
    <mergeCell ref="C81:C82"/>
    <mergeCell ref="I107:I108"/>
    <mergeCell ref="D86:D102"/>
    <mergeCell ref="A86:A102"/>
    <mergeCell ref="B74:B77"/>
    <mergeCell ref="C74:C77"/>
    <mergeCell ref="I74:I75"/>
    <mergeCell ref="I76:I77"/>
    <mergeCell ref="A6:B6"/>
    <mergeCell ref="A13:A21"/>
    <mergeCell ref="E20:E21"/>
    <mergeCell ref="G20:G21"/>
    <mergeCell ref="A11:L11"/>
    <mergeCell ref="D13:D21"/>
    <mergeCell ref="E13:E18"/>
    <mergeCell ref="I30:I31"/>
    <mergeCell ref="B72:B73"/>
    <mergeCell ref="C72:C73"/>
    <mergeCell ref="A33:A34"/>
    <mergeCell ref="B33:B34"/>
    <mergeCell ref="C49:C50"/>
    <mergeCell ref="A52:A54"/>
    <mergeCell ref="A55:L55"/>
    <mergeCell ref="E52:E54"/>
    <mergeCell ref="D57:D83"/>
    <mergeCell ref="E57:E83"/>
    <mergeCell ref="B60:B68"/>
    <mergeCell ref="C60:C68"/>
    <mergeCell ref="B70:B71"/>
    <mergeCell ref="C70:C71"/>
    <mergeCell ref="C57:C59"/>
    <mergeCell ref="B78:B80"/>
    <mergeCell ref="C3:G3"/>
    <mergeCell ref="D6:V6"/>
    <mergeCell ref="H30:H31"/>
    <mergeCell ref="C30:C31"/>
    <mergeCell ref="G30:G31"/>
    <mergeCell ref="A22:L22"/>
    <mergeCell ref="A27:A28"/>
    <mergeCell ref="B27:B28"/>
    <mergeCell ref="F20:F21"/>
    <mergeCell ref="A9:V9"/>
    <mergeCell ref="Q25:Q26"/>
    <mergeCell ref="T25:T26"/>
    <mergeCell ref="U25:U26"/>
    <mergeCell ref="V25:V26"/>
    <mergeCell ref="V11:V12"/>
    <mergeCell ref="U11:U12"/>
    <mergeCell ref="T11:T12"/>
    <mergeCell ref="Q11:Q12"/>
    <mergeCell ref="T30:T31"/>
    <mergeCell ref="U30:U31"/>
    <mergeCell ref="V30:V31"/>
    <mergeCell ref="Q30:Q31"/>
    <mergeCell ref="Q22:Q23"/>
    <mergeCell ref="T22:T23"/>
    <mergeCell ref="M11:P11"/>
    <mergeCell ref="M25:P25"/>
    <mergeCell ref="M38:P38"/>
    <mergeCell ref="E107:E108"/>
    <mergeCell ref="G107:G108"/>
    <mergeCell ref="F107:F108"/>
    <mergeCell ref="H107:H108"/>
    <mergeCell ref="M22:P22"/>
    <mergeCell ref="O30:O31"/>
    <mergeCell ref="P30:P31"/>
    <mergeCell ref="N30:N31"/>
    <mergeCell ref="M30:M31"/>
    <mergeCell ref="A103:L103"/>
    <mergeCell ref="A84:L84"/>
    <mergeCell ref="A40:A48"/>
    <mergeCell ref="D40:D54"/>
    <mergeCell ref="E41:E44"/>
    <mergeCell ref="F41:F44"/>
    <mergeCell ref="H41:H44"/>
    <mergeCell ref="I41:I44"/>
    <mergeCell ref="E45:E46"/>
    <mergeCell ref="H45:H46"/>
    <mergeCell ref="I45:I46"/>
    <mergeCell ref="A49:A51"/>
    <mergeCell ref="U22:U23"/>
    <mergeCell ref="V22:V23"/>
    <mergeCell ref="V126:V127"/>
    <mergeCell ref="N105:N106"/>
    <mergeCell ref="N107:N108"/>
    <mergeCell ref="N110:N111"/>
    <mergeCell ref="N112:N113"/>
    <mergeCell ref="M35:P35"/>
    <mergeCell ref="Q35:Q36"/>
    <mergeCell ref="T35:T36"/>
    <mergeCell ref="U35:U36"/>
    <mergeCell ref="V35:V36"/>
    <mergeCell ref="U105:U106"/>
    <mergeCell ref="V105:V106"/>
    <mergeCell ref="T107:T108"/>
    <mergeCell ref="U107:U108"/>
    <mergeCell ref="V107:V108"/>
    <mergeCell ref="T110:T111"/>
    <mergeCell ref="U110:U111"/>
    <mergeCell ref="V110:V111"/>
    <mergeCell ref="T112:T113"/>
    <mergeCell ref="U112:U113"/>
    <mergeCell ref="V112:V113"/>
    <mergeCell ref="R103:R104"/>
    <mergeCell ref="M126:P126"/>
    <mergeCell ref="Q126:Q127"/>
    <mergeCell ref="T126:T127"/>
    <mergeCell ref="U126:U127"/>
    <mergeCell ref="R110:R111"/>
    <mergeCell ref="R112:R113"/>
    <mergeCell ref="A128:A131"/>
    <mergeCell ref="C128:C131"/>
    <mergeCell ref="A114:L114"/>
    <mergeCell ref="A126:L126"/>
    <mergeCell ref="A116:A118"/>
    <mergeCell ref="B116:B118"/>
    <mergeCell ref="D116:D125"/>
    <mergeCell ref="E116:E125"/>
    <mergeCell ref="A119:A124"/>
    <mergeCell ref="A112:A113"/>
    <mergeCell ref="E112:E113"/>
    <mergeCell ref="G112:G113"/>
    <mergeCell ref="F112:F113"/>
    <mergeCell ref="H112:H113"/>
    <mergeCell ref="I112:I113"/>
    <mergeCell ref="D105:D113"/>
    <mergeCell ref="M112:M113"/>
    <mergeCell ref="J110:J111"/>
    <mergeCell ref="M114:P114"/>
    <mergeCell ref="Q114:Q115"/>
    <mergeCell ref="T114:T115"/>
    <mergeCell ref="U114:U115"/>
    <mergeCell ref="V114:V115"/>
    <mergeCell ref="O105:O106"/>
    <mergeCell ref="P105:P106"/>
    <mergeCell ref="O107:O108"/>
    <mergeCell ref="P107:P108"/>
    <mergeCell ref="O110:O111"/>
    <mergeCell ref="P110:P111"/>
    <mergeCell ref="O112:O113"/>
    <mergeCell ref="P112:P113"/>
    <mergeCell ref="T105:T106"/>
    <mergeCell ref="S105:S106"/>
    <mergeCell ref="S107:S108"/>
    <mergeCell ref="S110:S111"/>
    <mergeCell ref="S112:S113"/>
    <mergeCell ref="V84:V85"/>
    <mergeCell ref="M103:P103"/>
    <mergeCell ref="Q103:Q104"/>
    <mergeCell ref="T103:T104"/>
    <mergeCell ref="U103:U104"/>
    <mergeCell ref="V103:V104"/>
    <mergeCell ref="U84:U85"/>
    <mergeCell ref="T84:T85"/>
    <mergeCell ref="Q84:Q85"/>
    <mergeCell ref="M84:P84"/>
    <mergeCell ref="S103:S104"/>
    <mergeCell ref="Q41:Q44"/>
    <mergeCell ref="M41:M44"/>
    <mergeCell ref="V38:V39"/>
    <mergeCell ref="U38:U39"/>
    <mergeCell ref="T38:T39"/>
    <mergeCell ref="Q38:Q39"/>
    <mergeCell ref="V55:V56"/>
    <mergeCell ref="U55:U56"/>
    <mergeCell ref="T55:T56"/>
    <mergeCell ref="Q55:Q56"/>
    <mergeCell ref="M55:P55"/>
    <mergeCell ref="Q52:Q54"/>
    <mergeCell ref="M52:M54"/>
    <mergeCell ref="Q45:Q46"/>
    <mergeCell ref="M45:M46"/>
  </mergeCells>
  <dataValidations count="1">
    <dataValidation type="decimal" operator="greaterThanOrEqual" allowBlank="1" showInputMessage="1" showErrorMessage="1" error="El valor reportado es inferior a lo reportado en el trimestre anterior. Recuerde el valor es acumulado._x000a_Ej. (% de avance primer trimestre+%de avance segundo trimestre)" sqref="N105 N109:N110 N107 N112">
      <formula1>P105</formula1>
    </dataValidation>
  </dataValidations>
  <pageMargins left="0.7" right="0.7" top="0.75" bottom="0.75" header="0.3" footer="0.3"/>
  <pageSetup orientation="portrait" r:id="rId12"/>
  <drawing r:id="rId13"/>
  <legacyDrawing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1"/>
  <sheetViews>
    <sheetView zoomScale="70" zoomScaleNormal="70" workbookViewId="0">
      <selection activeCell="F3" sqref="F3"/>
    </sheetView>
  </sheetViews>
  <sheetFormatPr baseColWidth="10" defaultRowHeight="14.25" x14ac:dyDescent="0.2"/>
  <cols>
    <col min="1" max="1" width="49" style="88" customWidth="1"/>
    <col min="2" max="2" width="30.28515625" style="88" customWidth="1"/>
    <col min="3" max="3" width="39.7109375" style="88" customWidth="1"/>
    <col min="4" max="5" width="8.140625" style="88" hidden="1" customWidth="1"/>
    <col min="6" max="7" width="9.7109375" style="88" customWidth="1"/>
    <col min="8" max="8" width="53.28515625" style="88" customWidth="1"/>
    <col min="9" max="9" width="23.28515625" style="88" customWidth="1"/>
    <col min="10" max="10" width="15.140625" style="88" customWidth="1"/>
    <col min="11" max="11" width="13.85546875" style="88" customWidth="1"/>
    <col min="12" max="12" width="15.7109375" style="88" customWidth="1"/>
    <col min="13" max="13" width="10.140625" style="88" hidden="1" customWidth="1"/>
    <col min="14" max="14" width="9.28515625" style="88" hidden="1" customWidth="1"/>
    <col min="15" max="15" width="10.7109375" style="88" customWidth="1"/>
    <col min="16" max="16" width="10" style="88" customWidth="1"/>
    <col min="17" max="17" width="41.140625" style="301" customWidth="1"/>
    <col min="18" max="18" width="41.5703125" style="88" bestFit="1" customWidth="1"/>
    <col min="19" max="19" width="30.140625" style="88" customWidth="1"/>
    <col min="20" max="20" width="28.140625" style="88" customWidth="1"/>
    <col min="21" max="16384" width="11.42578125" style="88"/>
  </cols>
  <sheetData>
    <row r="1" spans="1:20" x14ac:dyDescent="0.2">
      <c r="A1" s="87"/>
      <c r="S1" s="89" t="s">
        <v>435</v>
      </c>
      <c r="T1" s="89"/>
    </row>
    <row r="2" spans="1:20" x14ac:dyDescent="0.2">
      <c r="A2" s="87"/>
      <c r="S2" s="89" t="s">
        <v>436</v>
      </c>
      <c r="T2" s="90"/>
    </row>
    <row r="3" spans="1:20" ht="47.25" customHeight="1" x14ac:dyDescent="0.2">
      <c r="A3" s="87"/>
      <c r="E3" s="91" t="s">
        <v>438</v>
      </c>
      <c r="F3" s="50" t="s">
        <v>818</v>
      </c>
      <c r="G3" s="613"/>
      <c r="H3" s="613"/>
      <c r="I3" s="613"/>
      <c r="J3" s="613"/>
      <c r="S3" s="93"/>
      <c r="T3" s="93"/>
    </row>
    <row r="4" spans="1:20" ht="46.5" customHeight="1" x14ac:dyDescent="0.2">
      <c r="A4" s="87"/>
      <c r="E4" s="92"/>
      <c r="F4" s="92"/>
      <c r="G4" s="92"/>
      <c r="H4" s="92"/>
      <c r="I4" s="92"/>
      <c r="S4" s="89" t="s">
        <v>437</v>
      </c>
      <c r="T4" s="94"/>
    </row>
    <row r="5" spans="1:20" ht="15.75" x14ac:dyDescent="0.25">
      <c r="A5" s="95"/>
      <c r="B5" s="96"/>
      <c r="C5" s="97"/>
      <c r="D5" s="97"/>
      <c r="E5" s="97"/>
      <c r="F5" s="97"/>
      <c r="G5" s="97"/>
      <c r="H5" s="97"/>
      <c r="I5" s="97"/>
      <c r="J5" s="98"/>
      <c r="K5" s="98"/>
      <c r="L5" s="99"/>
      <c r="M5" s="99"/>
      <c r="N5" s="99"/>
      <c r="O5" s="99"/>
      <c r="P5" s="99"/>
      <c r="Q5" s="302"/>
      <c r="R5" s="99"/>
      <c r="S5" s="99"/>
      <c r="T5" s="99"/>
    </row>
    <row r="6" spans="1:20" ht="59.25" customHeight="1" x14ac:dyDescent="0.2">
      <c r="A6" s="100" t="s">
        <v>21</v>
      </c>
      <c r="B6" s="531" t="s">
        <v>0</v>
      </c>
      <c r="C6" s="531"/>
      <c r="D6" s="531"/>
      <c r="E6" s="531"/>
      <c r="F6" s="531"/>
      <c r="G6" s="531"/>
      <c r="H6" s="531"/>
      <c r="I6" s="531"/>
      <c r="J6" s="531"/>
      <c r="K6" s="531"/>
      <c r="L6" s="531"/>
      <c r="M6" s="531"/>
      <c r="N6" s="531"/>
      <c r="O6" s="531"/>
      <c r="P6" s="531"/>
      <c r="Q6" s="531"/>
      <c r="R6" s="531"/>
      <c r="S6" s="531"/>
      <c r="T6" s="531"/>
    </row>
    <row r="7" spans="1:20" ht="76.5" customHeight="1" x14ac:dyDescent="0.2">
      <c r="A7" s="526" t="s">
        <v>18</v>
      </c>
      <c r="B7" s="524" t="s">
        <v>2</v>
      </c>
      <c r="C7" s="524" t="s">
        <v>3</v>
      </c>
      <c r="D7" s="524" t="s">
        <v>4</v>
      </c>
      <c r="E7" s="524"/>
      <c r="F7" s="524"/>
      <c r="G7" s="524"/>
      <c r="H7" s="524" t="s">
        <v>5</v>
      </c>
      <c r="I7" s="524" t="s">
        <v>6</v>
      </c>
      <c r="J7" s="524" t="s">
        <v>57</v>
      </c>
      <c r="K7" s="524"/>
      <c r="L7" s="524" t="s">
        <v>7</v>
      </c>
      <c r="M7" s="525" t="s">
        <v>430</v>
      </c>
      <c r="N7" s="525"/>
      <c r="O7" s="525"/>
      <c r="P7" s="525"/>
      <c r="Q7" s="320" t="s">
        <v>773</v>
      </c>
      <c r="R7" s="533" t="s">
        <v>434</v>
      </c>
      <c r="S7" s="533" t="s">
        <v>432</v>
      </c>
      <c r="T7" s="533" t="s">
        <v>433</v>
      </c>
    </row>
    <row r="8" spans="1:20" ht="72.75" customHeight="1" x14ac:dyDescent="0.2">
      <c r="A8" s="527"/>
      <c r="B8" s="524"/>
      <c r="C8" s="524"/>
      <c r="D8" s="101" t="s">
        <v>8</v>
      </c>
      <c r="E8" s="101" t="s">
        <v>9</v>
      </c>
      <c r="F8" s="101" t="s">
        <v>10</v>
      </c>
      <c r="G8" s="101" t="s">
        <v>11</v>
      </c>
      <c r="H8" s="524"/>
      <c r="I8" s="524"/>
      <c r="J8" s="102" t="s">
        <v>12</v>
      </c>
      <c r="K8" s="102" t="s">
        <v>13</v>
      </c>
      <c r="L8" s="524"/>
      <c r="M8" s="103" t="s">
        <v>8</v>
      </c>
      <c r="N8" s="103" t="s">
        <v>9</v>
      </c>
      <c r="O8" s="103" t="s">
        <v>10</v>
      </c>
      <c r="P8" s="103" t="s">
        <v>11</v>
      </c>
      <c r="Q8" s="532"/>
      <c r="R8" s="532"/>
      <c r="S8" s="532"/>
      <c r="T8" s="532"/>
    </row>
    <row r="9" spans="1:20" ht="42" customHeight="1" x14ac:dyDescent="0.2">
      <c r="A9" s="104" t="s">
        <v>1</v>
      </c>
      <c r="B9" s="534" t="s">
        <v>43</v>
      </c>
      <c r="C9" s="535"/>
      <c r="D9" s="535"/>
      <c r="E9" s="535"/>
      <c r="F9" s="535"/>
      <c r="G9" s="535"/>
      <c r="H9" s="535"/>
      <c r="I9" s="535"/>
      <c r="J9" s="535"/>
      <c r="K9" s="535"/>
      <c r="L9" s="535"/>
      <c r="M9" s="535"/>
      <c r="N9" s="535"/>
      <c r="O9" s="535"/>
      <c r="P9" s="535"/>
      <c r="Q9" s="535"/>
      <c r="R9" s="535"/>
      <c r="S9" s="535"/>
      <c r="T9" s="535"/>
    </row>
    <row r="10" spans="1:20" s="110" customFormat="1" ht="85.5" x14ac:dyDescent="0.2">
      <c r="A10" s="514" t="s">
        <v>588</v>
      </c>
      <c r="B10" s="504" t="s">
        <v>589</v>
      </c>
      <c r="C10" s="504" t="s">
        <v>590</v>
      </c>
      <c r="D10" s="528"/>
      <c r="E10" s="528"/>
      <c r="F10" s="507">
        <v>0.5</v>
      </c>
      <c r="G10" s="507">
        <v>1</v>
      </c>
      <c r="H10" s="105" t="s">
        <v>591</v>
      </c>
      <c r="I10" s="106" t="s">
        <v>592</v>
      </c>
      <c r="J10" s="107">
        <v>42917</v>
      </c>
      <c r="K10" s="107">
        <v>43100</v>
      </c>
      <c r="L10" s="491">
        <v>0.1</v>
      </c>
      <c r="M10" s="528"/>
      <c r="N10" s="528"/>
      <c r="O10" s="507">
        <v>0.75</v>
      </c>
      <c r="P10" s="507"/>
      <c r="Q10" s="112" t="s">
        <v>701</v>
      </c>
      <c r="R10" s="108" t="s">
        <v>702</v>
      </c>
      <c r="S10" s="108" t="s">
        <v>707</v>
      </c>
      <c r="T10" s="109"/>
    </row>
    <row r="11" spans="1:20" s="110" customFormat="1" ht="99.75" x14ac:dyDescent="0.2">
      <c r="A11" s="515"/>
      <c r="B11" s="505"/>
      <c r="C11" s="505"/>
      <c r="D11" s="529"/>
      <c r="E11" s="529"/>
      <c r="F11" s="508"/>
      <c r="G11" s="508"/>
      <c r="H11" s="105" t="s">
        <v>593</v>
      </c>
      <c r="I11" s="106" t="s">
        <v>594</v>
      </c>
      <c r="J11" s="107">
        <v>42917</v>
      </c>
      <c r="K11" s="107">
        <v>43100</v>
      </c>
      <c r="L11" s="492"/>
      <c r="M11" s="529"/>
      <c r="N11" s="529"/>
      <c r="O11" s="508"/>
      <c r="P11" s="508"/>
      <c r="Q11" s="112" t="s">
        <v>697</v>
      </c>
      <c r="R11" s="108" t="s">
        <v>774</v>
      </c>
      <c r="S11" s="108" t="s">
        <v>708</v>
      </c>
      <c r="T11" s="108" t="s">
        <v>722</v>
      </c>
    </row>
    <row r="12" spans="1:20" s="110" customFormat="1" ht="71.25" x14ac:dyDescent="0.2">
      <c r="A12" s="523"/>
      <c r="B12" s="506"/>
      <c r="C12" s="506"/>
      <c r="D12" s="530"/>
      <c r="E12" s="530"/>
      <c r="F12" s="509"/>
      <c r="G12" s="509"/>
      <c r="H12" s="105" t="s">
        <v>595</v>
      </c>
      <c r="I12" s="106" t="s">
        <v>596</v>
      </c>
      <c r="J12" s="107">
        <v>42917</v>
      </c>
      <c r="K12" s="107">
        <v>43100</v>
      </c>
      <c r="L12" s="493"/>
      <c r="M12" s="530"/>
      <c r="N12" s="530"/>
      <c r="O12" s="509"/>
      <c r="P12" s="509"/>
      <c r="Q12" s="112" t="s">
        <v>700</v>
      </c>
      <c r="R12" s="108" t="s">
        <v>699</v>
      </c>
      <c r="S12" s="108" t="s">
        <v>698</v>
      </c>
      <c r="T12" s="109"/>
    </row>
    <row r="13" spans="1:20" s="110" customFormat="1" ht="102.75" customHeight="1" x14ac:dyDescent="0.25">
      <c r="A13" s="521" t="s">
        <v>597</v>
      </c>
      <c r="B13" s="500" t="s">
        <v>598</v>
      </c>
      <c r="C13" s="500" t="s">
        <v>599</v>
      </c>
      <c r="D13" s="489">
        <v>0.25</v>
      </c>
      <c r="E13" s="489">
        <v>0.5</v>
      </c>
      <c r="F13" s="489">
        <v>0.75</v>
      </c>
      <c r="G13" s="489">
        <v>1</v>
      </c>
      <c r="H13" s="105" t="s">
        <v>653</v>
      </c>
      <c r="I13" s="111" t="s">
        <v>600</v>
      </c>
      <c r="J13" s="513">
        <v>42736</v>
      </c>
      <c r="K13" s="513">
        <v>43100</v>
      </c>
      <c r="L13" s="490">
        <v>0.05</v>
      </c>
      <c r="M13" s="489"/>
      <c r="N13" s="489"/>
      <c r="O13" s="489">
        <v>0.9</v>
      </c>
      <c r="P13" s="489"/>
      <c r="Q13" s="112" t="s">
        <v>775</v>
      </c>
      <c r="R13" s="113" t="s">
        <v>705</v>
      </c>
      <c r="S13" s="114" t="s">
        <v>703</v>
      </c>
      <c r="T13" s="109"/>
    </row>
    <row r="14" spans="1:20" s="110" customFormat="1" ht="71.25" x14ac:dyDescent="0.2">
      <c r="A14" s="521"/>
      <c r="B14" s="500"/>
      <c r="C14" s="500"/>
      <c r="D14" s="489"/>
      <c r="E14" s="489"/>
      <c r="F14" s="489"/>
      <c r="G14" s="489"/>
      <c r="H14" s="105" t="s">
        <v>416</v>
      </c>
      <c r="I14" s="111" t="s">
        <v>417</v>
      </c>
      <c r="J14" s="513"/>
      <c r="K14" s="513"/>
      <c r="L14" s="490"/>
      <c r="M14" s="489"/>
      <c r="N14" s="489"/>
      <c r="O14" s="489"/>
      <c r="P14" s="489"/>
      <c r="Q14" s="112" t="s">
        <v>658</v>
      </c>
      <c r="R14" s="109" t="s">
        <v>706</v>
      </c>
      <c r="S14" s="108" t="s">
        <v>704</v>
      </c>
      <c r="T14" s="109"/>
    </row>
    <row r="15" spans="1:20" s="110" customFormat="1" ht="71.25" x14ac:dyDescent="0.2">
      <c r="A15" s="521"/>
      <c r="B15" s="500"/>
      <c r="C15" s="500"/>
      <c r="D15" s="489"/>
      <c r="E15" s="489"/>
      <c r="F15" s="489"/>
      <c r="G15" s="489"/>
      <c r="H15" s="105" t="s">
        <v>415</v>
      </c>
      <c r="I15" s="111" t="s">
        <v>418</v>
      </c>
      <c r="J15" s="513"/>
      <c r="K15" s="513"/>
      <c r="L15" s="490"/>
      <c r="M15" s="489"/>
      <c r="N15" s="489"/>
      <c r="O15" s="489"/>
      <c r="P15" s="489"/>
      <c r="Q15" s="112" t="s">
        <v>659</v>
      </c>
      <c r="R15" s="109" t="s">
        <v>706</v>
      </c>
      <c r="S15" s="108" t="s">
        <v>704</v>
      </c>
      <c r="T15" s="109"/>
    </row>
    <row r="16" spans="1:20" ht="31.5" customHeight="1" x14ac:dyDescent="0.2">
      <c r="A16" s="115" t="s">
        <v>14</v>
      </c>
      <c r="B16" s="497" t="s">
        <v>601</v>
      </c>
      <c r="C16" s="498"/>
      <c r="D16" s="498"/>
      <c r="E16" s="498"/>
      <c r="F16" s="498"/>
      <c r="G16" s="498"/>
      <c r="H16" s="498"/>
      <c r="I16" s="498"/>
      <c r="J16" s="498"/>
      <c r="K16" s="498"/>
      <c r="L16" s="498"/>
      <c r="M16" s="498"/>
      <c r="N16" s="498"/>
      <c r="O16" s="498"/>
      <c r="P16" s="498"/>
      <c r="Q16" s="498"/>
      <c r="R16" s="498"/>
      <c r="S16" s="498"/>
      <c r="T16" s="499"/>
    </row>
    <row r="17" spans="1:20" s="110" customFormat="1" ht="128.25" x14ac:dyDescent="0.2">
      <c r="A17" s="514" t="s">
        <v>58</v>
      </c>
      <c r="B17" s="500" t="s">
        <v>104</v>
      </c>
      <c r="C17" s="500" t="s">
        <v>105</v>
      </c>
      <c r="D17" s="489">
        <v>0.8</v>
      </c>
      <c r="E17" s="489">
        <v>0.9</v>
      </c>
      <c r="F17" s="489">
        <v>0.95</v>
      </c>
      <c r="G17" s="489">
        <v>1</v>
      </c>
      <c r="H17" s="116" t="s">
        <v>684</v>
      </c>
      <c r="I17" s="500" t="s">
        <v>59</v>
      </c>
      <c r="J17" s="513">
        <v>42736</v>
      </c>
      <c r="K17" s="513">
        <v>43100</v>
      </c>
      <c r="L17" s="490">
        <v>0.25</v>
      </c>
      <c r="M17" s="489"/>
      <c r="N17" s="489"/>
      <c r="O17" s="489">
        <v>0.95</v>
      </c>
      <c r="P17" s="489"/>
      <c r="Q17" s="112" t="s">
        <v>709</v>
      </c>
      <c r="R17" s="108" t="s">
        <v>711</v>
      </c>
      <c r="S17" s="108" t="s">
        <v>712</v>
      </c>
      <c r="T17" s="109"/>
    </row>
    <row r="18" spans="1:20" s="110" customFormat="1" ht="114" x14ac:dyDescent="0.2">
      <c r="A18" s="523"/>
      <c r="B18" s="500"/>
      <c r="C18" s="500"/>
      <c r="D18" s="489"/>
      <c r="E18" s="489"/>
      <c r="F18" s="489"/>
      <c r="G18" s="489"/>
      <c r="H18" s="116" t="s">
        <v>419</v>
      </c>
      <c r="I18" s="500"/>
      <c r="J18" s="513"/>
      <c r="K18" s="513"/>
      <c r="L18" s="490"/>
      <c r="M18" s="489"/>
      <c r="N18" s="489"/>
      <c r="O18" s="489"/>
      <c r="P18" s="489"/>
      <c r="Q18" s="112" t="s">
        <v>710</v>
      </c>
      <c r="R18" s="108" t="s">
        <v>713</v>
      </c>
      <c r="S18" s="108" t="s">
        <v>712</v>
      </c>
      <c r="T18" s="109"/>
    </row>
    <row r="19" spans="1:20" s="110" customFormat="1" ht="85.5" x14ac:dyDescent="0.2">
      <c r="A19" s="517" t="s">
        <v>411</v>
      </c>
      <c r="B19" s="500" t="s">
        <v>106</v>
      </c>
      <c r="C19" s="519" t="s">
        <v>71</v>
      </c>
      <c r="D19" s="489">
        <v>0.9</v>
      </c>
      <c r="E19" s="489">
        <v>0.9</v>
      </c>
      <c r="F19" s="489">
        <v>0.95</v>
      </c>
      <c r="G19" s="489">
        <v>1</v>
      </c>
      <c r="H19" s="117" t="s">
        <v>61</v>
      </c>
      <c r="I19" s="516" t="s">
        <v>20</v>
      </c>
      <c r="J19" s="513">
        <v>42736</v>
      </c>
      <c r="K19" s="513">
        <v>43100</v>
      </c>
      <c r="L19" s="490">
        <v>0.05</v>
      </c>
      <c r="M19" s="489"/>
      <c r="N19" s="489"/>
      <c r="O19" s="489">
        <v>0.9</v>
      </c>
      <c r="P19" s="489"/>
      <c r="Q19" s="303" t="s">
        <v>695</v>
      </c>
      <c r="R19" s="118" t="s">
        <v>747</v>
      </c>
      <c r="S19" s="108" t="s">
        <v>714</v>
      </c>
      <c r="T19" s="109"/>
    </row>
    <row r="20" spans="1:20" s="110" customFormat="1" ht="99.75" x14ac:dyDescent="0.2">
      <c r="A20" s="518"/>
      <c r="B20" s="500"/>
      <c r="C20" s="519"/>
      <c r="D20" s="489"/>
      <c r="E20" s="489"/>
      <c r="F20" s="489"/>
      <c r="G20" s="489"/>
      <c r="H20" s="117" t="s">
        <v>60</v>
      </c>
      <c r="I20" s="516"/>
      <c r="J20" s="513"/>
      <c r="K20" s="513"/>
      <c r="L20" s="490"/>
      <c r="M20" s="489"/>
      <c r="N20" s="489"/>
      <c r="O20" s="489"/>
      <c r="P20" s="489"/>
      <c r="Q20" s="303" t="s">
        <v>776</v>
      </c>
      <c r="R20" s="108" t="s">
        <v>748</v>
      </c>
      <c r="S20" s="119" t="s">
        <v>752</v>
      </c>
      <c r="T20" s="109"/>
    </row>
    <row r="21" spans="1:20" s="110" customFormat="1" ht="30" x14ac:dyDescent="0.2">
      <c r="A21" s="522"/>
      <c r="B21" s="500"/>
      <c r="C21" s="519"/>
      <c r="D21" s="489"/>
      <c r="E21" s="489"/>
      <c r="F21" s="489"/>
      <c r="G21" s="489"/>
      <c r="H21" s="117" t="s">
        <v>414</v>
      </c>
      <c r="I21" s="516"/>
      <c r="J21" s="513"/>
      <c r="K21" s="513"/>
      <c r="L21" s="490"/>
      <c r="M21" s="489"/>
      <c r="N21" s="489"/>
      <c r="O21" s="489"/>
      <c r="P21" s="489"/>
      <c r="Q21" s="303" t="s">
        <v>777</v>
      </c>
      <c r="R21" s="109" t="s">
        <v>753</v>
      </c>
      <c r="S21" s="119" t="s">
        <v>754</v>
      </c>
      <c r="T21" s="109"/>
    </row>
    <row r="22" spans="1:20" s="110" customFormat="1" ht="71.25" x14ac:dyDescent="0.2">
      <c r="A22" s="517" t="s">
        <v>602</v>
      </c>
      <c r="B22" s="500" t="s">
        <v>603</v>
      </c>
      <c r="C22" s="519" t="s">
        <v>590</v>
      </c>
      <c r="D22" s="489">
        <v>0</v>
      </c>
      <c r="E22" s="489">
        <v>0.4</v>
      </c>
      <c r="F22" s="489">
        <v>0.75</v>
      </c>
      <c r="G22" s="489">
        <v>1</v>
      </c>
      <c r="H22" s="117" t="s">
        <v>604</v>
      </c>
      <c r="I22" s="516" t="s">
        <v>605</v>
      </c>
      <c r="J22" s="513">
        <v>42736</v>
      </c>
      <c r="K22" s="513">
        <v>43100</v>
      </c>
      <c r="L22" s="490">
        <v>0.1</v>
      </c>
      <c r="M22" s="489"/>
      <c r="N22" s="489"/>
      <c r="O22" s="489">
        <v>0.8</v>
      </c>
      <c r="P22" s="494"/>
      <c r="Q22" s="303" t="s">
        <v>696</v>
      </c>
      <c r="R22" s="119" t="s">
        <v>748</v>
      </c>
      <c r="S22" s="119" t="s">
        <v>752</v>
      </c>
      <c r="T22" s="109"/>
    </row>
    <row r="23" spans="1:20" s="110" customFormat="1" ht="30.75" customHeight="1" x14ac:dyDescent="0.2">
      <c r="A23" s="518"/>
      <c r="B23" s="500"/>
      <c r="C23" s="519"/>
      <c r="D23" s="489"/>
      <c r="E23" s="489"/>
      <c r="F23" s="489"/>
      <c r="G23" s="489"/>
      <c r="H23" s="117" t="s">
        <v>606</v>
      </c>
      <c r="I23" s="516"/>
      <c r="J23" s="513"/>
      <c r="K23" s="513"/>
      <c r="L23" s="490"/>
      <c r="M23" s="489"/>
      <c r="N23" s="489"/>
      <c r="O23" s="489"/>
      <c r="P23" s="495"/>
      <c r="Q23" s="303" t="s">
        <v>743</v>
      </c>
      <c r="R23" s="119" t="s">
        <v>748</v>
      </c>
      <c r="S23" s="119" t="s">
        <v>752</v>
      </c>
      <c r="T23" s="109"/>
    </row>
    <row r="24" spans="1:20" s="110" customFormat="1" ht="99.75" x14ac:dyDescent="0.2">
      <c r="A24" s="518"/>
      <c r="B24" s="500"/>
      <c r="C24" s="519"/>
      <c r="D24" s="489"/>
      <c r="E24" s="489"/>
      <c r="F24" s="489"/>
      <c r="G24" s="489"/>
      <c r="H24" s="117" t="s">
        <v>607</v>
      </c>
      <c r="I24" s="516"/>
      <c r="J24" s="513"/>
      <c r="K24" s="513"/>
      <c r="L24" s="490"/>
      <c r="M24" s="489"/>
      <c r="N24" s="489"/>
      <c r="O24" s="489"/>
      <c r="P24" s="496"/>
      <c r="Q24" s="303" t="s">
        <v>778</v>
      </c>
      <c r="R24" s="119" t="s">
        <v>750</v>
      </c>
      <c r="S24" s="108" t="s">
        <v>714</v>
      </c>
      <c r="T24" s="109"/>
    </row>
    <row r="25" spans="1:20" s="110" customFormat="1" ht="57" customHeight="1" x14ac:dyDescent="0.2">
      <c r="A25" s="120" t="s">
        <v>608</v>
      </c>
      <c r="B25" s="111" t="s">
        <v>609</v>
      </c>
      <c r="C25" s="121" t="s">
        <v>413</v>
      </c>
      <c r="D25" s="122">
        <v>0.05</v>
      </c>
      <c r="E25" s="122">
        <v>0.5</v>
      </c>
      <c r="F25" s="122">
        <v>0.5</v>
      </c>
      <c r="G25" s="122">
        <v>1</v>
      </c>
      <c r="H25" s="123" t="s">
        <v>65</v>
      </c>
      <c r="I25" s="124" t="s">
        <v>610</v>
      </c>
      <c r="J25" s="125">
        <v>42917</v>
      </c>
      <c r="K25" s="125">
        <v>43100</v>
      </c>
      <c r="L25" s="126">
        <v>0.1</v>
      </c>
      <c r="M25" s="122"/>
      <c r="N25" s="122"/>
      <c r="O25" s="127">
        <v>0.8</v>
      </c>
      <c r="P25" s="122"/>
      <c r="Q25" s="303" t="s">
        <v>744</v>
      </c>
      <c r="R25" s="119" t="s">
        <v>749</v>
      </c>
      <c r="S25" s="108" t="s">
        <v>714</v>
      </c>
      <c r="T25" s="109"/>
    </row>
    <row r="26" spans="1:20" s="110" customFormat="1" ht="114" x14ac:dyDescent="0.2">
      <c r="A26" s="128" t="s">
        <v>63</v>
      </c>
      <c r="B26" s="106" t="s">
        <v>102</v>
      </c>
      <c r="C26" s="129" t="s">
        <v>70</v>
      </c>
      <c r="D26" s="127">
        <v>0.05</v>
      </c>
      <c r="E26" s="127">
        <v>0.4</v>
      </c>
      <c r="F26" s="127">
        <v>1</v>
      </c>
      <c r="G26" s="127"/>
      <c r="H26" s="117" t="s">
        <v>64</v>
      </c>
      <c r="I26" s="130" t="s">
        <v>102</v>
      </c>
      <c r="J26" s="107">
        <v>42736</v>
      </c>
      <c r="K26" s="107">
        <v>43008</v>
      </c>
      <c r="L26" s="126">
        <v>0.05</v>
      </c>
      <c r="M26" s="127"/>
      <c r="N26" s="127"/>
      <c r="O26" s="127">
        <v>0.3</v>
      </c>
      <c r="P26" s="127"/>
      <c r="Q26" s="303" t="s">
        <v>746</v>
      </c>
      <c r="R26" s="119" t="s">
        <v>751</v>
      </c>
      <c r="S26" s="108" t="s">
        <v>714</v>
      </c>
      <c r="T26" s="109"/>
    </row>
    <row r="27" spans="1:20" ht="35.25" customHeight="1" x14ac:dyDescent="0.2">
      <c r="A27" s="115" t="s">
        <v>50</v>
      </c>
      <c r="B27" s="497" t="s">
        <v>745</v>
      </c>
      <c r="C27" s="498"/>
      <c r="D27" s="498"/>
      <c r="E27" s="498"/>
      <c r="F27" s="498"/>
      <c r="G27" s="498"/>
      <c r="H27" s="498"/>
      <c r="I27" s="498"/>
      <c r="J27" s="498"/>
      <c r="K27" s="498"/>
      <c r="L27" s="498"/>
      <c r="M27" s="498"/>
      <c r="N27" s="498"/>
      <c r="O27" s="498"/>
      <c r="P27" s="498"/>
      <c r="Q27" s="498"/>
      <c r="R27" s="498"/>
      <c r="S27" s="498"/>
      <c r="T27" s="499"/>
    </row>
    <row r="28" spans="1:20" s="110" customFormat="1" ht="128.25" x14ac:dyDescent="0.2">
      <c r="A28" s="514" t="s">
        <v>412</v>
      </c>
      <c r="B28" s="500" t="s">
        <v>17</v>
      </c>
      <c r="C28" s="500" t="s">
        <v>72</v>
      </c>
      <c r="D28" s="489">
        <v>0.25</v>
      </c>
      <c r="E28" s="489">
        <v>0.5</v>
      </c>
      <c r="F28" s="489">
        <v>0.75</v>
      </c>
      <c r="G28" s="489">
        <v>1</v>
      </c>
      <c r="H28" s="105" t="s">
        <v>611</v>
      </c>
      <c r="I28" s="500" t="s">
        <v>612</v>
      </c>
      <c r="J28" s="513">
        <v>42736</v>
      </c>
      <c r="K28" s="513">
        <v>43100</v>
      </c>
      <c r="L28" s="491">
        <v>7.4999999999999997E-2</v>
      </c>
      <c r="M28" s="489"/>
      <c r="N28" s="489"/>
      <c r="O28" s="489">
        <v>0.75</v>
      </c>
      <c r="P28" s="489"/>
      <c r="Q28" s="131" t="s">
        <v>729</v>
      </c>
      <c r="R28" s="108" t="s">
        <v>730</v>
      </c>
      <c r="S28" s="108" t="s">
        <v>727</v>
      </c>
      <c r="T28" s="109"/>
    </row>
    <row r="29" spans="1:20" s="110" customFormat="1" ht="327.75" x14ac:dyDescent="0.2">
      <c r="A29" s="515"/>
      <c r="B29" s="500"/>
      <c r="C29" s="500"/>
      <c r="D29" s="489"/>
      <c r="E29" s="489"/>
      <c r="F29" s="489"/>
      <c r="G29" s="489"/>
      <c r="H29" s="105" t="s">
        <v>420</v>
      </c>
      <c r="I29" s="500"/>
      <c r="J29" s="513"/>
      <c r="K29" s="513"/>
      <c r="L29" s="492"/>
      <c r="M29" s="489"/>
      <c r="N29" s="489"/>
      <c r="O29" s="489"/>
      <c r="P29" s="489"/>
      <c r="Q29" s="112" t="s">
        <v>731</v>
      </c>
      <c r="R29" s="131" t="s">
        <v>732</v>
      </c>
      <c r="S29" s="108" t="s">
        <v>727</v>
      </c>
      <c r="T29" s="109"/>
    </row>
    <row r="30" spans="1:20" s="110" customFormat="1" ht="228" x14ac:dyDescent="0.2">
      <c r="A30" s="515"/>
      <c r="B30" s="500"/>
      <c r="C30" s="500"/>
      <c r="D30" s="489"/>
      <c r="E30" s="489"/>
      <c r="F30" s="489"/>
      <c r="G30" s="489"/>
      <c r="H30" s="105" t="s">
        <v>62</v>
      </c>
      <c r="I30" s="500"/>
      <c r="J30" s="513"/>
      <c r="K30" s="513"/>
      <c r="L30" s="492"/>
      <c r="M30" s="489"/>
      <c r="N30" s="489"/>
      <c r="O30" s="489"/>
      <c r="P30" s="489"/>
      <c r="Q30" s="112" t="s">
        <v>725</v>
      </c>
      <c r="R30" s="112" t="s">
        <v>726</v>
      </c>
      <c r="S30" s="108" t="s">
        <v>727</v>
      </c>
      <c r="T30" s="109"/>
    </row>
    <row r="31" spans="1:20" s="110" customFormat="1" ht="30" x14ac:dyDescent="0.2">
      <c r="A31" s="515"/>
      <c r="B31" s="500"/>
      <c r="C31" s="500"/>
      <c r="D31" s="489"/>
      <c r="E31" s="489"/>
      <c r="F31" s="489"/>
      <c r="G31" s="489"/>
      <c r="H31" s="105" t="s">
        <v>421</v>
      </c>
      <c r="I31" s="500"/>
      <c r="J31" s="513"/>
      <c r="K31" s="513" t="s">
        <v>19</v>
      </c>
      <c r="L31" s="493"/>
      <c r="M31" s="489"/>
      <c r="N31" s="489"/>
      <c r="O31" s="489"/>
      <c r="P31" s="489"/>
      <c r="Q31" s="112" t="s">
        <v>724</v>
      </c>
      <c r="R31" s="109"/>
      <c r="S31" s="109"/>
      <c r="T31" s="109"/>
    </row>
    <row r="32" spans="1:20" s="110" customFormat="1" ht="85.5" x14ac:dyDescent="0.2">
      <c r="A32" s="501" t="s">
        <v>613</v>
      </c>
      <c r="B32" s="504" t="s">
        <v>614</v>
      </c>
      <c r="C32" s="504" t="s">
        <v>72</v>
      </c>
      <c r="D32" s="507"/>
      <c r="E32" s="507"/>
      <c r="F32" s="507">
        <v>0.5</v>
      </c>
      <c r="G32" s="507">
        <v>1</v>
      </c>
      <c r="H32" s="105" t="s">
        <v>615</v>
      </c>
      <c r="I32" s="504" t="s">
        <v>616</v>
      </c>
      <c r="J32" s="510">
        <v>42736</v>
      </c>
      <c r="K32" s="510">
        <v>43100</v>
      </c>
      <c r="L32" s="491">
        <v>7.4999999999999997E-2</v>
      </c>
      <c r="M32" s="507"/>
      <c r="N32" s="507"/>
      <c r="O32" s="507">
        <v>0.75</v>
      </c>
      <c r="P32" s="507"/>
      <c r="Q32" s="112" t="s">
        <v>779</v>
      </c>
      <c r="R32" s="108" t="s">
        <v>742</v>
      </c>
      <c r="S32" s="108" t="s">
        <v>736</v>
      </c>
      <c r="T32" s="109"/>
    </row>
    <row r="33" spans="1:20" s="110" customFormat="1" ht="85.5" x14ac:dyDescent="0.2">
      <c r="A33" s="502"/>
      <c r="B33" s="505"/>
      <c r="C33" s="505"/>
      <c r="D33" s="508"/>
      <c r="E33" s="508"/>
      <c r="F33" s="508"/>
      <c r="G33" s="508"/>
      <c r="H33" s="105" t="s">
        <v>617</v>
      </c>
      <c r="I33" s="505"/>
      <c r="J33" s="511"/>
      <c r="K33" s="511"/>
      <c r="L33" s="492"/>
      <c r="M33" s="508"/>
      <c r="N33" s="508"/>
      <c r="O33" s="508"/>
      <c r="P33" s="508"/>
      <c r="Q33" s="112" t="s">
        <v>779</v>
      </c>
      <c r="R33" s="108" t="s">
        <v>742</v>
      </c>
      <c r="S33" s="108" t="s">
        <v>736</v>
      </c>
      <c r="T33" s="109"/>
    </row>
    <row r="34" spans="1:20" s="110" customFormat="1" ht="85.5" x14ac:dyDescent="0.2">
      <c r="A34" s="502"/>
      <c r="B34" s="505"/>
      <c r="C34" s="505"/>
      <c r="D34" s="508"/>
      <c r="E34" s="508"/>
      <c r="F34" s="508"/>
      <c r="G34" s="508"/>
      <c r="H34" s="105" t="s">
        <v>618</v>
      </c>
      <c r="I34" s="505"/>
      <c r="J34" s="511"/>
      <c r="K34" s="511"/>
      <c r="L34" s="492"/>
      <c r="M34" s="508"/>
      <c r="N34" s="508"/>
      <c r="O34" s="508"/>
      <c r="P34" s="508"/>
      <c r="Q34" s="131" t="s">
        <v>733</v>
      </c>
      <c r="R34" s="108" t="s">
        <v>734</v>
      </c>
      <c r="S34" s="108" t="s">
        <v>736</v>
      </c>
      <c r="T34" s="109"/>
    </row>
    <row r="35" spans="1:20" s="110" customFormat="1" ht="71.25" x14ac:dyDescent="0.2">
      <c r="A35" s="502"/>
      <c r="B35" s="505"/>
      <c r="C35" s="505"/>
      <c r="D35" s="508"/>
      <c r="E35" s="508"/>
      <c r="F35" s="508"/>
      <c r="G35" s="508"/>
      <c r="H35" s="105" t="s">
        <v>619</v>
      </c>
      <c r="I35" s="505"/>
      <c r="J35" s="511"/>
      <c r="K35" s="511"/>
      <c r="L35" s="492"/>
      <c r="M35" s="508"/>
      <c r="N35" s="508"/>
      <c r="O35" s="508"/>
      <c r="P35" s="508"/>
      <c r="Q35" s="112" t="s">
        <v>738</v>
      </c>
      <c r="R35" s="110" t="s">
        <v>739</v>
      </c>
      <c r="S35" s="108" t="s">
        <v>737</v>
      </c>
      <c r="T35" s="109"/>
    </row>
    <row r="36" spans="1:20" s="110" customFormat="1" ht="30" x14ac:dyDescent="0.2">
      <c r="A36" s="503"/>
      <c r="B36" s="506"/>
      <c r="C36" s="506"/>
      <c r="D36" s="509"/>
      <c r="E36" s="509"/>
      <c r="F36" s="509"/>
      <c r="G36" s="509"/>
      <c r="H36" s="105" t="s">
        <v>620</v>
      </c>
      <c r="I36" s="506"/>
      <c r="J36" s="512"/>
      <c r="K36" s="512"/>
      <c r="L36" s="493"/>
      <c r="M36" s="509"/>
      <c r="N36" s="509"/>
      <c r="O36" s="509"/>
      <c r="P36" s="509"/>
      <c r="Q36" s="112" t="s">
        <v>724</v>
      </c>
      <c r="R36" s="109"/>
      <c r="S36" s="109"/>
      <c r="T36" s="109"/>
    </row>
    <row r="37" spans="1:20" ht="31.5" customHeight="1" x14ac:dyDescent="0.2">
      <c r="A37" s="115" t="s">
        <v>51</v>
      </c>
      <c r="B37" s="497" t="s">
        <v>422</v>
      </c>
      <c r="C37" s="498"/>
      <c r="D37" s="498"/>
      <c r="E37" s="498"/>
      <c r="F37" s="498"/>
      <c r="G37" s="498"/>
      <c r="H37" s="498"/>
      <c r="I37" s="498"/>
      <c r="J37" s="498"/>
      <c r="K37" s="498"/>
      <c r="L37" s="498"/>
      <c r="M37" s="498"/>
      <c r="N37" s="498"/>
      <c r="O37" s="498"/>
      <c r="P37" s="498"/>
      <c r="Q37" s="498"/>
      <c r="R37" s="498"/>
      <c r="S37" s="498"/>
      <c r="T37" s="499"/>
    </row>
    <row r="38" spans="1:20" s="110" customFormat="1" ht="147.75" customHeight="1" x14ac:dyDescent="0.2">
      <c r="A38" s="520" t="s">
        <v>621</v>
      </c>
      <c r="B38" s="489" t="s">
        <v>622</v>
      </c>
      <c r="C38" s="489" t="s">
        <v>72</v>
      </c>
      <c r="D38" s="489">
        <v>0.25</v>
      </c>
      <c r="E38" s="489">
        <v>0.5</v>
      </c>
      <c r="F38" s="489">
        <v>0.5</v>
      </c>
      <c r="G38" s="489">
        <v>1</v>
      </c>
      <c r="H38" s="120" t="s">
        <v>623</v>
      </c>
      <c r="I38" s="500" t="s">
        <v>624</v>
      </c>
      <c r="J38" s="513">
        <v>42917</v>
      </c>
      <c r="K38" s="513">
        <v>43100</v>
      </c>
      <c r="L38" s="490">
        <v>0.15</v>
      </c>
      <c r="M38" s="489"/>
      <c r="N38" s="489"/>
      <c r="O38" s="489">
        <v>0.5</v>
      </c>
      <c r="P38" s="489"/>
      <c r="Q38" s="112" t="s">
        <v>715</v>
      </c>
      <c r="R38" s="108" t="s">
        <v>717</v>
      </c>
      <c r="S38" s="108" t="s">
        <v>721</v>
      </c>
      <c r="T38" s="109"/>
    </row>
    <row r="39" spans="1:20" s="110" customFormat="1" ht="43.5" customHeight="1" x14ac:dyDescent="0.2">
      <c r="A39" s="520"/>
      <c r="B39" s="489"/>
      <c r="C39" s="489"/>
      <c r="D39" s="489"/>
      <c r="E39" s="489"/>
      <c r="F39" s="489"/>
      <c r="G39" s="489"/>
      <c r="H39" s="120" t="s">
        <v>625</v>
      </c>
      <c r="I39" s="500"/>
      <c r="J39" s="513"/>
      <c r="K39" s="513"/>
      <c r="L39" s="490"/>
      <c r="M39" s="489"/>
      <c r="N39" s="489"/>
      <c r="O39" s="489"/>
      <c r="P39" s="489"/>
      <c r="Q39" s="112" t="s">
        <v>716</v>
      </c>
      <c r="R39" s="108" t="s">
        <v>718</v>
      </c>
      <c r="S39" s="108" t="s">
        <v>721</v>
      </c>
      <c r="T39" s="109"/>
    </row>
    <row r="40" spans="1:20" s="110" customFormat="1" ht="44.25" customHeight="1" x14ac:dyDescent="0.2">
      <c r="A40" s="520"/>
      <c r="B40" s="489"/>
      <c r="C40" s="489"/>
      <c r="D40" s="489"/>
      <c r="E40" s="489"/>
      <c r="F40" s="489"/>
      <c r="G40" s="489"/>
      <c r="H40" s="120" t="s">
        <v>626</v>
      </c>
      <c r="I40" s="500"/>
      <c r="J40" s="513"/>
      <c r="K40" s="513"/>
      <c r="L40" s="490"/>
      <c r="M40" s="489"/>
      <c r="N40" s="489"/>
      <c r="O40" s="489"/>
      <c r="P40" s="489"/>
      <c r="Q40" s="112" t="s">
        <v>780</v>
      </c>
      <c r="R40" s="108" t="s">
        <v>719</v>
      </c>
      <c r="S40" s="108" t="s">
        <v>721</v>
      </c>
      <c r="T40" s="109"/>
    </row>
    <row r="41" spans="1:20" s="110" customFormat="1" ht="85.5" x14ac:dyDescent="0.2">
      <c r="A41" s="520"/>
      <c r="B41" s="489"/>
      <c r="C41" s="489"/>
      <c r="D41" s="489"/>
      <c r="E41" s="489"/>
      <c r="F41" s="489"/>
      <c r="G41" s="489"/>
      <c r="H41" s="116" t="s">
        <v>627</v>
      </c>
      <c r="I41" s="500"/>
      <c r="J41" s="513"/>
      <c r="K41" s="513"/>
      <c r="L41" s="490"/>
      <c r="M41" s="489"/>
      <c r="N41" s="489"/>
      <c r="O41" s="489"/>
      <c r="P41" s="489"/>
      <c r="Q41" s="112" t="s">
        <v>781</v>
      </c>
      <c r="R41" s="108" t="s">
        <v>720</v>
      </c>
      <c r="S41" s="108" t="s">
        <v>721</v>
      </c>
      <c r="T41" s="109"/>
    </row>
  </sheetData>
  <customSheetViews>
    <customSheetView guid="{ADF8F0D3-E3BE-4B5D-BFBF-4678B7336625}" scale="70" hiddenColumns="1" topLeftCell="G21">
      <selection activeCell="R26" sqref="R26"/>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1"/>
    </customSheetView>
    <customSheetView guid="{C19E8C8A-7BAC-44ED-A481-C67EC88640A0}" scale="70" hiddenColumns="1" topLeftCell="G22">
      <selection activeCell="S24" sqref="S24:S26"/>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2"/>
    </customSheetView>
    <customSheetView guid="{79D20324-1085-4259-9EE9-72DE2FF5DC87}" scale="70" hiddenColumns="1">
      <selection activeCell="A10" sqref="A10:A12"/>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3"/>
    </customSheetView>
    <customSheetView guid="{D68E44DC-D3DF-4719-AA88-42B73A6BEDC0}" scale="70" hiddenColumns="1" topLeftCell="F25">
      <selection activeCell="S28" sqref="S28"/>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4"/>
    </customSheetView>
    <customSheetView guid="{7421EB38-D2FE-47A1-9FF1-0813FB88F9AC}" scale="70" hiddenColumns="1">
      <selection activeCell="C13" sqref="C13:C15"/>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5"/>
    </customSheetView>
    <customSheetView guid="{60877984-4C0B-49CD-9A1B-779CFE9F0C85}" scale="70" hiddenColumns="1" topLeftCell="A7">
      <selection activeCell="R22" sqref="R22"/>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6"/>
    </customSheetView>
    <customSheetView guid="{7A04DA61-4798-4E32-A5D8-2FD1DA5AA9B7}" scale="70" hiddenColumns="1" topLeftCell="I8">
      <selection activeCell="R13" sqref="R13"/>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7"/>
    </customSheetView>
    <customSheetView guid="{5DB4656A-4923-413E-9057-66A2A6EE2166}" scale="70" hiddenColumns="1" topLeftCell="B9">
      <selection activeCell="G10" sqref="G10:G12"/>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8"/>
    </customSheetView>
    <customSheetView guid="{0CA8AE84-ACEF-4FF8-B265-22CC54645CD9}" scale="70" hiddenColumns="1" topLeftCell="B9">
      <selection activeCell="G10" sqref="G10:G12"/>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9"/>
    </customSheetView>
    <customSheetView guid="{E00460EA-1B3F-4EFC-B43E-530C5F2AA5C1}" scale="70" hiddenColumns="1" topLeftCell="G22">
      <selection activeCell="I26" sqref="I26"/>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10"/>
    </customSheetView>
    <customSheetView guid="{87F1934B-896D-4D97-A3B8-26B9A0264962}" scale="70" hiddenColumns="1" topLeftCell="A13">
      <selection activeCell="H18" sqref="H18"/>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11"/>
    </customSheetView>
  </customSheetViews>
  <mergeCells count="134">
    <mergeCell ref="B6:T6"/>
    <mergeCell ref="Q7:Q8"/>
    <mergeCell ref="R7:R8"/>
    <mergeCell ref="S7:S8"/>
    <mergeCell ref="L7:L8"/>
    <mergeCell ref="B9:T9"/>
    <mergeCell ref="T7:T8"/>
    <mergeCell ref="M28:M31"/>
    <mergeCell ref="N28:N31"/>
    <mergeCell ref="O28:O31"/>
    <mergeCell ref="P28:P31"/>
    <mergeCell ref="C7:C8"/>
    <mergeCell ref="G13:G15"/>
    <mergeCell ref="J13:J15"/>
    <mergeCell ref="K13:K15"/>
    <mergeCell ref="L13:L15"/>
    <mergeCell ref="B28:B31"/>
    <mergeCell ref="C28:C31"/>
    <mergeCell ref="D28:D31"/>
    <mergeCell ref="E28:E31"/>
    <mergeCell ref="J22:J24"/>
    <mergeCell ref="K22:K24"/>
    <mergeCell ref="L22:L24"/>
    <mergeCell ref="D22:D24"/>
    <mergeCell ref="D7:G7"/>
    <mergeCell ref="B7:B8"/>
    <mergeCell ref="H7:H8"/>
    <mergeCell ref="I7:I8"/>
    <mergeCell ref="J7:K7"/>
    <mergeCell ref="M7:P7"/>
    <mergeCell ref="A7:A8"/>
    <mergeCell ref="A10:A12"/>
    <mergeCell ref="B10:B12"/>
    <mergeCell ref="C10:C12"/>
    <mergeCell ref="D10:D12"/>
    <mergeCell ref="E10:E12"/>
    <mergeCell ref="F10:F12"/>
    <mergeCell ref="G10:G12"/>
    <mergeCell ref="L10:L12"/>
    <mergeCell ref="M10:M12"/>
    <mergeCell ref="N10:N12"/>
    <mergeCell ref="O10:O12"/>
    <mergeCell ref="P10:P12"/>
    <mergeCell ref="A13:A15"/>
    <mergeCell ref="B13:B15"/>
    <mergeCell ref="C13:C15"/>
    <mergeCell ref="D13:D15"/>
    <mergeCell ref="E13:E15"/>
    <mergeCell ref="L17:L18"/>
    <mergeCell ref="A19:A21"/>
    <mergeCell ref="B19:B21"/>
    <mergeCell ref="C19:C21"/>
    <mergeCell ref="D19:D21"/>
    <mergeCell ref="E19:E21"/>
    <mergeCell ref="F19:F21"/>
    <mergeCell ref="G19:G21"/>
    <mergeCell ref="I19:I21"/>
    <mergeCell ref="J19:J21"/>
    <mergeCell ref="K19:K21"/>
    <mergeCell ref="L19:L21"/>
    <mergeCell ref="F17:F18"/>
    <mergeCell ref="G17:G18"/>
    <mergeCell ref="I17:I18"/>
    <mergeCell ref="J17:J18"/>
    <mergeCell ref="K17:K18"/>
    <mergeCell ref="A17:A18"/>
    <mergeCell ref="B17:B18"/>
    <mergeCell ref="K38:K41"/>
    <mergeCell ref="A38:A41"/>
    <mergeCell ref="B38:B41"/>
    <mergeCell ref="C38:C41"/>
    <mergeCell ref="D38:D41"/>
    <mergeCell ref="E38:E41"/>
    <mergeCell ref="B27:T27"/>
    <mergeCell ref="B37:T37"/>
    <mergeCell ref="M32:M36"/>
    <mergeCell ref="N32:N36"/>
    <mergeCell ref="O32:O36"/>
    <mergeCell ref="P32:P36"/>
    <mergeCell ref="M38:M41"/>
    <mergeCell ref="N38:N41"/>
    <mergeCell ref="O38:O41"/>
    <mergeCell ref="P38:P41"/>
    <mergeCell ref="F38:F41"/>
    <mergeCell ref="G38:G41"/>
    <mergeCell ref="I38:I41"/>
    <mergeCell ref="J38:J41"/>
    <mergeCell ref="K32:K36"/>
    <mergeCell ref="L32:L36"/>
    <mergeCell ref="F28:F31"/>
    <mergeCell ref="G28:G31"/>
    <mergeCell ref="I28:I31"/>
    <mergeCell ref="J28:J31"/>
    <mergeCell ref="K28:K31"/>
    <mergeCell ref="A28:A31"/>
    <mergeCell ref="E22:E24"/>
    <mergeCell ref="F22:F24"/>
    <mergeCell ref="G22:G24"/>
    <mergeCell ref="I22:I24"/>
    <mergeCell ref="A22:A24"/>
    <mergeCell ref="B22:B24"/>
    <mergeCell ref="C22:C24"/>
    <mergeCell ref="A32:A36"/>
    <mergeCell ref="B32:B36"/>
    <mergeCell ref="C32:C36"/>
    <mergeCell ref="D32:D36"/>
    <mergeCell ref="E32:E36"/>
    <mergeCell ref="F32:F36"/>
    <mergeCell ref="G32:G36"/>
    <mergeCell ref="I32:I36"/>
    <mergeCell ref="J32:J36"/>
    <mergeCell ref="M13:M15"/>
    <mergeCell ref="N13:N15"/>
    <mergeCell ref="O13:O15"/>
    <mergeCell ref="P13:P15"/>
    <mergeCell ref="M17:M18"/>
    <mergeCell ref="N17:N18"/>
    <mergeCell ref="O17:O18"/>
    <mergeCell ref="P17:P18"/>
    <mergeCell ref="B16:T16"/>
    <mergeCell ref="C17:C18"/>
    <mergeCell ref="D17:D18"/>
    <mergeCell ref="E17:E18"/>
    <mergeCell ref="F13:F15"/>
    <mergeCell ref="P19:P21"/>
    <mergeCell ref="M22:M24"/>
    <mergeCell ref="N22:N24"/>
    <mergeCell ref="O22:O24"/>
    <mergeCell ref="L38:L41"/>
    <mergeCell ref="M19:M21"/>
    <mergeCell ref="N19:N21"/>
    <mergeCell ref="O19:O21"/>
    <mergeCell ref="L28:L31"/>
    <mergeCell ref="P22:P24"/>
  </mergeCells>
  <printOptions horizontalCentered="1" verticalCentered="1"/>
  <pageMargins left="1.3779527559055118" right="0.19685039370078741" top="0.39370078740157483" bottom="0.39370078740157483" header="0.31496062992125984" footer="0.31496062992125984"/>
  <pageSetup paperSize="14" scale="28" orientation="landscape" horizontalDpi="4294967294" verticalDpi="4294967294" r:id="rId12"/>
  <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T32"/>
  <sheetViews>
    <sheetView topLeftCell="B1" zoomScale="70" zoomScaleNormal="70" workbookViewId="0">
      <selection activeCell="G3" sqref="G3"/>
    </sheetView>
  </sheetViews>
  <sheetFormatPr baseColWidth="10" defaultRowHeight="15" x14ac:dyDescent="0.25"/>
  <cols>
    <col min="1" max="1" width="50.5703125" customWidth="1"/>
    <col min="2" max="2" width="32.28515625" style="28" customWidth="1"/>
    <col min="3" max="3" width="30.5703125" customWidth="1"/>
    <col min="4" max="5" width="10" hidden="1" customWidth="1"/>
    <col min="6" max="7" width="10" customWidth="1"/>
    <col min="8" max="8" width="34.42578125" customWidth="1"/>
    <col min="9" max="9" width="25.140625" customWidth="1"/>
    <col min="10" max="11" width="13.28515625" customWidth="1"/>
    <col min="12" max="12" width="16" customWidth="1"/>
    <col min="13" max="14" width="11.42578125" hidden="1" customWidth="1"/>
    <col min="17" max="17" width="26.85546875" customWidth="1"/>
    <col min="18" max="18" width="30.140625" customWidth="1"/>
    <col min="19" max="19" width="31.140625" customWidth="1"/>
    <col min="20" max="20" width="24.5703125" customWidth="1"/>
  </cols>
  <sheetData>
    <row r="1" spans="1:20" x14ac:dyDescent="0.25">
      <c r="A1" s="28"/>
      <c r="B1"/>
      <c r="S1" s="45" t="s">
        <v>435</v>
      </c>
      <c r="T1" s="45"/>
    </row>
    <row r="2" spans="1:20" x14ac:dyDescent="0.25">
      <c r="A2" s="28"/>
      <c r="B2"/>
      <c r="S2" s="45" t="s">
        <v>436</v>
      </c>
      <c r="T2" s="46"/>
    </row>
    <row r="3" spans="1:20" ht="47.25" customHeight="1" x14ac:dyDescent="0.25">
      <c r="A3" s="28"/>
      <c r="B3"/>
      <c r="E3" s="50" t="s">
        <v>438</v>
      </c>
      <c r="F3" s="50"/>
      <c r="G3" s="50" t="s">
        <v>818</v>
      </c>
      <c r="H3" s="50"/>
      <c r="I3" s="47"/>
      <c r="S3" s="48"/>
      <c r="T3" s="48"/>
    </row>
    <row r="4" spans="1:20" ht="46.5" customHeight="1" x14ac:dyDescent="0.25">
      <c r="A4" s="28"/>
      <c r="B4"/>
      <c r="E4" s="47"/>
      <c r="F4" s="47"/>
      <c r="G4" s="47"/>
      <c r="H4" s="47"/>
      <c r="I4" s="47"/>
      <c r="S4" s="45" t="s">
        <v>437</v>
      </c>
      <c r="T4" s="49"/>
    </row>
    <row r="6" spans="1:20" ht="45.75" customHeight="1" x14ac:dyDescent="0.25">
      <c r="A6" s="72" t="s">
        <v>21</v>
      </c>
      <c r="B6" s="536" t="s">
        <v>22</v>
      </c>
      <c r="C6" s="536"/>
      <c r="D6" s="536"/>
      <c r="E6" s="536"/>
      <c r="F6" s="536"/>
      <c r="G6" s="536"/>
      <c r="H6" s="536"/>
      <c r="I6" s="536"/>
      <c r="J6" s="536"/>
      <c r="K6" s="536"/>
      <c r="L6" s="536"/>
      <c r="M6" s="536"/>
      <c r="N6" s="536"/>
      <c r="O6" s="536"/>
      <c r="P6" s="536"/>
      <c r="Q6" s="536"/>
      <c r="R6" s="536"/>
      <c r="S6" s="536"/>
      <c r="T6" s="536"/>
    </row>
    <row r="7" spans="1:20" ht="71.25" customHeight="1" x14ac:dyDescent="0.25">
      <c r="A7" s="542" t="s">
        <v>18</v>
      </c>
      <c r="B7" s="541" t="s">
        <v>2</v>
      </c>
      <c r="C7" s="541" t="s">
        <v>3</v>
      </c>
      <c r="D7" s="541" t="s">
        <v>4</v>
      </c>
      <c r="E7" s="541"/>
      <c r="F7" s="541"/>
      <c r="G7" s="541"/>
      <c r="H7" s="541" t="s">
        <v>5</v>
      </c>
      <c r="I7" s="541" t="s">
        <v>6</v>
      </c>
      <c r="J7" s="541" t="s">
        <v>57</v>
      </c>
      <c r="K7" s="541"/>
      <c r="L7" s="541" t="s">
        <v>7</v>
      </c>
      <c r="M7" s="539" t="s">
        <v>430</v>
      </c>
      <c r="N7" s="539"/>
      <c r="O7" s="539"/>
      <c r="P7" s="539"/>
      <c r="Q7" s="320" t="s">
        <v>773</v>
      </c>
      <c r="R7" s="320" t="s">
        <v>434</v>
      </c>
      <c r="S7" s="320" t="s">
        <v>432</v>
      </c>
      <c r="T7" s="320" t="s">
        <v>763</v>
      </c>
    </row>
    <row r="8" spans="1:20" ht="74.25" customHeight="1" x14ac:dyDescent="0.25">
      <c r="A8" s="543"/>
      <c r="B8" s="541"/>
      <c r="C8" s="541"/>
      <c r="D8" s="1" t="s">
        <v>8</v>
      </c>
      <c r="E8" s="1" t="s">
        <v>9</v>
      </c>
      <c r="F8" s="1" t="s">
        <v>10</v>
      </c>
      <c r="G8" s="1" t="s">
        <v>11</v>
      </c>
      <c r="H8" s="541"/>
      <c r="I8" s="541"/>
      <c r="J8" s="36" t="s">
        <v>12</v>
      </c>
      <c r="K8" s="36" t="s">
        <v>13</v>
      </c>
      <c r="L8" s="541"/>
      <c r="M8" s="42" t="s">
        <v>8</v>
      </c>
      <c r="N8" s="42" t="s">
        <v>9</v>
      </c>
      <c r="O8" s="42" t="s">
        <v>10</v>
      </c>
      <c r="P8" s="42" t="s">
        <v>11</v>
      </c>
      <c r="Q8" s="540"/>
      <c r="R8" s="540"/>
      <c r="S8" s="540"/>
      <c r="T8" s="540"/>
    </row>
    <row r="9" spans="1:20" ht="29.25" customHeight="1" x14ac:dyDescent="0.25">
      <c r="A9" s="71" t="s">
        <v>1</v>
      </c>
      <c r="B9" s="537" t="s">
        <v>52</v>
      </c>
      <c r="C9" s="538"/>
      <c r="D9" s="538"/>
      <c r="E9" s="538"/>
      <c r="F9" s="538"/>
      <c r="G9" s="538"/>
      <c r="H9" s="538"/>
      <c r="I9" s="538"/>
      <c r="J9" s="538"/>
      <c r="K9" s="538"/>
      <c r="L9" s="538"/>
      <c r="M9" s="538"/>
      <c r="N9" s="538"/>
      <c r="O9" s="538"/>
      <c r="P9" s="538"/>
      <c r="Q9" s="538"/>
      <c r="R9" s="538"/>
      <c r="S9" s="538"/>
      <c r="T9" s="538"/>
    </row>
    <row r="10" spans="1:20" ht="165" x14ac:dyDescent="0.25">
      <c r="A10" s="547" t="s">
        <v>628</v>
      </c>
      <c r="B10" s="549" t="s">
        <v>629</v>
      </c>
      <c r="C10" s="551" t="s">
        <v>630</v>
      </c>
      <c r="D10" s="544">
        <v>0.25</v>
      </c>
      <c r="E10" s="544">
        <v>0.5</v>
      </c>
      <c r="F10" s="544">
        <v>0.75</v>
      </c>
      <c r="G10" s="544">
        <v>1</v>
      </c>
      <c r="H10" s="65" t="s">
        <v>631</v>
      </c>
      <c r="I10" s="32" t="s">
        <v>632</v>
      </c>
      <c r="J10" s="555">
        <v>42736</v>
      </c>
      <c r="K10" s="555">
        <v>43100</v>
      </c>
      <c r="L10" s="558">
        <v>0.4</v>
      </c>
      <c r="M10" s="544"/>
      <c r="N10" s="544"/>
      <c r="O10" s="544">
        <v>0.8</v>
      </c>
      <c r="P10" s="544"/>
      <c r="Q10" s="78" t="s">
        <v>782</v>
      </c>
      <c r="R10" s="78" t="s">
        <v>783</v>
      </c>
      <c r="S10" s="79" t="s">
        <v>661</v>
      </c>
      <c r="T10" s="78" t="s">
        <v>662</v>
      </c>
    </row>
    <row r="11" spans="1:20" ht="120" x14ac:dyDescent="0.25">
      <c r="A11" s="547"/>
      <c r="B11" s="549"/>
      <c r="C11" s="549"/>
      <c r="D11" s="545"/>
      <c r="E11" s="545"/>
      <c r="F11" s="545"/>
      <c r="G11" s="545"/>
      <c r="H11" s="65" t="s">
        <v>633</v>
      </c>
      <c r="I11" s="32" t="s">
        <v>634</v>
      </c>
      <c r="J11" s="556"/>
      <c r="K11" s="556"/>
      <c r="L11" s="559"/>
      <c r="M11" s="545"/>
      <c r="N11" s="545"/>
      <c r="O11" s="545"/>
      <c r="P11" s="545"/>
      <c r="Q11" s="78" t="s">
        <v>784</v>
      </c>
      <c r="R11" s="78" t="s">
        <v>785</v>
      </c>
      <c r="S11" s="79" t="s">
        <v>661</v>
      </c>
      <c r="T11" s="78" t="s">
        <v>662</v>
      </c>
    </row>
    <row r="12" spans="1:20" ht="180" x14ac:dyDescent="0.25">
      <c r="A12" s="547"/>
      <c r="B12" s="549"/>
      <c r="C12" s="549"/>
      <c r="D12" s="545"/>
      <c r="E12" s="545"/>
      <c r="F12" s="545"/>
      <c r="G12" s="545"/>
      <c r="H12" s="65" t="s">
        <v>635</v>
      </c>
      <c r="I12" s="32" t="s">
        <v>636</v>
      </c>
      <c r="J12" s="556"/>
      <c r="K12" s="556"/>
      <c r="L12" s="559"/>
      <c r="M12" s="545"/>
      <c r="N12" s="545"/>
      <c r="O12" s="545"/>
      <c r="P12" s="545"/>
      <c r="Q12" s="78" t="s">
        <v>786</v>
      </c>
      <c r="R12" s="78" t="s">
        <v>787</v>
      </c>
      <c r="S12" s="79" t="s">
        <v>661</v>
      </c>
      <c r="T12" s="78" t="s">
        <v>662</v>
      </c>
    </row>
    <row r="13" spans="1:20" ht="180" x14ac:dyDescent="0.25">
      <c r="A13" s="547"/>
      <c r="B13" s="549"/>
      <c r="C13" s="549"/>
      <c r="D13" s="545"/>
      <c r="E13" s="545"/>
      <c r="F13" s="545"/>
      <c r="G13" s="545"/>
      <c r="H13" s="65" t="s">
        <v>637</v>
      </c>
      <c r="I13" s="17" t="s">
        <v>638</v>
      </c>
      <c r="J13" s="556"/>
      <c r="K13" s="556"/>
      <c r="L13" s="559"/>
      <c r="M13" s="545"/>
      <c r="N13" s="545"/>
      <c r="O13" s="545"/>
      <c r="P13" s="545"/>
      <c r="Q13" s="78" t="s">
        <v>788</v>
      </c>
      <c r="R13" s="78" t="s">
        <v>787</v>
      </c>
      <c r="S13" s="79" t="s">
        <v>661</v>
      </c>
      <c r="T13" s="78" t="s">
        <v>662</v>
      </c>
    </row>
    <row r="14" spans="1:20" ht="180" x14ac:dyDescent="0.25">
      <c r="A14" s="548"/>
      <c r="B14" s="550"/>
      <c r="C14" s="550"/>
      <c r="D14" s="546"/>
      <c r="E14" s="546"/>
      <c r="F14" s="546"/>
      <c r="G14" s="546"/>
      <c r="H14" s="65" t="s">
        <v>639</v>
      </c>
      <c r="I14" s="17" t="s">
        <v>640</v>
      </c>
      <c r="J14" s="557"/>
      <c r="K14" s="557"/>
      <c r="L14" s="560"/>
      <c r="M14" s="546"/>
      <c r="N14" s="546"/>
      <c r="O14" s="546"/>
      <c r="P14" s="546"/>
      <c r="Q14" s="78" t="s">
        <v>660</v>
      </c>
      <c r="R14" s="78" t="s">
        <v>787</v>
      </c>
      <c r="S14" s="79" t="s">
        <v>661</v>
      </c>
      <c r="T14" s="78" t="s">
        <v>662</v>
      </c>
    </row>
    <row r="15" spans="1:20" ht="24" customHeight="1" x14ac:dyDescent="0.25">
      <c r="A15" s="25" t="s">
        <v>14</v>
      </c>
      <c r="B15" s="537" t="s">
        <v>39</v>
      </c>
      <c r="C15" s="538"/>
      <c r="D15" s="538"/>
      <c r="E15" s="538"/>
      <c r="F15" s="538"/>
      <c r="G15" s="538"/>
      <c r="H15" s="538"/>
      <c r="I15" s="538"/>
      <c r="J15" s="538"/>
      <c r="K15" s="538"/>
      <c r="L15" s="538"/>
      <c r="M15" s="538"/>
      <c r="N15" s="538"/>
      <c r="O15" s="538"/>
      <c r="P15" s="538"/>
      <c r="Q15" s="538"/>
      <c r="R15" s="538"/>
      <c r="S15" s="538"/>
      <c r="T15" s="564"/>
    </row>
    <row r="16" spans="1:20" ht="120" x14ac:dyDescent="0.25">
      <c r="A16" s="63" t="s">
        <v>40</v>
      </c>
      <c r="B16" s="65" t="s">
        <v>44</v>
      </c>
      <c r="C16" s="8" t="s">
        <v>68</v>
      </c>
      <c r="D16" s="61">
        <v>0.25</v>
      </c>
      <c r="E16" s="61">
        <v>0.5</v>
      </c>
      <c r="F16" s="61">
        <v>0.75</v>
      </c>
      <c r="G16" s="61">
        <v>1</v>
      </c>
      <c r="H16" s="63" t="s">
        <v>76</v>
      </c>
      <c r="I16" s="63" t="s">
        <v>132</v>
      </c>
      <c r="J16" s="53">
        <v>42736</v>
      </c>
      <c r="K16" s="53">
        <v>43100</v>
      </c>
      <c r="L16" s="558">
        <v>0.3</v>
      </c>
      <c r="M16" s="61"/>
      <c r="N16" s="61"/>
      <c r="O16" s="61">
        <v>1</v>
      </c>
      <c r="P16" s="61"/>
      <c r="Q16" s="78" t="s">
        <v>789</v>
      </c>
      <c r="R16" s="80" t="s">
        <v>790</v>
      </c>
      <c r="S16" s="79" t="s">
        <v>664</v>
      </c>
      <c r="T16" s="39" t="s">
        <v>667</v>
      </c>
    </row>
    <row r="17" spans="1:20" ht="180" x14ac:dyDescent="0.25">
      <c r="A17" s="63" t="s">
        <v>24</v>
      </c>
      <c r="B17" s="65" t="s">
        <v>77</v>
      </c>
      <c r="C17" s="8" t="s">
        <v>67</v>
      </c>
      <c r="D17" s="61">
        <v>0.25</v>
      </c>
      <c r="E17" s="61">
        <v>0.5</v>
      </c>
      <c r="F17" s="61">
        <v>0.75</v>
      </c>
      <c r="G17" s="61">
        <v>1</v>
      </c>
      <c r="H17" s="63" t="s">
        <v>82</v>
      </c>
      <c r="I17" s="63" t="s">
        <v>83</v>
      </c>
      <c r="J17" s="53">
        <v>42736</v>
      </c>
      <c r="K17" s="53">
        <v>43100</v>
      </c>
      <c r="L17" s="559"/>
      <c r="M17" s="61"/>
      <c r="N17" s="61"/>
      <c r="O17" s="61">
        <v>1</v>
      </c>
      <c r="P17" s="61"/>
      <c r="Q17" s="78" t="s">
        <v>791</v>
      </c>
      <c r="R17" s="78" t="s">
        <v>792</v>
      </c>
      <c r="S17" s="79" t="s">
        <v>665</v>
      </c>
      <c r="T17" s="78" t="s">
        <v>806</v>
      </c>
    </row>
    <row r="18" spans="1:20" ht="120" x14ac:dyDescent="0.25">
      <c r="A18" s="63" t="s">
        <v>78</v>
      </c>
      <c r="B18" s="26" t="s">
        <v>79</v>
      </c>
      <c r="C18" s="21" t="s">
        <v>86</v>
      </c>
      <c r="D18" s="62">
        <v>0.25</v>
      </c>
      <c r="E18" s="62">
        <v>0.5</v>
      </c>
      <c r="F18" s="62">
        <v>0.75</v>
      </c>
      <c r="G18" s="62">
        <v>1</v>
      </c>
      <c r="H18" s="63" t="s">
        <v>80</v>
      </c>
      <c r="I18" s="63" t="s">
        <v>89</v>
      </c>
      <c r="J18" s="53">
        <v>42736</v>
      </c>
      <c r="K18" s="53">
        <v>43100</v>
      </c>
      <c r="L18" s="559"/>
      <c r="M18" s="62"/>
      <c r="N18" s="62"/>
      <c r="O18" s="62">
        <v>1</v>
      </c>
      <c r="P18" s="62"/>
      <c r="Q18" s="78" t="s">
        <v>663</v>
      </c>
      <c r="R18" s="78" t="s">
        <v>793</v>
      </c>
      <c r="S18" s="79" t="s">
        <v>666</v>
      </c>
      <c r="T18" s="79" t="s">
        <v>667</v>
      </c>
    </row>
    <row r="19" spans="1:20" ht="105" x14ac:dyDescent="0.25">
      <c r="A19" s="70" t="s">
        <v>88</v>
      </c>
      <c r="B19" s="26" t="s">
        <v>87</v>
      </c>
      <c r="C19" s="21" t="s">
        <v>66</v>
      </c>
      <c r="D19" s="62">
        <v>0.25</v>
      </c>
      <c r="E19" s="62">
        <v>0.5</v>
      </c>
      <c r="F19" s="62">
        <v>0.75</v>
      </c>
      <c r="G19" s="62">
        <v>1</v>
      </c>
      <c r="H19" s="70" t="s">
        <v>101</v>
      </c>
      <c r="I19" s="70" t="s">
        <v>87</v>
      </c>
      <c r="J19" s="53">
        <v>42736</v>
      </c>
      <c r="K19" s="53">
        <v>43100</v>
      </c>
      <c r="L19" s="559"/>
      <c r="M19" s="62"/>
      <c r="N19" s="62"/>
      <c r="O19" s="62">
        <v>1</v>
      </c>
      <c r="P19" s="62"/>
      <c r="Q19" s="78" t="s">
        <v>663</v>
      </c>
      <c r="R19" s="78" t="s">
        <v>794</v>
      </c>
      <c r="S19" s="79" t="s">
        <v>666</v>
      </c>
      <c r="T19" s="79" t="s">
        <v>667</v>
      </c>
    </row>
    <row r="20" spans="1:20" ht="105" x14ac:dyDescent="0.25">
      <c r="A20" s="63" t="s">
        <v>25</v>
      </c>
      <c r="B20" s="26" t="s">
        <v>85</v>
      </c>
      <c r="C20" s="26" t="s">
        <v>69</v>
      </c>
      <c r="D20" s="62">
        <v>0.25</v>
      </c>
      <c r="E20" s="62">
        <v>0.5</v>
      </c>
      <c r="F20" s="62">
        <v>0.75</v>
      </c>
      <c r="G20" s="62">
        <v>1</v>
      </c>
      <c r="H20" s="63" t="s">
        <v>84</v>
      </c>
      <c r="I20" s="63" t="s">
        <v>81</v>
      </c>
      <c r="J20" s="53">
        <v>42736</v>
      </c>
      <c r="K20" s="53">
        <v>43100</v>
      </c>
      <c r="L20" s="560"/>
      <c r="M20" s="62"/>
      <c r="N20" s="62"/>
      <c r="O20" s="62">
        <v>1</v>
      </c>
      <c r="P20" s="62"/>
      <c r="Q20" s="78" t="s">
        <v>663</v>
      </c>
      <c r="R20" s="78" t="s">
        <v>794</v>
      </c>
      <c r="S20" s="79" t="s">
        <v>666</v>
      </c>
      <c r="T20" s="79" t="s">
        <v>667</v>
      </c>
    </row>
    <row r="21" spans="1:20" ht="27.75" customHeight="1" x14ac:dyDescent="0.25">
      <c r="A21" s="25" t="s">
        <v>15</v>
      </c>
      <c r="B21" s="537" t="s">
        <v>41</v>
      </c>
      <c r="C21" s="538"/>
      <c r="D21" s="538"/>
      <c r="E21" s="538"/>
      <c r="F21" s="538"/>
      <c r="G21" s="538"/>
      <c r="H21" s="538"/>
      <c r="I21" s="538"/>
      <c r="J21" s="538"/>
      <c r="K21" s="538"/>
      <c r="L21" s="538"/>
      <c r="M21" s="538"/>
      <c r="N21" s="538"/>
      <c r="O21" s="538"/>
      <c r="P21" s="538"/>
      <c r="Q21" s="538"/>
      <c r="R21" s="538"/>
      <c r="S21" s="538"/>
      <c r="T21" s="564"/>
    </row>
    <row r="22" spans="1:20" ht="270" x14ac:dyDescent="0.25">
      <c r="A22" s="65" t="s">
        <v>641</v>
      </c>
      <c r="B22" s="64" t="s">
        <v>642</v>
      </c>
      <c r="C22" s="60" t="s">
        <v>67</v>
      </c>
      <c r="D22" s="61">
        <v>0.25</v>
      </c>
      <c r="E22" s="61">
        <v>0.5</v>
      </c>
      <c r="F22" s="61">
        <v>0.75</v>
      </c>
      <c r="G22" s="61">
        <v>1</v>
      </c>
      <c r="H22" s="63" t="s">
        <v>643</v>
      </c>
      <c r="I22" s="63" t="s">
        <v>644</v>
      </c>
      <c r="J22" s="53">
        <v>42736</v>
      </c>
      <c r="K22" s="53">
        <v>43100</v>
      </c>
      <c r="L22" s="565">
        <v>0.3</v>
      </c>
      <c r="M22" s="61"/>
      <c r="N22" s="61"/>
      <c r="O22" s="61">
        <v>0.9</v>
      </c>
      <c r="P22" s="61"/>
      <c r="Q22" s="78" t="s">
        <v>795</v>
      </c>
      <c r="R22" s="78" t="s">
        <v>796</v>
      </c>
      <c r="S22" s="79" t="s">
        <v>671</v>
      </c>
      <c r="T22" s="79" t="s">
        <v>667</v>
      </c>
    </row>
    <row r="23" spans="1:20" ht="330" x14ac:dyDescent="0.25">
      <c r="A23" s="552" t="s">
        <v>645</v>
      </c>
      <c r="B23" s="551" t="s">
        <v>73</v>
      </c>
      <c r="C23" s="552" t="s">
        <v>103</v>
      </c>
      <c r="D23" s="544">
        <v>0.25</v>
      </c>
      <c r="E23" s="544">
        <v>0.5</v>
      </c>
      <c r="F23" s="544">
        <v>0.75</v>
      </c>
      <c r="G23" s="544">
        <v>1</v>
      </c>
      <c r="H23" s="70" t="s">
        <v>74</v>
      </c>
      <c r="I23" s="566" t="s">
        <v>23</v>
      </c>
      <c r="J23" s="555">
        <v>42736</v>
      </c>
      <c r="K23" s="555">
        <v>43100</v>
      </c>
      <c r="L23" s="565"/>
      <c r="M23" s="544"/>
      <c r="N23" s="544"/>
      <c r="O23" s="544">
        <v>0.9</v>
      </c>
      <c r="P23" s="544"/>
      <c r="Q23" s="78" t="s">
        <v>797</v>
      </c>
      <c r="R23" s="78" t="s">
        <v>798</v>
      </c>
      <c r="S23" s="79" t="s">
        <v>668</v>
      </c>
      <c r="T23" s="79" t="s">
        <v>667</v>
      </c>
    </row>
    <row r="24" spans="1:20" ht="30" x14ac:dyDescent="0.25">
      <c r="A24" s="554"/>
      <c r="B24" s="550"/>
      <c r="C24" s="554"/>
      <c r="D24" s="546"/>
      <c r="E24" s="546"/>
      <c r="F24" s="546"/>
      <c r="G24" s="546"/>
      <c r="H24" s="70" t="s">
        <v>75</v>
      </c>
      <c r="I24" s="567"/>
      <c r="J24" s="557"/>
      <c r="K24" s="557"/>
      <c r="L24" s="565"/>
      <c r="M24" s="546"/>
      <c r="N24" s="546"/>
      <c r="O24" s="546"/>
      <c r="P24" s="546"/>
      <c r="Q24" s="39"/>
      <c r="R24" s="39"/>
      <c r="S24" s="39"/>
      <c r="T24" s="39"/>
    </row>
    <row r="25" spans="1:20" ht="120" x14ac:dyDescent="0.25">
      <c r="A25" s="552" t="s">
        <v>90</v>
      </c>
      <c r="B25" s="552" t="s">
        <v>91</v>
      </c>
      <c r="C25" s="551" t="s">
        <v>98</v>
      </c>
      <c r="D25" s="544">
        <v>0.25</v>
      </c>
      <c r="E25" s="544">
        <v>0.5</v>
      </c>
      <c r="F25" s="544">
        <v>0.75</v>
      </c>
      <c r="G25" s="544">
        <v>1</v>
      </c>
      <c r="H25" s="63" t="s">
        <v>99</v>
      </c>
      <c r="I25" s="561" t="s">
        <v>42</v>
      </c>
      <c r="J25" s="555">
        <v>42736</v>
      </c>
      <c r="K25" s="555">
        <v>43100</v>
      </c>
      <c r="L25" s="565"/>
      <c r="M25" s="544"/>
      <c r="N25" s="544"/>
      <c r="O25" s="544">
        <v>0.9</v>
      </c>
      <c r="P25" s="544"/>
      <c r="Q25" s="78" t="s">
        <v>799</v>
      </c>
      <c r="R25" s="79" t="s">
        <v>669</v>
      </c>
      <c r="S25" s="79" t="s">
        <v>672</v>
      </c>
      <c r="T25" s="79" t="s">
        <v>673</v>
      </c>
    </row>
    <row r="26" spans="1:20" ht="90" x14ac:dyDescent="0.25">
      <c r="A26" s="553"/>
      <c r="B26" s="553"/>
      <c r="C26" s="549"/>
      <c r="D26" s="545"/>
      <c r="E26" s="545"/>
      <c r="F26" s="545"/>
      <c r="G26" s="545"/>
      <c r="H26" s="63" t="s">
        <v>92</v>
      </c>
      <c r="I26" s="562"/>
      <c r="J26" s="556"/>
      <c r="K26" s="556"/>
      <c r="L26" s="565"/>
      <c r="M26" s="545"/>
      <c r="N26" s="545"/>
      <c r="O26" s="545"/>
      <c r="P26" s="545"/>
      <c r="Q26" s="78" t="s">
        <v>800</v>
      </c>
      <c r="R26" s="79" t="s">
        <v>674</v>
      </c>
      <c r="S26" s="79" t="s">
        <v>675</v>
      </c>
      <c r="T26" s="79" t="s">
        <v>676</v>
      </c>
    </row>
    <row r="27" spans="1:20" ht="90" x14ac:dyDescent="0.25">
      <c r="A27" s="553"/>
      <c r="B27" s="553"/>
      <c r="C27" s="549"/>
      <c r="D27" s="545"/>
      <c r="E27" s="545"/>
      <c r="F27" s="545"/>
      <c r="G27" s="545"/>
      <c r="H27" s="63" t="s">
        <v>93</v>
      </c>
      <c r="I27" s="562"/>
      <c r="J27" s="556"/>
      <c r="K27" s="556"/>
      <c r="L27" s="565"/>
      <c r="M27" s="545"/>
      <c r="N27" s="545"/>
      <c r="O27" s="545"/>
      <c r="P27" s="545"/>
      <c r="Q27" s="78" t="s">
        <v>800</v>
      </c>
      <c r="R27" s="79" t="s">
        <v>674</v>
      </c>
      <c r="S27" s="79" t="s">
        <v>675</v>
      </c>
      <c r="T27" s="79" t="s">
        <v>676</v>
      </c>
    </row>
    <row r="28" spans="1:20" ht="165" x14ac:dyDescent="0.25">
      <c r="A28" s="553"/>
      <c r="B28" s="553"/>
      <c r="C28" s="549"/>
      <c r="D28" s="545"/>
      <c r="E28" s="545"/>
      <c r="F28" s="545"/>
      <c r="G28" s="545"/>
      <c r="H28" s="63" t="s">
        <v>100</v>
      </c>
      <c r="I28" s="562"/>
      <c r="J28" s="556"/>
      <c r="K28" s="556"/>
      <c r="L28" s="565"/>
      <c r="M28" s="545"/>
      <c r="N28" s="545"/>
      <c r="O28" s="545"/>
      <c r="P28" s="545"/>
      <c r="Q28" s="78" t="s">
        <v>801</v>
      </c>
      <c r="R28" s="79" t="s">
        <v>677</v>
      </c>
      <c r="S28" s="79" t="s">
        <v>675</v>
      </c>
      <c r="T28" s="79" t="s">
        <v>676</v>
      </c>
    </row>
    <row r="29" spans="1:20" ht="165" x14ac:dyDescent="0.25">
      <c r="A29" s="553"/>
      <c r="B29" s="553"/>
      <c r="C29" s="549"/>
      <c r="D29" s="545"/>
      <c r="E29" s="545"/>
      <c r="F29" s="545"/>
      <c r="G29" s="545"/>
      <c r="H29" s="63" t="s">
        <v>94</v>
      </c>
      <c r="I29" s="562"/>
      <c r="J29" s="556"/>
      <c r="K29" s="556"/>
      <c r="L29" s="565"/>
      <c r="M29" s="545"/>
      <c r="N29" s="545"/>
      <c r="O29" s="545"/>
      <c r="P29" s="545"/>
      <c r="Q29" s="78" t="s">
        <v>802</v>
      </c>
      <c r="R29" s="79" t="s">
        <v>678</v>
      </c>
      <c r="S29" s="79" t="s">
        <v>679</v>
      </c>
      <c r="T29" s="79" t="s">
        <v>807</v>
      </c>
    </row>
    <row r="30" spans="1:20" ht="195" x14ac:dyDescent="0.25">
      <c r="A30" s="553"/>
      <c r="B30" s="553"/>
      <c r="C30" s="549"/>
      <c r="D30" s="545"/>
      <c r="E30" s="545"/>
      <c r="F30" s="545"/>
      <c r="G30" s="545"/>
      <c r="H30" s="63" t="s">
        <v>95</v>
      </c>
      <c r="I30" s="562"/>
      <c r="J30" s="556"/>
      <c r="K30" s="556"/>
      <c r="L30" s="565"/>
      <c r="M30" s="545"/>
      <c r="N30" s="545"/>
      <c r="O30" s="545"/>
      <c r="P30" s="545"/>
      <c r="Q30" s="78" t="s">
        <v>803</v>
      </c>
      <c r="R30" s="79" t="s">
        <v>804</v>
      </c>
      <c r="S30" s="79" t="s">
        <v>679</v>
      </c>
      <c r="T30" s="79" t="s">
        <v>807</v>
      </c>
    </row>
    <row r="31" spans="1:20" ht="150" x14ac:dyDescent="0.25">
      <c r="A31" s="553"/>
      <c r="B31" s="553"/>
      <c r="C31" s="549"/>
      <c r="D31" s="545"/>
      <c r="E31" s="545"/>
      <c r="F31" s="545"/>
      <c r="G31" s="545"/>
      <c r="H31" s="63" t="s">
        <v>96</v>
      </c>
      <c r="I31" s="562"/>
      <c r="J31" s="556"/>
      <c r="K31" s="556"/>
      <c r="L31" s="565"/>
      <c r="M31" s="545"/>
      <c r="N31" s="545"/>
      <c r="O31" s="545"/>
      <c r="P31" s="545"/>
      <c r="Q31" s="78" t="s">
        <v>805</v>
      </c>
      <c r="R31" s="79" t="s">
        <v>804</v>
      </c>
      <c r="S31" s="79" t="s">
        <v>679</v>
      </c>
      <c r="T31" s="79" t="s">
        <v>807</v>
      </c>
    </row>
    <row r="32" spans="1:20" ht="75" x14ac:dyDescent="0.25">
      <c r="A32" s="554"/>
      <c r="B32" s="554"/>
      <c r="C32" s="550"/>
      <c r="D32" s="546"/>
      <c r="E32" s="546"/>
      <c r="F32" s="546"/>
      <c r="G32" s="546"/>
      <c r="H32" s="63" t="s">
        <v>97</v>
      </c>
      <c r="I32" s="563"/>
      <c r="J32" s="557"/>
      <c r="K32" s="557"/>
      <c r="L32" s="565"/>
      <c r="M32" s="546"/>
      <c r="N32" s="546"/>
      <c r="O32" s="546"/>
      <c r="P32" s="546"/>
      <c r="Q32" s="78" t="s">
        <v>670</v>
      </c>
      <c r="R32" s="79" t="s">
        <v>804</v>
      </c>
      <c r="S32" s="79" t="s">
        <v>679</v>
      </c>
      <c r="T32" s="79" t="s">
        <v>807</v>
      </c>
    </row>
  </sheetData>
  <customSheetViews>
    <customSheetView guid="{ADF8F0D3-E3BE-4B5D-BFBF-4678B7336625}" scale="70" hiddenColumns="1" topLeftCell="A19">
      <selection activeCell="Q22" sqref="Q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1"/>
    </customSheetView>
    <customSheetView guid="{C19E8C8A-7BAC-44ED-A481-C67EC88640A0}" scale="70" hiddenColumns="1" topLeftCell="B4">
      <selection activeCell="Q22" sqref="Q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2"/>
    </customSheetView>
    <customSheetView guid="{79D20324-1085-4259-9EE9-72DE2FF5DC87}" scale="70" hiddenColumns="1" topLeftCell="B25">
      <selection activeCell="A22" sqref="A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3"/>
    </customSheetView>
    <customSheetView guid="{D68E44DC-D3DF-4719-AA88-42B73A6BEDC0}" scale="70" hiddenColumns="1" topLeftCell="B1">
      <selection activeCell="Q22" sqref="Q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4"/>
    </customSheetView>
    <customSheetView guid="{7421EB38-D2FE-47A1-9FF1-0813FB88F9AC}" scale="70" hiddenColumns="1" topLeftCell="B25">
      <selection activeCell="A22" sqref="A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5"/>
    </customSheetView>
    <customSheetView guid="{60877984-4C0B-49CD-9A1B-779CFE9F0C85}" scale="70" hiddenColumns="1" topLeftCell="A16">
      <selection activeCell="A22" sqref="A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6"/>
    </customSheetView>
    <customSheetView guid="{7A04DA61-4798-4E32-A5D8-2FD1DA5AA9B7}" scale="70" hiddenColumns="1" topLeftCell="A16">
      <selection activeCell="A22" sqref="A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7"/>
    </customSheetView>
    <customSheetView guid="{5DB4656A-4923-413E-9057-66A2A6EE2166}" scale="70" hiddenColumns="1" topLeftCell="F18">
      <selection activeCell="T18" sqref="T18:T20"/>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8"/>
    </customSheetView>
    <customSheetView guid="{0CA8AE84-ACEF-4FF8-B265-22CC54645CD9}" scale="70" hiddenColumns="1" topLeftCell="B22">
      <selection activeCell="Q22" sqref="Q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9"/>
    </customSheetView>
    <customSheetView guid="{E00460EA-1B3F-4EFC-B43E-530C5F2AA5C1}" scale="70" hiddenColumns="1" topLeftCell="B4">
      <selection activeCell="Q22" sqref="Q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10"/>
    </customSheetView>
    <customSheetView guid="{87F1934B-896D-4D97-A3B8-26B9A0264962}" scale="70" hiddenColumns="1" topLeftCell="A16">
      <selection activeCell="A22" sqref="A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11"/>
    </customSheetView>
  </customSheetViews>
  <mergeCells count="61">
    <mergeCell ref="G25:G32"/>
    <mergeCell ref="I25:I32"/>
    <mergeCell ref="J25:J32"/>
    <mergeCell ref="K25:K32"/>
    <mergeCell ref="B15:T15"/>
    <mergeCell ref="B21:T21"/>
    <mergeCell ref="M25:M32"/>
    <mergeCell ref="N25:N32"/>
    <mergeCell ref="O25:O32"/>
    <mergeCell ref="P25:P32"/>
    <mergeCell ref="L22:L32"/>
    <mergeCell ref="F23:F24"/>
    <mergeCell ref="G23:G24"/>
    <mergeCell ref="I23:I24"/>
    <mergeCell ref="J23:J24"/>
    <mergeCell ref="K23:K24"/>
    <mergeCell ref="M10:M14"/>
    <mergeCell ref="N10:N14"/>
    <mergeCell ref="O10:O14"/>
    <mergeCell ref="P10:P14"/>
    <mergeCell ref="M23:M24"/>
    <mergeCell ref="N23:N24"/>
    <mergeCell ref="O23:O24"/>
    <mergeCell ref="P23:P24"/>
    <mergeCell ref="E23:E24"/>
    <mergeCell ref="G10:G14"/>
    <mergeCell ref="J10:J14"/>
    <mergeCell ref="K10:K14"/>
    <mergeCell ref="L10:L14"/>
    <mergeCell ref="L16:L20"/>
    <mergeCell ref="F25:F32"/>
    <mergeCell ref="A10:A14"/>
    <mergeCell ref="B10:B14"/>
    <mergeCell ref="C10:C14"/>
    <mergeCell ref="D10:D14"/>
    <mergeCell ref="E10:E14"/>
    <mergeCell ref="F10:F14"/>
    <mergeCell ref="A25:A32"/>
    <mergeCell ref="B25:B32"/>
    <mergeCell ref="C25:C32"/>
    <mergeCell ref="D25:D32"/>
    <mergeCell ref="E25:E32"/>
    <mergeCell ref="A23:A24"/>
    <mergeCell ref="B23:B24"/>
    <mergeCell ref="C23:C24"/>
    <mergeCell ref="D23:D24"/>
    <mergeCell ref="A7:A8"/>
    <mergeCell ref="B7:B8"/>
    <mergeCell ref="C7:C8"/>
    <mergeCell ref="D7:G7"/>
    <mergeCell ref="H7:H8"/>
    <mergeCell ref="B6:T6"/>
    <mergeCell ref="B9:T9"/>
    <mergeCell ref="M7:P7"/>
    <mergeCell ref="Q7:Q8"/>
    <mergeCell ref="R7:R8"/>
    <mergeCell ref="S7:S8"/>
    <mergeCell ref="T7:T8"/>
    <mergeCell ref="I7:I8"/>
    <mergeCell ref="J7:K7"/>
    <mergeCell ref="L7:L8"/>
  </mergeCells>
  <printOptions horizontalCentered="1" verticalCentered="1"/>
  <pageMargins left="1.3779527559055118" right="0.19685039370078741" top="0.39370078740157483" bottom="0.39370078740157483" header="0.31496062992125984" footer="0.31496062992125984"/>
  <pageSetup paperSize="14" scale="34" orientation="landscape" horizontalDpi="4294967294" verticalDpi="4294967294" r:id="rId12"/>
  <drawing r:id="rId1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31"/>
  <sheetViews>
    <sheetView zoomScale="70" zoomScaleNormal="70" workbookViewId="0">
      <selection activeCell="G3" sqref="G3"/>
    </sheetView>
  </sheetViews>
  <sheetFormatPr baseColWidth="10" defaultRowHeight="15" x14ac:dyDescent="0.25"/>
  <cols>
    <col min="1" max="1" width="44.42578125" customWidth="1"/>
    <col min="2" max="2" width="28.85546875" customWidth="1"/>
    <col min="3" max="3" width="20.7109375" customWidth="1"/>
    <col min="4" max="5" width="11.42578125" hidden="1" customWidth="1"/>
    <col min="8" max="8" width="42.7109375" customWidth="1"/>
    <col min="9" max="9" width="35" customWidth="1"/>
    <col min="10" max="10" width="17" customWidth="1"/>
    <col min="11" max="11" width="16" customWidth="1"/>
    <col min="12" max="12" width="17.7109375" customWidth="1"/>
    <col min="13" max="14" width="11.42578125" hidden="1" customWidth="1"/>
    <col min="15" max="15" width="11.42578125" style="28"/>
    <col min="17" max="17" width="41.85546875" style="304" customWidth="1"/>
    <col min="18" max="18" width="28.5703125" style="304" customWidth="1"/>
    <col min="19" max="19" width="29.28515625" style="304" customWidth="1"/>
    <col min="20" max="20" width="23.85546875" customWidth="1"/>
  </cols>
  <sheetData>
    <row r="1" spans="1:20" x14ac:dyDescent="0.25">
      <c r="A1" s="28"/>
      <c r="S1" s="305" t="s">
        <v>435</v>
      </c>
      <c r="T1" s="45"/>
    </row>
    <row r="2" spans="1:20" x14ac:dyDescent="0.25">
      <c r="A2" s="28"/>
      <c r="S2" s="305" t="s">
        <v>436</v>
      </c>
      <c r="T2" s="46"/>
    </row>
    <row r="3" spans="1:20" ht="47.25" customHeight="1" x14ac:dyDescent="0.25">
      <c r="A3" s="28"/>
      <c r="E3" s="50" t="s">
        <v>438</v>
      </c>
      <c r="F3" s="50"/>
      <c r="G3" s="50" t="s">
        <v>818</v>
      </c>
      <c r="H3" s="50"/>
      <c r="I3" s="47"/>
      <c r="S3" s="306"/>
      <c r="T3" s="48"/>
    </row>
    <row r="4" spans="1:20" ht="46.5" customHeight="1" x14ac:dyDescent="0.25">
      <c r="A4" s="28"/>
      <c r="E4" s="47"/>
      <c r="F4" s="47"/>
      <c r="G4" s="47"/>
      <c r="H4" s="47"/>
      <c r="I4" s="47"/>
      <c r="S4" s="305" t="s">
        <v>437</v>
      </c>
      <c r="T4" s="49"/>
    </row>
    <row r="5" spans="1:20" ht="15.75" x14ac:dyDescent="0.25">
      <c r="A5" s="3"/>
      <c r="B5" s="7"/>
      <c r="C5" s="5"/>
      <c r="D5" s="5"/>
      <c r="E5" s="5"/>
      <c r="F5" s="5"/>
      <c r="G5" s="5"/>
      <c r="H5" s="5"/>
      <c r="I5" s="5"/>
      <c r="J5" s="4"/>
      <c r="K5" s="4"/>
      <c r="L5" s="6"/>
      <c r="M5" s="3"/>
    </row>
    <row r="6" spans="1:20" ht="48.75" customHeight="1" x14ac:dyDescent="0.25">
      <c r="A6" s="34" t="s">
        <v>21</v>
      </c>
      <c r="B6" s="568" t="s">
        <v>26</v>
      </c>
      <c r="C6" s="568"/>
      <c r="D6" s="568"/>
      <c r="E6" s="568"/>
      <c r="F6" s="568"/>
      <c r="G6" s="568"/>
      <c r="H6" s="568"/>
      <c r="I6" s="568"/>
      <c r="J6" s="568"/>
      <c r="K6" s="568"/>
      <c r="L6" s="568"/>
      <c r="M6" s="568"/>
      <c r="N6" s="568"/>
      <c r="O6" s="568"/>
      <c r="P6" s="568"/>
      <c r="Q6" s="568"/>
      <c r="R6" s="568"/>
      <c r="S6" s="568"/>
      <c r="T6" s="568"/>
    </row>
    <row r="7" spans="1:20" ht="71.25" customHeight="1" x14ac:dyDescent="0.25">
      <c r="A7" s="542" t="s">
        <v>18</v>
      </c>
      <c r="B7" s="541" t="s">
        <v>2</v>
      </c>
      <c r="C7" s="541" t="s">
        <v>3</v>
      </c>
      <c r="D7" s="541" t="s">
        <v>4</v>
      </c>
      <c r="E7" s="541"/>
      <c r="F7" s="541"/>
      <c r="G7" s="541"/>
      <c r="H7" s="541" t="s">
        <v>5</v>
      </c>
      <c r="I7" s="541" t="s">
        <v>6</v>
      </c>
      <c r="J7" s="541" t="s">
        <v>57</v>
      </c>
      <c r="K7" s="541"/>
      <c r="L7" s="541" t="s">
        <v>7</v>
      </c>
      <c r="M7" s="539" t="s">
        <v>430</v>
      </c>
      <c r="N7" s="539"/>
      <c r="O7" s="539"/>
      <c r="P7" s="539"/>
      <c r="Q7" s="570" t="s">
        <v>773</v>
      </c>
      <c r="R7" s="570" t="s">
        <v>434</v>
      </c>
      <c r="S7" s="570" t="s">
        <v>432</v>
      </c>
      <c r="T7" s="320" t="s">
        <v>763</v>
      </c>
    </row>
    <row r="8" spans="1:20" ht="75.75" customHeight="1" x14ac:dyDescent="0.25">
      <c r="A8" s="543"/>
      <c r="B8" s="541"/>
      <c r="C8" s="541"/>
      <c r="D8" s="1" t="s">
        <v>8</v>
      </c>
      <c r="E8" s="1" t="s">
        <v>9</v>
      </c>
      <c r="F8" s="1" t="s">
        <v>10</v>
      </c>
      <c r="G8" s="1" t="s">
        <v>11</v>
      </c>
      <c r="H8" s="541"/>
      <c r="I8" s="541"/>
      <c r="J8" s="36" t="s">
        <v>12</v>
      </c>
      <c r="K8" s="36" t="s">
        <v>13</v>
      </c>
      <c r="L8" s="541"/>
      <c r="M8" s="41" t="s">
        <v>8</v>
      </c>
      <c r="N8" s="41" t="s">
        <v>9</v>
      </c>
      <c r="O8" s="41" t="s">
        <v>10</v>
      </c>
      <c r="P8" s="41" t="s">
        <v>11</v>
      </c>
      <c r="Q8" s="571"/>
      <c r="R8" s="571"/>
      <c r="S8" s="571"/>
      <c r="T8" s="572"/>
    </row>
    <row r="9" spans="1:20" ht="39.75" customHeight="1" x14ac:dyDescent="0.25">
      <c r="A9" s="23" t="s">
        <v>1</v>
      </c>
      <c r="B9" s="569" t="s">
        <v>53</v>
      </c>
      <c r="C9" s="569"/>
      <c r="D9" s="569"/>
      <c r="E9" s="569"/>
      <c r="F9" s="569"/>
      <c r="G9" s="569"/>
      <c r="H9" s="569"/>
      <c r="I9" s="569"/>
      <c r="J9" s="569"/>
      <c r="K9" s="569"/>
      <c r="L9" s="569"/>
      <c r="M9" s="569"/>
      <c r="N9" s="569"/>
      <c r="O9" s="569"/>
      <c r="P9" s="569"/>
      <c r="Q9" s="569"/>
      <c r="R9" s="569"/>
      <c r="S9" s="569"/>
      <c r="T9" s="569"/>
    </row>
    <row r="10" spans="1:20" s="2" customFormat="1" ht="135" customHeight="1" x14ac:dyDescent="0.35">
      <c r="A10" s="580" t="s">
        <v>569</v>
      </c>
      <c r="B10" s="551" t="s">
        <v>561</v>
      </c>
      <c r="C10" s="551" t="s">
        <v>27</v>
      </c>
      <c r="D10" s="9"/>
      <c r="E10" s="9"/>
      <c r="F10" s="544">
        <v>0.5</v>
      </c>
      <c r="G10" s="544">
        <v>1</v>
      </c>
      <c r="H10" s="43" t="s">
        <v>654</v>
      </c>
      <c r="I10" s="576" t="s">
        <v>555</v>
      </c>
      <c r="J10" s="583">
        <v>42948</v>
      </c>
      <c r="K10" s="583">
        <v>43100</v>
      </c>
      <c r="L10" s="565">
        <v>0.3</v>
      </c>
      <c r="M10" s="44"/>
      <c r="N10" s="40"/>
      <c r="O10" s="85">
        <v>0.49</v>
      </c>
      <c r="P10" s="40"/>
      <c r="Q10" s="307" t="s">
        <v>808</v>
      </c>
      <c r="R10" s="307" t="s">
        <v>809</v>
      </c>
      <c r="S10" s="307" t="s">
        <v>756</v>
      </c>
      <c r="T10" s="40"/>
    </row>
    <row r="11" spans="1:20" s="73" customFormat="1" ht="360" x14ac:dyDescent="0.35">
      <c r="A11" s="581"/>
      <c r="B11" s="549"/>
      <c r="C11" s="549"/>
      <c r="D11" s="74"/>
      <c r="E11" s="74"/>
      <c r="F11" s="545"/>
      <c r="G11" s="545"/>
      <c r="H11" s="76" t="s">
        <v>655</v>
      </c>
      <c r="I11" s="577"/>
      <c r="J11" s="584"/>
      <c r="K11" s="584"/>
      <c r="L11" s="565"/>
      <c r="M11" s="77"/>
      <c r="N11" s="75"/>
      <c r="O11" s="81">
        <v>0.5</v>
      </c>
      <c r="P11" s="75"/>
      <c r="Q11" s="308" t="s">
        <v>810</v>
      </c>
      <c r="R11" s="308" t="s">
        <v>680</v>
      </c>
      <c r="S11" s="308" t="s">
        <v>672</v>
      </c>
      <c r="T11" s="82" t="s">
        <v>817</v>
      </c>
    </row>
    <row r="12" spans="1:20" s="73" customFormat="1" ht="409.6" x14ac:dyDescent="0.35">
      <c r="A12" s="581"/>
      <c r="B12" s="549"/>
      <c r="C12" s="549"/>
      <c r="D12" s="74"/>
      <c r="E12" s="74"/>
      <c r="F12" s="545"/>
      <c r="G12" s="545"/>
      <c r="H12" s="76" t="s">
        <v>656</v>
      </c>
      <c r="I12" s="577"/>
      <c r="J12" s="584"/>
      <c r="K12" s="584"/>
      <c r="L12" s="565"/>
      <c r="M12" s="77"/>
      <c r="N12" s="75"/>
      <c r="O12" s="85">
        <v>0.6</v>
      </c>
      <c r="P12" s="75"/>
      <c r="Q12" s="307" t="s">
        <v>811</v>
      </c>
      <c r="R12" s="308" t="s">
        <v>812</v>
      </c>
      <c r="S12" s="308" t="s">
        <v>723</v>
      </c>
      <c r="T12" s="75"/>
    </row>
    <row r="13" spans="1:20" s="73" customFormat="1" ht="409.6" x14ac:dyDescent="0.35">
      <c r="A13" s="582"/>
      <c r="B13" s="550"/>
      <c r="C13" s="550"/>
      <c r="D13" s="74"/>
      <c r="E13" s="74"/>
      <c r="F13" s="546"/>
      <c r="G13" s="546"/>
      <c r="H13" s="76" t="s">
        <v>657</v>
      </c>
      <c r="I13" s="578"/>
      <c r="J13" s="585"/>
      <c r="K13" s="585"/>
      <c r="L13" s="565"/>
      <c r="M13" s="77"/>
      <c r="N13" s="75"/>
      <c r="O13" s="81">
        <v>0.6</v>
      </c>
      <c r="P13" s="75"/>
      <c r="Q13" s="308" t="s">
        <v>681</v>
      </c>
      <c r="R13" s="307" t="s">
        <v>682</v>
      </c>
      <c r="S13" s="309" t="s">
        <v>683</v>
      </c>
      <c r="T13" s="82" t="s">
        <v>817</v>
      </c>
    </row>
    <row r="14" spans="1:20" s="2" customFormat="1" ht="138.75" customHeight="1" x14ac:dyDescent="0.35">
      <c r="A14" s="18" t="s">
        <v>557</v>
      </c>
      <c r="B14" s="8" t="s">
        <v>556</v>
      </c>
      <c r="C14" s="38" t="s">
        <v>27</v>
      </c>
      <c r="D14" s="9"/>
      <c r="E14" s="9"/>
      <c r="F14" s="51">
        <v>0.5</v>
      </c>
      <c r="G14" s="51">
        <v>1</v>
      </c>
      <c r="H14" s="37" t="s">
        <v>558</v>
      </c>
      <c r="I14" s="37" t="s">
        <v>559</v>
      </c>
      <c r="J14" s="27">
        <v>42948</v>
      </c>
      <c r="K14" s="27">
        <v>43100</v>
      </c>
      <c r="L14" s="575"/>
      <c r="M14" s="44"/>
      <c r="N14" s="40"/>
      <c r="O14" s="85">
        <v>0.5</v>
      </c>
      <c r="P14" s="40"/>
      <c r="Q14" s="307" t="s">
        <v>813</v>
      </c>
      <c r="R14" s="310"/>
      <c r="S14" s="310"/>
      <c r="T14" s="40"/>
    </row>
    <row r="15" spans="1:20" ht="36.75" customHeight="1" x14ac:dyDescent="0.25">
      <c r="A15" s="24" t="s">
        <v>14</v>
      </c>
      <c r="B15" s="569" t="s">
        <v>28</v>
      </c>
      <c r="C15" s="569"/>
      <c r="D15" s="569"/>
      <c r="E15" s="569"/>
      <c r="F15" s="569"/>
      <c r="G15" s="569"/>
      <c r="H15" s="569"/>
      <c r="I15" s="569"/>
      <c r="J15" s="569"/>
      <c r="K15" s="569"/>
      <c r="L15" s="569"/>
      <c r="M15" s="569"/>
      <c r="N15" s="569"/>
      <c r="O15" s="569"/>
      <c r="P15" s="569"/>
      <c r="Q15" s="569"/>
      <c r="R15" s="569"/>
      <c r="S15" s="569"/>
      <c r="T15" s="569"/>
    </row>
    <row r="16" spans="1:20" s="2" customFormat="1" ht="391.5" customHeight="1" x14ac:dyDescent="0.35">
      <c r="A16" s="579" t="s">
        <v>560</v>
      </c>
      <c r="B16" s="574" t="s">
        <v>561</v>
      </c>
      <c r="C16" s="575" t="s">
        <v>27</v>
      </c>
      <c r="D16" s="573"/>
      <c r="E16" s="573"/>
      <c r="F16" s="573">
        <v>0.5</v>
      </c>
      <c r="G16" s="573">
        <v>1</v>
      </c>
      <c r="H16" s="552" t="s">
        <v>570</v>
      </c>
      <c r="I16" s="576" t="s">
        <v>562</v>
      </c>
      <c r="J16" s="555">
        <v>42948</v>
      </c>
      <c r="K16" s="555">
        <v>43100</v>
      </c>
      <c r="L16" s="565">
        <v>0.35</v>
      </c>
      <c r="M16" s="44"/>
      <c r="N16" s="40"/>
      <c r="O16" s="592">
        <v>0.55000000000000004</v>
      </c>
      <c r="P16" s="595"/>
      <c r="Q16" s="589" t="s">
        <v>692</v>
      </c>
      <c r="R16" s="589" t="s">
        <v>694</v>
      </c>
      <c r="S16" s="589" t="s">
        <v>693</v>
      </c>
      <c r="T16" s="586"/>
    </row>
    <row r="17" spans="1:20" s="2" customFormat="1" ht="60.75" customHeight="1" x14ac:dyDescent="0.35">
      <c r="A17" s="579"/>
      <c r="B17" s="574"/>
      <c r="C17" s="575"/>
      <c r="D17" s="573"/>
      <c r="E17" s="573"/>
      <c r="F17" s="573"/>
      <c r="G17" s="573"/>
      <c r="H17" s="553"/>
      <c r="I17" s="577"/>
      <c r="J17" s="549"/>
      <c r="K17" s="549"/>
      <c r="L17" s="575"/>
      <c r="M17" s="44"/>
      <c r="N17" s="40"/>
      <c r="O17" s="593"/>
      <c r="P17" s="596"/>
      <c r="Q17" s="590"/>
      <c r="R17" s="590"/>
      <c r="S17" s="590"/>
      <c r="T17" s="587"/>
    </row>
    <row r="18" spans="1:20" s="2" customFormat="1" ht="50.25" customHeight="1" x14ac:dyDescent="0.35">
      <c r="A18" s="579"/>
      <c r="B18" s="574"/>
      <c r="C18" s="575"/>
      <c r="D18" s="573"/>
      <c r="E18" s="573"/>
      <c r="F18" s="573"/>
      <c r="G18" s="573"/>
      <c r="H18" s="553"/>
      <c r="I18" s="577"/>
      <c r="J18" s="549"/>
      <c r="K18" s="549"/>
      <c r="L18" s="575"/>
      <c r="M18" s="44"/>
      <c r="N18" s="40"/>
      <c r="O18" s="593"/>
      <c r="P18" s="596"/>
      <c r="Q18" s="590"/>
      <c r="R18" s="590"/>
      <c r="S18" s="590"/>
      <c r="T18" s="587"/>
    </row>
    <row r="19" spans="1:20" s="2" customFormat="1" ht="67.5" customHeight="1" x14ac:dyDescent="0.35">
      <c r="A19" s="579"/>
      <c r="B19" s="574"/>
      <c r="C19" s="575"/>
      <c r="D19" s="573"/>
      <c r="E19" s="573"/>
      <c r="F19" s="573"/>
      <c r="G19" s="573"/>
      <c r="H19" s="554"/>
      <c r="I19" s="578"/>
      <c r="J19" s="550"/>
      <c r="K19" s="550"/>
      <c r="L19" s="575"/>
      <c r="M19" s="44"/>
      <c r="N19" s="40"/>
      <c r="O19" s="594"/>
      <c r="P19" s="597"/>
      <c r="Q19" s="591"/>
      <c r="R19" s="591"/>
      <c r="S19" s="591"/>
      <c r="T19" s="588"/>
    </row>
    <row r="20" spans="1:20" ht="43.5" customHeight="1" x14ac:dyDescent="0.25">
      <c r="A20" s="24" t="s">
        <v>15</v>
      </c>
      <c r="B20" s="569" t="s">
        <v>554</v>
      </c>
      <c r="C20" s="569"/>
      <c r="D20" s="569"/>
      <c r="E20" s="569"/>
      <c r="F20" s="569"/>
      <c r="G20" s="569"/>
      <c r="H20" s="569"/>
      <c r="I20" s="569"/>
      <c r="J20" s="569"/>
      <c r="K20" s="569"/>
      <c r="L20" s="569"/>
      <c r="M20" s="569"/>
      <c r="N20" s="569"/>
      <c r="O20" s="569"/>
      <c r="P20" s="569"/>
      <c r="Q20" s="569"/>
      <c r="R20" s="569"/>
      <c r="S20" s="569"/>
      <c r="T20" s="569"/>
    </row>
    <row r="21" spans="1:20" s="2" customFormat="1" ht="409.6" x14ac:dyDescent="0.35">
      <c r="A21" s="29" t="s">
        <v>563</v>
      </c>
      <c r="B21" s="37" t="s">
        <v>564</v>
      </c>
      <c r="C21" s="8" t="s">
        <v>27</v>
      </c>
      <c r="D21" s="33"/>
      <c r="E21" s="33"/>
      <c r="F21" s="52">
        <v>0.5</v>
      </c>
      <c r="G21" s="52">
        <v>1</v>
      </c>
      <c r="H21" s="37" t="s">
        <v>565</v>
      </c>
      <c r="I21" s="37" t="s">
        <v>564</v>
      </c>
      <c r="J21" s="27">
        <v>42948</v>
      </c>
      <c r="K21" s="27">
        <v>43100</v>
      </c>
      <c r="L21" s="52">
        <v>0.25</v>
      </c>
      <c r="M21" s="44"/>
      <c r="N21" s="40"/>
      <c r="O21" s="85">
        <v>0.7</v>
      </c>
      <c r="P21" s="40"/>
      <c r="Q21" s="311" t="s">
        <v>814</v>
      </c>
      <c r="R21" s="307" t="s">
        <v>815</v>
      </c>
      <c r="S21" s="307" t="s">
        <v>755</v>
      </c>
      <c r="T21" s="40"/>
    </row>
    <row r="22" spans="1:20" ht="58.5" customHeight="1" x14ac:dyDescent="0.25">
      <c r="A22" s="24" t="s">
        <v>16</v>
      </c>
      <c r="B22" s="569" t="s">
        <v>54</v>
      </c>
      <c r="C22" s="569"/>
      <c r="D22" s="569"/>
      <c r="E22" s="569"/>
      <c r="F22" s="569"/>
      <c r="G22" s="569"/>
      <c r="H22" s="569"/>
      <c r="I22" s="569"/>
      <c r="J22" s="569"/>
      <c r="K22" s="569"/>
      <c r="L22" s="569"/>
      <c r="M22" s="569"/>
      <c r="N22" s="569"/>
      <c r="O22" s="569"/>
      <c r="P22" s="569"/>
      <c r="Q22" s="569"/>
      <c r="R22" s="569"/>
      <c r="S22" s="569"/>
      <c r="T22" s="569"/>
    </row>
    <row r="23" spans="1:20" s="2" customFormat="1" ht="153.75" customHeight="1" x14ac:dyDescent="0.35">
      <c r="A23" s="17" t="s">
        <v>56</v>
      </c>
      <c r="B23" s="8" t="s">
        <v>566</v>
      </c>
      <c r="C23" s="8" t="s">
        <v>567</v>
      </c>
      <c r="D23" s="9"/>
      <c r="E23" s="9"/>
      <c r="F23" s="51">
        <v>0.5</v>
      </c>
      <c r="G23" s="51">
        <v>1</v>
      </c>
      <c r="H23" s="8" t="s">
        <v>568</v>
      </c>
      <c r="I23" s="8" t="s">
        <v>567</v>
      </c>
      <c r="J23" s="53">
        <v>42948</v>
      </c>
      <c r="K23" s="53">
        <v>43100</v>
      </c>
      <c r="L23" s="52">
        <v>0.1</v>
      </c>
      <c r="M23" s="44"/>
      <c r="N23" s="40"/>
      <c r="O23" s="85">
        <v>0.1</v>
      </c>
      <c r="P23" s="40"/>
      <c r="Q23" s="307" t="s">
        <v>816</v>
      </c>
      <c r="R23" s="310"/>
      <c r="S23" s="310"/>
      <c r="T23" s="40"/>
    </row>
    <row r="24" spans="1:20" s="2" customFormat="1" ht="19.5" customHeight="1" x14ac:dyDescent="0.35">
      <c r="A24" s="19"/>
      <c r="B24" s="22"/>
      <c r="C24" s="22"/>
      <c r="D24" s="22"/>
      <c r="E24" s="22"/>
      <c r="F24" s="22"/>
      <c r="G24" s="22"/>
      <c r="H24" s="19"/>
      <c r="I24" s="22"/>
      <c r="J24" s="22"/>
      <c r="K24" s="22"/>
      <c r="L24" s="22"/>
      <c r="M24" s="10"/>
      <c r="O24" s="300"/>
      <c r="Q24" s="312"/>
      <c r="R24" s="312"/>
      <c r="S24" s="312"/>
    </row>
    <row r="31" spans="1:20" x14ac:dyDescent="0.25">
      <c r="L31" s="30"/>
    </row>
  </sheetData>
  <customSheetViews>
    <customSheetView guid="{ADF8F0D3-E3BE-4B5D-BFBF-4678B7336625}" scale="70" hiddenColumns="1" topLeftCell="C7">
      <pane xSplit="2" ySplit="1" topLeftCell="F26" activePane="bottomRight" state="frozen"/>
      <selection pane="bottomRight" activeCell="D8" sqref="A8:XFD8"/>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1"/>
    </customSheetView>
    <customSheetView guid="{C19E8C8A-7BAC-44ED-A481-C67EC88640A0}" scale="70" hiddenColumns="1" topLeftCell="C7">
      <pane xSplit="2" ySplit="1" topLeftCell="F18" activePane="bottomRight" state="frozen"/>
      <selection pane="bottomRight" activeCell="R22" sqref="R22"/>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2"/>
    </customSheetView>
    <customSheetView guid="{79D20324-1085-4259-9EE9-72DE2FF5DC87}" scale="70" hiddenColumns="1" topLeftCell="C7">
      <selection activeCell="R17" sqref="R17"/>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3"/>
    </customSheetView>
    <customSheetView guid="{D68E44DC-D3DF-4719-AA88-42B73A6BEDC0}" scale="70" hiddenColumns="1" topLeftCell="C7">
      <pane xSplit="2" ySplit="1" topLeftCell="F12" activePane="bottomRight" state="frozen"/>
      <selection pane="bottomRight" activeCell="H13" sqref="H13"/>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4"/>
    </customSheetView>
    <customSheetView guid="{7421EB38-D2FE-47A1-9FF1-0813FB88F9AC}" scale="70" hiddenColumns="1" topLeftCell="F12">
      <selection activeCell="R12" sqref="R12"/>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5"/>
    </customSheetView>
    <customSheetView guid="{60877984-4C0B-49CD-9A1B-779CFE9F0C85}" scale="70" hiddenColumns="1" topLeftCell="A16">
      <selection activeCell="I28" sqref="I28"/>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6"/>
    </customSheetView>
    <customSheetView guid="{7A04DA61-4798-4E32-A5D8-2FD1DA5AA9B7}" scale="70" hiddenColumns="1" topLeftCell="A16">
      <selection activeCell="I28" sqref="I28"/>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7"/>
    </customSheetView>
    <customSheetView guid="{5DB4656A-4923-413E-9057-66A2A6EE2166}" scale="70" hiddenColumns="1" topLeftCell="I14">
      <selection activeCell="V14" sqref="V14"/>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8"/>
    </customSheetView>
    <customSheetView guid="{0CA8AE84-ACEF-4FF8-B265-22CC54645CD9}" scale="70" hiddenColumns="1" topLeftCell="I1">
      <selection activeCell="Q4" sqref="Q4"/>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9"/>
    </customSheetView>
    <customSheetView guid="{E00460EA-1B3F-4EFC-B43E-530C5F2AA5C1}" scale="70" hiddenColumns="1" topLeftCell="C7">
      <pane xSplit="2" ySplit="1" topLeftCell="I8" activePane="bottomRight" state="frozen"/>
      <selection pane="bottomRight" activeCell="Q10" sqref="Q10"/>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10"/>
    </customSheetView>
    <customSheetView guid="{87F1934B-896D-4D97-A3B8-26B9A0264962}" scale="70" hiddenColumns="1" topLeftCell="C10">
      <selection activeCell="R17" sqref="R17"/>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11"/>
    </customSheetView>
  </customSheetViews>
  <mergeCells count="45">
    <mergeCell ref="T16:T19"/>
    <mergeCell ref="Q16:Q19"/>
    <mergeCell ref="O16:O19"/>
    <mergeCell ref="P16:P19"/>
    <mergeCell ref="R16:R19"/>
    <mergeCell ref="S16:S19"/>
    <mergeCell ref="I10:I13"/>
    <mergeCell ref="J10:J13"/>
    <mergeCell ref="K10:K13"/>
    <mergeCell ref="B10:B13"/>
    <mergeCell ref="C10:C13"/>
    <mergeCell ref="F10:F13"/>
    <mergeCell ref="G10:G13"/>
    <mergeCell ref="B22:T22"/>
    <mergeCell ref="I16:I19"/>
    <mergeCell ref="J16:J19"/>
    <mergeCell ref="K16:K19"/>
    <mergeCell ref="A7:A8"/>
    <mergeCell ref="B7:B8"/>
    <mergeCell ref="C7:C8"/>
    <mergeCell ref="H7:H8"/>
    <mergeCell ref="I7:I8"/>
    <mergeCell ref="D7:G7"/>
    <mergeCell ref="A16:A19"/>
    <mergeCell ref="L10:L14"/>
    <mergeCell ref="L16:L19"/>
    <mergeCell ref="F16:F19"/>
    <mergeCell ref="E16:E19"/>
    <mergeCell ref="A10:A13"/>
    <mergeCell ref="B6:T6"/>
    <mergeCell ref="B9:T9"/>
    <mergeCell ref="B15:T15"/>
    <mergeCell ref="B20:T20"/>
    <mergeCell ref="L7:L8"/>
    <mergeCell ref="S7:S8"/>
    <mergeCell ref="T7:T8"/>
    <mergeCell ref="J7:K7"/>
    <mergeCell ref="M7:P7"/>
    <mergeCell ref="Q7:Q8"/>
    <mergeCell ref="R7:R8"/>
    <mergeCell ref="G16:G19"/>
    <mergeCell ref="H16:H19"/>
    <mergeCell ref="B16:B19"/>
    <mergeCell ref="C16:C19"/>
    <mergeCell ref="D16:D19"/>
  </mergeCells>
  <printOptions horizontalCentered="1" verticalCentered="1"/>
  <pageMargins left="1.3779527559055118" right="0.19685039370078741" top="0.39370078740157483" bottom="0.39370078740157483" header="0.31496062992125984" footer="0.31496062992125984"/>
  <pageSetup paperSize="14" scale="29" orientation="landscape" horizontalDpi="4294967294" verticalDpi="4294967294" r:id="rId12"/>
  <rowBreaks count="1" manualBreakCount="1">
    <brk id="14" max="16383" man="1"/>
  </rowBreaks>
  <drawing r:id="rId1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T29"/>
  <sheetViews>
    <sheetView topLeftCell="B1" zoomScale="70" zoomScaleNormal="70" workbookViewId="0">
      <selection activeCell="G3" sqref="G3"/>
    </sheetView>
  </sheetViews>
  <sheetFormatPr baseColWidth="10" defaultColWidth="26.7109375" defaultRowHeight="15" x14ac:dyDescent="0.2"/>
  <cols>
    <col min="1" max="1" width="44.5703125" style="11" customWidth="1"/>
    <col min="2" max="2" width="30.5703125" style="11" customWidth="1"/>
    <col min="3" max="3" width="22.28515625" style="11" customWidth="1"/>
    <col min="4" max="5" width="10.42578125" style="11" hidden="1" customWidth="1"/>
    <col min="6" max="7" width="10.42578125" style="11" customWidth="1"/>
    <col min="8" max="8" width="29.85546875" style="11" customWidth="1"/>
    <col min="9" max="9" width="26.7109375" style="11"/>
    <col min="10" max="10" width="16.28515625" style="11" customWidth="1"/>
    <col min="11" max="11" width="16.42578125" style="11" customWidth="1"/>
    <col min="12" max="12" width="17.140625" style="11" customWidth="1"/>
    <col min="13" max="13" width="11" style="11" hidden="1" customWidth="1"/>
    <col min="14" max="14" width="11.7109375" style="11" hidden="1" customWidth="1"/>
    <col min="15" max="16" width="10.5703125" style="11" customWidth="1"/>
    <col min="17" max="17" width="43.7109375" style="11" customWidth="1"/>
    <col min="18" max="16384" width="26.7109375" style="11"/>
  </cols>
  <sheetData>
    <row r="1" spans="1:20" customFormat="1" x14ac:dyDescent="0.25">
      <c r="A1" s="28"/>
      <c r="S1" s="45" t="s">
        <v>435</v>
      </c>
      <c r="T1" s="45"/>
    </row>
    <row r="2" spans="1:20" customFormat="1" x14ac:dyDescent="0.25">
      <c r="A2" s="28"/>
      <c r="S2" s="45" t="s">
        <v>436</v>
      </c>
      <c r="T2" s="46"/>
    </row>
    <row r="3" spans="1:20" customFormat="1" ht="47.25" customHeight="1" x14ac:dyDescent="0.25">
      <c r="A3" s="28"/>
      <c r="E3" s="50" t="s">
        <v>438</v>
      </c>
      <c r="F3" s="50"/>
      <c r="G3" s="50" t="s">
        <v>818</v>
      </c>
      <c r="H3" s="50"/>
      <c r="I3" s="47"/>
      <c r="S3" s="48"/>
      <c r="T3" s="48"/>
    </row>
    <row r="4" spans="1:20" customFormat="1" ht="46.5" customHeight="1" x14ac:dyDescent="0.25">
      <c r="A4" s="28"/>
      <c r="E4" s="47"/>
      <c r="F4" s="47"/>
      <c r="G4" s="47"/>
      <c r="H4" s="47"/>
      <c r="I4" s="47"/>
      <c r="S4" s="45" t="s">
        <v>437</v>
      </c>
      <c r="T4" s="49"/>
    </row>
    <row r="5" spans="1:20" ht="15.75" x14ac:dyDescent="0.25">
      <c r="A5" s="12"/>
      <c r="B5" s="12"/>
      <c r="C5" s="13"/>
      <c r="D5" s="13"/>
      <c r="E5" s="13"/>
      <c r="F5" s="13"/>
      <c r="G5" s="13"/>
      <c r="H5" s="13"/>
      <c r="I5" s="13"/>
      <c r="L5" s="14"/>
    </row>
    <row r="6" spans="1:20" ht="50.25" customHeight="1" x14ac:dyDescent="0.2">
      <c r="A6" s="35" t="s">
        <v>21</v>
      </c>
      <c r="B6" s="611" t="s">
        <v>29</v>
      </c>
      <c r="C6" s="611"/>
      <c r="D6" s="611"/>
      <c r="E6" s="611"/>
      <c r="F6" s="611"/>
      <c r="G6" s="611"/>
      <c r="H6" s="611"/>
      <c r="I6" s="611"/>
      <c r="J6" s="611"/>
      <c r="K6" s="611"/>
      <c r="L6" s="611"/>
      <c r="M6" s="611"/>
      <c r="N6" s="611"/>
      <c r="O6" s="611"/>
      <c r="P6" s="611"/>
      <c r="Q6" s="611"/>
      <c r="R6" s="611"/>
      <c r="S6" s="611"/>
      <c r="T6" s="611"/>
    </row>
    <row r="7" spans="1:20" customFormat="1" ht="71.25" customHeight="1" x14ac:dyDescent="0.25">
      <c r="A7" s="542" t="s">
        <v>18</v>
      </c>
      <c r="B7" s="541" t="s">
        <v>2</v>
      </c>
      <c r="C7" s="541" t="s">
        <v>3</v>
      </c>
      <c r="D7" s="541" t="s">
        <v>4</v>
      </c>
      <c r="E7" s="541"/>
      <c r="F7" s="541"/>
      <c r="G7" s="541"/>
      <c r="H7" s="541" t="s">
        <v>5</v>
      </c>
      <c r="I7" s="541" t="s">
        <v>6</v>
      </c>
      <c r="J7" s="541" t="s">
        <v>57</v>
      </c>
      <c r="K7" s="541"/>
      <c r="L7" s="541" t="s">
        <v>7</v>
      </c>
      <c r="M7" s="539" t="s">
        <v>430</v>
      </c>
      <c r="N7" s="539"/>
      <c r="O7" s="539"/>
      <c r="P7" s="539"/>
      <c r="Q7" s="320" t="s">
        <v>431</v>
      </c>
      <c r="R7" s="320" t="s">
        <v>434</v>
      </c>
      <c r="S7" s="320" t="s">
        <v>432</v>
      </c>
      <c r="T7" s="320" t="s">
        <v>433</v>
      </c>
    </row>
    <row r="8" spans="1:20" customFormat="1" ht="77.25" customHeight="1" x14ac:dyDescent="0.25">
      <c r="A8" s="543"/>
      <c r="B8" s="541"/>
      <c r="C8" s="541"/>
      <c r="D8" s="1" t="s">
        <v>8</v>
      </c>
      <c r="E8" s="1" t="s">
        <v>9</v>
      </c>
      <c r="F8" s="1" t="s">
        <v>10</v>
      </c>
      <c r="G8" s="1" t="s">
        <v>11</v>
      </c>
      <c r="H8" s="541"/>
      <c r="I8" s="541"/>
      <c r="J8" s="36" t="s">
        <v>12</v>
      </c>
      <c r="K8" s="36" t="s">
        <v>13</v>
      </c>
      <c r="L8" s="541"/>
      <c r="M8" s="41" t="s">
        <v>8</v>
      </c>
      <c r="N8" s="41" t="s">
        <v>9</v>
      </c>
      <c r="O8" s="41" t="s">
        <v>10</v>
      </c>
      <c r="P8" s="41" t="s">
        <v>11</v>
      </c>
      <c r="Q8" s="572"/>
      <c r="R8" s="572"/>
      <c r="S8" s="572"/>
      <c r="T8" s="572"/>
    </row>
    <row r="9" spans="1:20" s="20" customFormat="1" ht="42.75" customHeight="1" x14ac:dyDescent="0.25">
      <c r="A9" s="24" t="s">
        <v>1</v>
      </c>
      <c r="B9" s="569" t="s">
        <v>35</v>
      </c>
      <c r="C9" s="569"/>
      <c r="D9" s="569"/>
      <c r="E9" s="569"/>
      <c r="F9" s="569"/>
      <c r="G9" s="569"/>
      <c r="H9" s="569"/>
      <c r="I9" s="569"/>
      <c r="J9" s="569"/>
      <c r="K9" s="569"/>
      <c r="L9" s="569"/>
      <c r="M9" s="569"/>
      <c r="N9" s="569"/>
      <c r="O9" s="569"/>
      <c r="P9" s="569"/>
      <c r="Q9" s="569"/>
      <c r="R9" s="569"/>
      <c r="S9" s="569"/>
      <c r="T9" s="569"/>
    </row>
    <row r="10" spans="1:20" ht="15.75" hidden="1" x14ac:dyDescent="0.2">
      <c r="A10" s="604" t="s">
        <v>18</v>
      </c>
      <c r="B10" s="604" t="s">
        <v>2</v>
      </c>
      <c r="C10" s="604" t="s">
        <v>3</v>
      </c>
      <c r="D10" s="604" t="s">
        <v>4</v>
      </c>
      <c r="E10" s="604"/>
      <c r="F10" s="604"/>
      <c r="G10" s="604"/>
      <c r="H10" s="604" t="s">
        <v>5</v>
      </c>
      <c r="I10" s="604" t="s">
        <v>6</v>
      </c>
      <c r="J10" s="604" t="s">
        <v>572</v>
      </c>
      <c r="K10" s="604"/>
      <c r="L10" s="604" t="s">
        <v>7</v>
      </c>
    </row>
    <row r="11" spans="1:20" ht="35.25" hidden="1" x14ac:dyDescent="0.2">
      <c r="A11" s="604"/>
      <c r="B11" s="604"/>
      <c r="C11" s="604"/>
      <c r="D11" s="66" t="s">
        <v>8</v>
      </c>
      <c r="E11" s="66" t="s">
        <v>9</v>
      </c>
      <c r="F11" s="66" t="s">
        <v>10</v>
      </c>
      <c r="G11" s="66" t="s">
        <v>11</v>
      </c>
      <c r="H11" s="604"/>
      <c r="I11" s="604"/>
      <c r="J11" s="67" t="s">
        <v>12</v>
      </c>
      <c r="K11" s="67" t="s">
        <v>13</v>
      </c>
      <c r="L11" s="604"/>
    </row>
    <row r="12" spans="1:20" ht="45" x14ac:dyDescent="0.2">
      <c r="A12" s="605" t="s">
        <v>571</v>
      </c>
      <c r="B12" s="605" t="s">
        <v>108</v>
      </c>
      <c r="C12" s="608" t="s">
        <v>109</v>
      </c>
      <c r="D12" s="544">
        <v>0.25</v>
      </c>
      <c r="E12" s="544">
        <v>0.5</v>
      </c>
      <c r="F12" s="544">
        <v>0.75</v>
      </c>
      <c r="G12" s="544">
        <v>1</v>
      </c>
      <c r="H12" s="83" t="s">
        <v>573</v>
      </c>
      <c r="I12" s="54" t="s">
        <v>574</v>
      </c>
      <c r="J12" s="68">
        <v>42937</v>
      </c>
      <c r="K12" s="68">
        <v>42978</v>
      </c>
      <c r="L12" s="601">
        <v>0.3</v>
      </c>
      <c r="M12" s="544"/>
      <c r="N12" s="544"/>
      <c r="O12" s="544">
        <v>0.1</v>
      </c>
      <c r="P12" s="544"/>
      <c r="Q12" s="69"/>
      <c r="R12" s="69"/>
      <c r="S12" s="69"/>
      <c r="T12" s="69"/>
    </row>
    <row r="13" spans="1:20" ht="75" x14ac:dyDescent="0.2">
      <c r="A13" s="606"/>
      <c r="B13" s="606"/>
      <c r="C13" s="602"/>
      <c r="D13" s="545"/>
      <c r="E13" s="545"/>
      <c r="F13" s="545"/>
      <c r="G13" s="545"/>
      <c r="H13" s="83" t="s">
        <v>575</v>
      </c>
      <c r="I13" s="54" t="s">
        <v>576</v>
      </c>
      <c r="J13" s="68">
        <v>42948</v>
      </c>
      <c r="K13" s="68">
        <v>43100</v>
      </c>
      <c r="L13" s="609"/>
      <c r="M13" s="545"/>
      <c r="N13" s="545"/>
      <c r="O13" s="545"/>
      <c r="P13" s="545"/>
      <c r="Q13" s="16" t="s">
        <v>686</v>
      </c>
      <c r="R13" s="69"/>
      <c r="S13" s="69"/>
      <c r="T13" s="16" t="s">
        <v>685</v>
      </c>
    </row>
    <row r="14" spans="1:20" ht="45" x14ac:dyDescent="0.2">
      <c r="A14" s="606"/>
      <c r="B14" s="606"/>
      <c r="C14" s="602"/>
      <c r="D14" s="545"/>
      <c r="E14" s="545"/>
      <c r="F14" s="545"/>
      <c r="G14" s="545"/>
      <c r="H14" s="83" t="s">
        <v>577</v>
      </c>
      <c r="I14" s="54" t="s">
        <v>578</v>
      </c>
      <c r="J14" s="68">
        <v>42948</v>
      </c>
      <c r="K14" s="68">
        <v>43100</v>
      </c>
      <c r="L14" s="609"/>
      <c r="M14" s="545"/>
      <c r="N14" s="545"/>
      <c r="O14" s="545"/>
      <c r="P14" s="545"/>
      <c r="Q14" s="69"/>
      <c r="R14" s="69"/>
      <c r="S14" s="69"/>
      <c r="T14" s="69"/>
    </row>
    <row r="15" spans="1:20" ht="120" x14ac:dyDescent="0.2">
      <c r="A15" s="606"/>
      <c r="B15" s="606"/>
      <c r="C15" s="602"/>
      <c r="D15" s="545"/>
      <c r="E15" s="545"/>
      <c r="F15" s="545"/>
      <c r="G15" s="545"/>
      <c r="H15" s="83" t="s">
        <v>110</v>
      </c>
      <c r="I15" s="32" t="s">
        <v>111</v>
      </c>
      <c r="J15" s="31">
        <v>42767</v>
      </c>
      <c r="K15" s="31">
        <v>42825</v>
      </c>
      <c r="L15" s="609"/>
      <c r="M15" s="545"/>
      <c r="N15" s="545"/>
      <c r="O15" s="545"/>
      <c r="P15" s="545"/>
      <c r="Q15" s="69"/>
      <c r="R15" s="69"/>
      <c r="S15" s="69"/>
      <c r="T15" s="69"/>
    </row>
    <row r="16" spans="1:20" ht="120" x14ac:dyDescent="0.2">
      <c r="A16" s="606"/>
      <c r="B16" s="606"/>
      <c r="C16" s="602"/>
      <c r="D16" s="545"/>
      <c r="E16" s="545"/>
      <c r="F16" s="545"/>
      <c r="G16" s="545"/>
      <c r="H16" s="83" t="s">
        <v>423</v>
      </c>
      <c r="I16" s="32" t="s">
        <v>112</v>
      </c>
      <c r="J16" s="31">
        <v>42767</v>
      </c>
      <c r="K16" s="31">
        <v>43069</v>
      </c>
      <c r="L16" s="609"/>
      <c r="M16" s="545"/>
      <c r="N16" s="545"/>
      <c r="O16" s="545"/>
      <c r="P16" s="545"/>
      <c r="Q16" s="69"/>
      <c r="R16" s="69"/>
      <c r="S16" s="69"/>
      <c r="T16" s="69"/>
    </row>
    <row r="17" spans="1:20" ht="105" x14ac:dyDescent="0.2">
      <c r="A17" s="606"/>
      <c r="B17" s="606"/>
      <c r="C17" s="602"/>
      <c r="D17" s="545"/>
      <c r="E17" s="545"/>
      <c r="F17" s="545"/>
      <c r="G17" s="545"/>
      <c r="H17" s="59" t="s">
        <v>113</v>
      </c>
      <c r="I17" s="17" t="s">
        <v>114</v>
      </c>
      <c r="J17" s="31" t="s">
        <v>115</v>
      </c>
      <c r="K17" s="31">
        <v>43008</v>
      </c>
      <c r="L17" s="609"/>
      <c r="M17" s="545"/>
      <c r="N17" s="545"/>
      <c r="O17" s="545"/>
      <c r="P17" s="545"/>
      <c r="Q17" s="69"/>
      <c r="R17" s="69"/>
      <c r="S17" s="69"/>
      <c r="T17" s="69"/>
    </row>
    <row r="18" spans="1:20" ht="75" x14ac:dyDescent="0.2">
      <c r="A18" s="606"/>
      <c r="B18" s="606"/>
      <c r="C18" s="602"/>
      <c r="D18" s="545"/>
      <c r="E18" s="545"/>
      <c r="F18" s="545"/>
      <c r="G18" s="545"/>
      <c r="H18" s="57" t="s">
        <v>579</v>
      </c>
      <c r="I18" s="17" t="s">
        <v>580</v>
      </c>
      <c r="J18" s="31">
        <v>43009</v>
      </c>
      <c r="K18" s="31">
        <v>43084</v>
      </c>
      <c r="L18" s="609"/>
      <c r="M18" s="545"/>
      <c r="N18" s="545"/>
      <c r="O18" s="545"/>
      <c r="P18" s="545"/>
      <c r="Q18" s="69"/>
      <c r="R18" s="69"/>
      <c r="S18" s="69"/>
      <c r="T18" s="69"/>
    </row>
    <row r="19" spans="1:20" ht="60" x14ac:dyDescent="0.2">
      <c r="A19" s="606"/>
      <c r="B19" s="606"/>
      <c r="C19" s="602"/>
      <c r="D19" s="545"/>
      <c r="E19" s="545"/>
      <c r="F19" s="545"/>
      <c r="G19" s="545"/>
      <c r="H19" s="561" t="s">
        <v>116</v>
      </c>
      <c r="I19" s="32" t="s">
        <v>117</v>
      </c>
      <c r="J19" s="31">
        <v>43009</v>
      </c>
      <c r="K19" s="31">
        <v>43100</v>
      </c>
      <c r="L19" s="609"/>
      <c r="M19" s="545"/>
      <c r="N19" s="545"/>
      <c r="O19" s="545"/>
      <c r="P19" s="545"/>
      <c r="Q19" s="69"/>
      <c r="R19" s="69"/>
      <c r="S19" s="69"/>
      <c r="T19" s="69"/>
    </row>
    <row r="20" spans="1:20" ht="45" x14ac:dyDescent="0.2">
      <c r="A20" s="607"/>
      <c r="B20" s="607"/>
      <c r="C20" s="603"/>
      <c r="D20" s="546"/>
      <c r="E20" s="546"/>
      <c r="F20" s="546"/>
      <c r="G20" s="546"/>
      <c r="H20" s="563"/>
      <c r="I20" s="17" t="s">
        <v>118</v>
      </c>
      <c r="J20" s="31">
        <v>43009</v>
      </c>
      <c r="K20" s="31">
        <v>43100</v>
      </c>
      <c r="L20" s="610"/>
      <c r="M20" s="546"/>
      <c r="N20" s="546"/>
      <c r="O20" s="546"/>
      <c r="P20" s="546"/>
      <c r="Q20" s="69"/>
      <c r="R20" s="69"/>
      <c r="S20" s="69"/>
      <c r="T20" s="69"/>
    </row>
    <row r="21" spans="1:20" ht="35.25" customHeight="1" x14ac:dyDescent="0.2">
      <c r="A21" s="24" t="s">
        <v>14</v>
      </c>
      <c r="B21" s="598" t="s">
        <v>55</v>
      </c>
      <c r="C21" s="599"/>
      <c r="D21" s="599"/>
      <c r="E21" s="599"/>
      <c r="F21" s="599"/>
      <c r="G21" s="599"/>
      <c r="H21" s="599"/>
      <c r="I21" s="599"/>
      <c r="J21" s="599"/>
      <c r="K21" s="599"/>
      <c r="L21" s="599"/>
      <c r="M21" s="599"/>
      <c r="N21" s="599"/>
      <c r="O21" s="599"/>
      <c r="P21" s="599"/>
      <c r="Q21" s="599"/>
      <c r="R21" s="599"/>
      <c r="S21" s="599"/>
      <c r="T21" s="600"/>
    </row>
    <row r="22" spans="1:20" ht="60" x14ac:dyDescent="0.2">
      <c r="A22" s="32" t="s">
        <v>581</v>
      </c>
      <c r="B22" s="15" t="s">
        <v>582</v>
      </c>
      <c r="C22" s="55" t="s">
        <v>583</v>
      </c>
      <c r="D22" s="56">
        <v>0.25</v>
      </c>
      <c r="E22" s="56">
        <v>0.7</v>
      </c>
      <c r="F22" s="56">
        <v>1</v>
      </c>
      <c r="G22" s="56"/>
      <c r="H22" s="32" t="s">
        <v>584</v>
      </c>
      <c r="I22" s="32" t="s">
        <v>583</v>
      </c>
      <c r="J22" s="31">
        <v>42736</v>
      </c>
      <c r="K22" s="31">
        <v>43008</v>
      </c>
      <c r="L22" s="601">
        <v>0.4</v>
      </c>
      <c r="M22" s="56"/>
      <c r="N22" s="56"/>
      <c r="O22" s="56">
        <v>1</v>
      </c>
      <c r="P22" s="56"/>
      <c r="Q22" s="15" t="s">
        <v>687</v>
      </c>
      <c r="R22" s="69"/>
      <c r="S22" s="69"/>
      <c r="T22" s="69"/>
    </row>
    <row r="23" spans="1:20" ht="120" x14ac:dyDescent="0.2">
      <c r="A23" s="32" t="s">
        <v>585</v>
      </c>
      <c r="B23" s="15" t="s">
        <v>45</v>
      </c>
      <c r="C23" s="55" t="s">
        <v>123</v>
      </c>
      <c r="D23" s="56">
        <v>0.95</v>
      </c>
      <c r="E23" s="56">
        <v>0.95</v>
      </c>
      <c r="F23" s="56">
        <v>0.95</v>
      </c>
      <c r="G23" s="56">
        <v>0.95</v>
      </c>
      <c r="H23" s="32" t="s">
        <v>124</v>
      </c>
      <c r="I23" s="32" t="s">
        <v>125</v>
      </c>
      <c r="J23" s="31">
        <v>42795</v>
      </c>
      <c r="K23" s="31">
        <v>42855</v>
      </c>
      <c r="L23" s="602"/>
      <c r="M23" s="56"/>
      <c r="N23" s="56"/>
      <c r="O23" s="56">
        <v>0.7</v>
      </c>
      <c r="P23" s="56"/>
      <c r="Q23" s="15" t="s">
        <v>690</v>
      </c>
      <c r="R23" s="69"/>
      <c r="S23" s="69"/>
      <c r="T23" s="69"/>
    </row>
    <row r="24" spans="1:20" ht="60" x14ac:dyDescent="0.2">
      <c r="A24" s="32" t="s">
        <v>586</v>
      </c>
      <c r="B24" s="15" t="s">
        <v>46</v>
      </c>
      <c r="C24" s="58" t="s">
        <v>126</v>
      </c>
      <c r="D24" s="56">
        <v>0.25</v>
      </c>
      <c r="E24" s="56">
        <v>0.5</v>
      </c>
      <c r="F24" s="56">
        <v>0.75</v>
      </c>
      <c r="G24" s="56">
        <v>1</v>
      </c>
      <c r="H24" s="32" t="s">
        <v>127</v>
      </c>
      <c r="I24" s="32" t="s">
        <v>128</v>
      </c>
      <c r="J24" s="31">
        <v>42736</v>
      </c>
      <c r="K24" s="31">
        <v>43100</v>
      </c>
      <c r="L24" s="602"/>
      <c r="M24" s="56"/>
      <c r="N24" s="56"/>
      <c r="O24" s="56">
        <v>0.77</v>
      </c>
      <c r="P24" s="56"/>
      <c r="Q24" s="15" t="s">
        <v>688</v>
      </c>
      <c r="R24" s="69"/>
      <c r="S24" s="69"/>
      <c r="T24" s="69"/>
    </row>
    <row r="25" spans="1:20" ht="90" x14ac:dyDescent="0.2">
      <c r="A25" s="32" t="s">
        <v>424</v>
      </c>
      <c r="B25" s="15" t="s">
        <v>119</v>
      </c>
      <c r="C25" s="55" t="s">
        <v>120</v>
      </c>
      <c r="D25" s="56">
        <v>0.25</v>
      </c>
      <c r="E25" s="56">
        <v>0.5</v>
      </c>
      <c r="F25" s="56">
        <v>0.75</v>
      </c>
      <c r="G25" s="56">
        <v>1</v>
      </c>
      <c r="H25" s="32" t="s">
        <v>121</v>
      </c>
      <c r="I25" s="32" t="s">
        <v>122</v>
      </c>
      <c r="J25" s="31">
        <v>42736</v>
      </c>
      <c r="K25" s="31">
        <v>43100</v>
      </c>
      <c r="L25" s="602"/>
      <c r="M25" s="56"/>
      <c r="N25" s="56"/>
      <c r="O25" s="56">
        <v>0.74</v>
      </c>
      <c r="P25" s="56"/>
      <c r="Q25" s="84" t="s">
        <v>691</v>
      </c>
      <c r="R25" s="69"/>
      <c r="S25" s="69"/>
      <c r="T25" s="69"/>
    </row>
    <row r="26" spans="1:20" ht="60" x14ac:dyDescent="0.2">
      <c r="A26" s="32" t="s">
        <v>587</v>
      </c>
      <c r="B26" s="15" t="s">
        <v>47</v>
      </c>
      <c r="C26" s="55" t="s">
        <v>131</v>
      </c>
      <c r="D26" s="56">
        <v>0.25</v>
      </c>
      <c r="E26" s="56">
        <v>0.5</v>
      </c>
      <c r="F26" s="56">
        <v>0.75</v>
      </c>
      <c r="G26" s="56">
        <v>1</v>
      </c>
      <c r="H26" s="32" t="s">
        <v>129</v>
      </c>
      <c r="I26" s="32" t="s">
        <v>130</v>
      </c>
      <c r="J26" s="31">
        <v>42736</v>
      </c>
      <c r="K26" s="31">
        <v>43100</v>
      </c>
      <c r="L26" s="603"/>
      <c r="M26" s="56"/>
      <c r="N26" s="56"/>
      <c r="O26" s="56">
        <v>0.9</v>
      </c>
      <c r="P26" s="56"/>
      <c r="Q26" s="15" t="s">
        <v>689</v>
      </c>
      <c r="R26" s="69"/>
      <c r="S26" s="69"/>
      <c r="T26" s="69"/>
    </row>
    <row r="27" spans="1:20" ht="45" customHeight="1" x14ac:dyDescent="0.2">
      <c r="A27" s="24" t="s">
        <v>15</v>
      </c>
      <c r="B27" s="598" t="s">
        <v>36</v>
      </c>
      <c r="C27" s="599"/>
      <c r="D27" s="599"/>
      <c r="E27" s="599"/>
      <c r="F27" s="599"/>
      <c r="G27" s="599"/>
      <c r="H27" s="599"/>
      <c r="I27" s="599"/>
      <c r="J27" s="599"/>
      <c r="K27" s="599"/>
      <c r="L27" s="599"/>
      <c r="M27" s="599"/>
      <c r="N27" s="599"/>
      <c r="O27" s="599"/>
      <c r="P27" s="599"/>
      <c r="Q27" s="599"/>
      <c r="R27" s="599"/>
      <c r="S27" s="599"/>
      <c r="T27" s="600"/>
    </row>
    <row r="28" spans="1:20" ht="135" x14ac:dyDescent="0.2">
      <c r="A28" s="32" t="s">
        <v>37</v>
      </c>
      <c r="B28" s="16" t="s">
        <v>48</v>
      </c>
      <c r="C28" s="15" t="s">
        <v>49</v>
      </c>
      <c r="D28" s="56">
        <v>0.25</v>
      </c>
      <c r="E28" s="56">
        <v>0.5</v>
      </c>
      <c r="F28" s="56">
        <v>0.75</v>
      </c>
      <c r="G28" s="56">
        <v>1</v>
      </c>
      <c r="H28" s="17" t="s">
        <v>38</v>
      </c>
      <c r="I28" s="17" t="s">
        <v>34</v>
      </c>
      <c r="J28" s="31">
        <v>42736</v>
      </c>
      <c r="K28" s="31">
        <v>43100</v>
      </c>
      <c r="L28" s="601">
        <v>0.3</v>
      </c>
      <c r="M28" s="56"/>
      <c r="N28" s="56"/>
      <c r="O28" s="86">
        <v>0.7</v>
      </c>
      <c r="P28" s="56"/>
      <c r="Q28" s="15" t="s">
        <v>761</v>
      </c>
      <c r="R28" s="69"/>
      <c r="S28" s="69"/>
      <c r="T28" s="69"/>
    </row>
    <row r="29" spans="1:20" ht="105" x14ac:dyDescent="0.2">
      <c r="A29" s="32" t="s">
        <v>30</v>
      </c>
      <c r="B29" s="55" t="s">
        <v>31</v>
      </c>
      <c r="C29" s="55" t="s">
        <v>107</v>
      </c>
      <c r="D29" s="56">
        <v>0.25</v>
      </c>
      <c r="E29" s="56">
        <v>0.5</v>
      </c>
      <c r="F29" s="56">
        <v>0.75</v>
      </c>
      <c r="G29" s="56">
        <v>1</v>
      </c>
      <c r="H29" s="55" t="s">
        <v>32</v>
      </c>
      <c r="I29" s="55" t="s">
        <v>33</v>
      </c>
      <c r="J29" s="31">
        <v>42736</v>
      </c>
      <c r="K29" s="31">
        <v>43100</v>
      </c>
      <c r="L29" s="603"/>
      <c r="M29" s="56"/>
      <c r="N29" s="56"/>
      <c r="O29" s="86">
        <v>0.86</v>
      </c>
      <c r="P29" s="56"/>
      <c r="Q29" s="15" t="s">
        <v>762</v>
      </c>
      <c r="R29" s="69"/>
      <c r="S29" s="69"/>
      <c r="T29" s="69"/>
    </row>
  </sheetData>
  <customSheetViews>
    <customSheetView guid="{ADF8F0D3-E3BE-4B5D-BFBF-4678B7336625}" scale="71" hiddenRows="1" hiddenColumns="1" topLeftCell="B18">
      <selection activeCell="Q29" sqref="Q29"/>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1"/>
    </customSheetView>
    <customSheetView guid="{C19E8C8A-7BAC-44ED-A481-C67EC88640A0}" scale="71" hiddenRows="1" hiddenColumns="1" topLeftCell="B7">
      <selection activeCell="Q29" sqref="Q29"/>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2"/>
    </customSheetView>
    <customSheetView guid="{79D20324-1085-4259-9EE9-72DE2FF5DC87}" scale="70" hiddenRows="1" hiddenColumns="1">
      <selection activeCell="O22" sqref="O22"/>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3"/>
    </customSheetView>
    <customSheetView guid="{D68E44DC-D3DF-4719-AA88-42B73A6BEDC0}" scale="71" hiddenRows="1" hiddenColumns="1" topLeftCell="B7">
      <selection activeCell="Q29" sqref="Q29"/>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4"/>
    </customSheetView>
    <customSheetView guid="{7421EB38-D2FE-47A1-9FF1-0813FB88F9AC}" scale="70" hiddenRows="1" hiddenColumns="1">
      <selection activeCell="O22" sqref="O22"/>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5"/>
    </customSheetView>
    <customSheetView guid="{60877984-4C0B-49CD-9A1B-779CFE9F0C85}" scale="70" hiddenRows="1" hiddenColumns="1">
      <selection activeCell="A28" sqref="A28:A29"/>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6"/>
    </customSheetView>
    <customSheetView guid="{7A04DA61-4798-4E32-A5D8-2FD1DA5AA9B7}" scale="70" hiddenRows="1" hiddenColumns="1">
      <selection activeCell="A28" sqref="A28:A29"/>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7"/>
    </customSheetView>
    <customSheetView guid="{5DB4656A-4923-413E-9057-66A2A6EE2166}" scale="70" hiddenRows="1" hiddenColumns="1">
      <selection activeCell="A28" sqref="A28:A29"/>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8"/>
    </customSheetView>
    <customSheetView guid="{0CA8AE84-ACEF-4FF8-B265-22CC54645CD9}" scale="71" hiddenRows="1" hiddenColumns="1" topLeftCell="B21">
      <selection activeCell="Q23" sqref="Q23"/>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9"/>
    </customSheetView>
    <customSheetView guid="{E00460EA-1B3F-4EFC-B43E-530C5F2AA5C1}" scale="71" hiddenRows="1" hiddenColumns="1" topLeftCell="B7">
      <selection activeCell="Q29" sqref="Q29"/>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10"/>
    </customSheetView>
    <customSheetView guid="{87F1934B-896D-4D97-A3B8-26B9A0264962}" scale="70" hiddenRows="1" hiddenColumns="1">
      <selection activeCell="A28" sqref="A28:A29"/>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11"/>
    </customSheetView>
  </customSheetViews>
  <mergeCells count="40">
    <mergeCell ref="D10:G10"/>
    <mergeCell ref="H10:H11"/>
    <mergeCell ref="I10:I11"/>
    <mergeCell ref="A7:A8"/>
    <mergeCell ref="B7:B8"/>
    <mergeCell ref="C7:C8"/>
    <mergeCell ref="D7:G7"/>
    <mergeCell ref="H7:H8"/>
    <mergeCell ref="B9:T9"/>
    <mergeCell ref="B6:T6"/>
    <mergeCell ref="M7:P7"/>
    <mergeCell ref="Q7:Q8"/>
    <mergeCell ref="R7:R8"/>
    <mergeCell ref="S7:S8"/>
    <mergeCell ref="T7:T8"/>
    <mergeCell ref="I7:I8"/>
    <mergeCell ref="J7:K7"/>
    <mergeCell ref="L7:L8"/>
    <mergeCell ref="L28:L29"/>
    <mergeCell ref="M12:M20"/>
    <mergeCell ref="J10:K10"/>
    <mergeCell ref="L10:L11"/>
    <mergeCell ref="A12:A20"/>
    <mergeCell ref="B12:B20"/>
    <mergeCell ref="C12:C20"/>
    <mergeCell ref="D12:D20"/>
    <mergeCell ref="E12:E20"/>
    <mergeCell ref="F12:F20"/>
    <mergeCell ref="G12:G20"/>
    <mergeCell ref="L12:L20"/>
    <mergeCell ref="H19:H20"/>
    <mergeCell ref="A10:A11"/>
    <mergeCell ref="B10:B11"/>
    <mergeCell ref="C10:C11"/>
    <mergeCell ref="N12:N20"/>
    <mergeCell ref="O12:O20"/>
    <mergeCell ref="P12:P20"/>
    <mergeCell ref="B21:T21"/>
    <mergeCell ref="B27:T27"/>
    <mergeCell ref="L22:L26"/>
  </mergeCells>
  <printOptions horizontalCentered="1" verticalCentered="1"/>
  <pageMargins left="1.3779527559055118" right="0.19685039370078741" top="0.39370078740157483" bottom="0.39370078740157483" header="0.31496062992125984" footer="0.31496062992125984"/>
  <pageSetup paperSize="14" scale="32" orientation="landscape" horizontalDpi="4294967294" verticalDpi="4294967294" r:id="rId12"/>
  <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PLAN SECTORIAL 2017</vt:lpstr>
      <vt:lpstr>GESTION MISIONAL Y DE GOBIERNO</vt:lpstr>
      <vt:lpstr>TRANSP. ANTICOR Y PARTIC CIUDAD</vt:lpstr>
      <vt:lpstr>GESTIÓN TALENTO HUMANO</vt:lpstr>
      <vt:lpstr>EFICIENCIA ADMINISTRATIVA</vt:lpstr>
      <vt:lpstr>GESTIÓN FINANCIERA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Stella Barrera</dc:creator>
  <cp:lastModifiedBy>Adriana Maria Guerrero Ladino</cp:lastModifiedBy>
  <cp:lastPrinted>2017-04-12T00:11:24Z</cp:lastPrinted>
  <dcterms:created xsi:type="dcterms:W3CDTF">2016-12-01T18:52:10Z</dcterms:created>
  <dcterms:modified xsi:type="dcterms:W3CDTF">2017-10-13T21:57:40Z</dcterms:modified>
</cp:coreProperties>
</file>