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827"/>
  <workbookPr defaultThemeVersion="124226"/>
  <mc:AlternateContent xmlns:mc="http://schemas.openxmlformats.org/markup-compatibility/2006">
    <mc:Choice Requires="x15">
      <x15ac:absPath xmlns:x15ac="http://schemas.microsoft.com/office/spreadsheetml/2010/11/ac" url="C:\Users\orlando.castillo\AppData\Local\Microsoft\Windows\Temporary Internet Files\Content.Outlook\GX93J9EZ\"/>
    </mc:Choice>
  </mc:AlternateContent>
  <bookViews>
    <workbookView xWindow="0" yWindow="0" windowWidth="28800" windowHeight="10410" tabRatio="698" firstSheet="1" activeTab="5"/>
  </bookViews>
  <sheets>
    <sheet name="PLAN SECTORIAL 2017" sheetId="1" r:id="rId1"/>
    <sheet name="GESTION MISIONAL Y DE GOBIERNO" sheetId="2" r:id="rId2"/>
    <sheet name="TRANSP. ANTICOR Y PARTIC CIUDAD" sheetId="3" r:id="rId3"/>
    <sheet name="GESTIÓN TALENTO HUMANO" sheetId="4" r:id="rId4"/>
    <sheet name="EFICIENCIA ADMINISTRATIVA" sheetId="5" r:id="rId5"/>
    <sheet name="GESTIÓN FINANCIERA" sheetId="6" r:id="rId6"/>
  </sheets>
  <definedNames>
    <definedName name="Z_0CA8AE84_ACEF_4FF8_B265_22CC54645CD9_.wvu.Cols" localSheetId="4" hidden="1">'EFICIENCIA ADMINISTRATIVA'!$D:$E,'EFICIENCIA ADMINISTRATIVA'!$M:$N</definedName>
    <definedName name="Z_0CA8AE84_ACEF_4FF8_B265_22CC54645CD9_.wvu.Cols" localSheetId="5" hidden="1">'GESTIÓN FINANCIERA'!$D:$E,'GESTIÓN FINANCIERA'!$M:$N</definedName>
    <definedName name="Z_0CA8AE84_ACEF_4FF8_B265_22CC54645CD9_.wvu.Cols" localSheetId="1" hidden="1">'GESTION MISIONAL Y DE GOBIERNO'!$Q:$R</definedName>
    <definedName name="Z_0CA8AE84_ACEF_4FF8_B265_22CC54645CD9_.wvu.Cols" localSheetId="3" hidden="1">'GESTIÓN TALENTO HUMANO'!$D:$E,'GESTIÓN TALENTO HUMANO'!$M:$N</definedName>
    <definedName name="Z_0CA8AE84_ACEF_4FF8_B265_22CC54645CD9_.wvu.Cols" localSheetId="2" hidden="1">'TRANSP. ANTICOR Y PARTIC CIUDAD'!$D:$E,'TRANSP. ANTICOR Y PARTIC CIUDAD'!$M:$N</definedName>
    <definedName name="Z_0CA8AE84_ACEF_4FF8_B265_22CC54645CD9_.wvu.Rows" localSheetId="5" hidden="1">'GESTIÓN FINANCIERA'!$10:$11</definedName>
    <definedName name="Z_0CA8AE84_ACEF_4FF8_B265_22CC54645CD9_.wvu.Rows" localSheetId="1" hidden="1">'GESTION MISIONAL Y DE GOBIERNO'!$11:$102,'GESTION MISIONAL Y DE GOBIERNO'!$114:$138</definedName>
    <definedName name="Z_5DB4656A_4923_413E_9057_66A2A6EE2166_.wvu.Cols" localSheetId="4" hidden="1">'EFICIENCIA ADMINISTRATIVA'!$D:$E,'EFICIENCIA ADMINISTRATIVA'!$M:$N</definedName>
    <definedName name="Z_5DB4656A_4923_413E_9057_66A2A6EE2166_.wvu.Cols" localSheetId="5" hidden="1">'GESTIÓN FINANCIERA'!$D:$E,'GESTIÓN FINANCIERA'!$M:$N</definedName>
    <definedName name="Z_5DB4656A_4923_413E_9057_66A2A6EE2166_.wvu.Cols" localSheetId="1" hidden="1">'GESTION MISIONAL Y DE GOBIERNO'!$Q:$R</definedName>
    <definedName name="Z_5DB4656A_4923_413E_9057_66A2A6EE2166_.wvu.Cols" localSheetId="3" hidden="1">'GESTIÓN TALENTO HUMANO'!$D:$E,'GESTIÓN TALENTO HUMANO'!$M:$N</definedName>
    <definedName name="Z_5DB4656A_4923_413E_9057_66A2A6EE2166_.wvu.Cols" localSheetId="2" hidden="1">'TRANSP. ANTICOR Y PARTIC CIUDAD'!$D:$E,'TRANSP. ANTICOR Y PARTIC CIUDAD'!$M:$N</definedName>
    <definedName name="Z_5DB4656A_4923_413E_9057_66A2A6EE2166_.wvu.Rows" localSheetId="5" hidden="1">'GESTIÓN FINANCIERA'!$10:$11</definedName>
    <definedName name="Z_5DB4656A_4923_413E_9057_66A2A6EE2166_.wvu.Rows" localSheetId="1" hidden="1">'GESTION MISIONAL Y DE GOBIERNO'!$11:$102,'GESTION MISIONAL Y DE GOBIERNO'!$114:$138</definedName>
    <definedName name="Z_60877984_4C0B_49CD_9A1B_779CFE9F0C85_.wvu.Cols" localSheetId="4" hidden="1">'EFICIENCIA ADMINISTRATIVA'!$D:$E,'EFICIENCIA ADMINISTRATIVA'!$M:$N</definedName>
    <definedName name="Z_60877984_4C0B_49CD_9A1B_779CFE9F0C85_.wvu.Cols" localSheetId="5" hidden="1">'GESTIÓN FINANCIERA'!$D:$E,'GESTIÓN FINANCIERA'!$M:$N</definedName>
    <definedName name="Z_60877984_4C0B_49CD_9A1B_779CFE9F0C85_.wvu.Cols" localSheetId="1" hidden="1">'GESTION MISIONAL Y DE GOBIERNO'!$Q:$R</definedName>
    <definedName name="Z_60877984_4C0B_49CD_9A1B_779CFE9F0C85_.wvu.Cols" localSheetId="3" hidden="1">'GESTIÓN TALENTO HUMANO'!$D:$E,'GESTIÓN TALENTO HUMANO'!$M:$N</definedName>
    <definedName name="Z_60877984_4C0B_49CD_9A1B_779CFE9F0C85_.wvu.Cols" localSheetId="2" hidden="1">'TRANSP. ANTICOR Y PARTIC CIUDAD'!$D:$E,'TRANSP. ANTICOR Y PARTIC CIUDAD'!$M:$N</definedName>
    <definedName name="Z_60877984_4C0B_49CD_9A1B_779CFE9F0C85_.wvu.Rows" localSheetId="5" hidden="1">'GESTIÓN FINANCIERA'!$10:$11</definedName>
    <definedName name="Z_60877984_4C0B_49CD_9A1B_779CFE9F0C85_.wvu.Rows" localSheetId="1" hidden="1">'GESTION MISIONAL Y DE GOBIERNO'!$11:$102,'GESTION MISIONAL Y DE GOBIERNO'!$114:$138</definedName>
    <definedName name="Z_7421EB38_D2FE_47A1_9FF1_0813FB88F9AC_.wvu.Cols" localSheetId="4" hidden="1">'EFICIENCIA ADMINISTRATIVA'!$D:$E,'EFICIENCIA ADMINISTRATIVA'!$M:$N</definedName>
    <definedName name="Z_7421EB38_D2FE_47A1_9FF1_0813FB88F9AC_.wvu.Cols" localSheetId="5" hidden="1">'GESTIÓN FINANCIERA'!$D:$E,'GESTIÓN FINANCIERA'!$M:$N</definedName>
    <definedName name="Z_7421EB38_D2FE_47A1_9FF1_0813FB88F9AC_.wvu.Cols" localSheetId="1" hidden="1">'GESTION MISIONAL Y DE GOBIERNO'!$Q:$R</definedName>
    <definedName name="Z_7421EB38_D2FE_47A1_9FF1_0813FB88F9AC_.wvu.Cols" localSheetId="3" hidden="1">'GESTIÓN TALENTO HUMANO'!$D:$E,'GESTIÓN TALENTO HUMANO'!$M:$N</definedName>
    <definedName name="Z_7421EB38_D2FE_47A1_9FF1_0813FB88F9AC_.wvu.Cols" localSheetId="2" hidden="1">'TRANSP. ANTICOR Y PARTIC CIUDAD'!$D:$E,'TRANSP. ANTICOR Y PARTIC CIUDAD'!$M:$N</definedName>
    <definedName name="Z_7421EB38_D2FE_47A1_9FF1_0813FB88F9AC_.wvu.Rows" localSheetId="5" hidden="1">'GESTIÓN FINANCIERA'!$10:$11</definedName>
    <definedName name="Z_7421EB38_D2FE_47A1_9FF1_0813FB88F9AC_.wvu.Rows" localSheetId="1" hidden="1">'GESTION MISIONAL Y DE GOBIERNO'!$11:$102,'GESTION MISIONAL Y DE GOBIERNO'!$114:$138</definedName>
    <definedName name="Z_79D20324_1085_4259_9EE9_72DE2FF5DC87_.wvu.Cols" localSheetId="4" hidden="1">'EFICIENCIA ADMINISTRATIVA'!$D:$E,'EFICIENCIA ADMINISTRATIVA'!$M:$N</definedName>
    <definedName name="Z_79D20324_1085_4259_9EE9_72DE2FF5DC87_.wvu.Cols" localSheetId="5" hidden="1">'GESTIÓN FINANCIERA'!$D:$E,'GESTIÓN FINANCIERA'!$M:$N</definedName>
    <definedName name="Z_79D20324_1085_4259_9EE9_72DE2FF5DC87_.wvu.Cols" localSheetId="3" hidden="1">'GESTIÓN TALENTO HUMANO'!$D:$E,'GESTIÓN TALENTO HUMANO'!$M:$N</definedName>
    <definedName name="Z_79D20324_1085_4259_9EE9_72DE2FF5DC87_.wvu.Cols" localSheetId="2" hidden="1">'TRANSP. ANTICOR Y PARTIC CIUDAD'!$D:$E,'TRANSP. ANTICOR Y PARTIC CIUDAD'!$M:$N</definedName>
    <definedName name="Z_79D20324_1085_4259_9EE9_72DE2FF5DC87_.wvu.Rows" localSheetId="5" hidden="1">'GESTIÓN FINANCIERA'!$10:$11</definedName>
    <definedName name="Z_79D20324_1085_4259_9EE9_72DE2FF5DC87_.wvu.Rows" localSheetId="1" hidden="1">'GESTION MISIONAL Y DE GOBIERNO'!$11:$102,'GESTION MISIONAL Y DE GOBIERNO'!$114:$138</definedName>
    <definedName name="Z_7A04DA61_4798_4E32_A5D8_2FD1DA5AA9B7_.wvu.Cols" localSheetId="4" hidden="1">'EFICIENCIA ADMINISTRATIVA'!$D:$E,'EFICIENCIA ADMINISTRATIVA'!$M:$N</definedName>
    <definedName name="Z_7A04DA61_4798_4E32_A5D8_2FD1DA5AA9B7_.wvu.Cols" localSheetId="5" hidden="1">'GESTIÓN FINANCIERA'!$D:$E,'GESTIÓN FINANCIERA'!$M:$N</definedName>
    <definedName name="Z_7A04DA61_4798_4E32_A5D8_2FD1DA5AA9B7_.wvu.Cols" localSheetId="1" hidden="1">'GESTION MISIONAL Y DE GOBIERNO'!$Q:$R</definedName>
    <definedName name="Z_7A04DA61_4798_4E32_A5D8_2FD1DA5AA9B7_.wvu.Cols" localSheetId="3" hidden="1">'GESTIÓN TALENTO HUMANO'!$D:$E,'GESTIÓN TALENTO HUMANO'!$M:$N</definedName>
    <definedName name="Z_7A04DA61_4798_4E32_A5D8_2FD1DA5AA9B7_.wvu.Cols" localSheetId="2" hidden="1">'TRANSP. ANTICOR Y PARTIC CIUDAD'!$D:$E,'TRANSP. ANTICOR Y PARTIC CIUDAD'!$M:$N</definedName>
    <definedName name="Z_7A04DA61_4798_4E32_A5D8_2FD1DA5AA9B7_.wvu.Rows" localSheetId="5" hidden="1">'GESTIÓN FINANCIERA'!$10:$11</definedName>
    <definedName name="Z_7A04DA61_4798_4E32_A5D8_2FD1DA5AA9B7_.wvu.Rows" localSheetId="1" hidden="1">'GESTION MISIONAL Y DE GOBIERNO'!$11:$102,'GESTION MISIONAL Y DE GOBIERNO'!$114:$138</definedName>
    <definedName name="Z_87F1934B_896D_4D97_A3B8_26B9A0264962_.wvu.Cols" localSheetId="4" hidden="1">'EFICIENCIA ADMINISTRATIVA'!$D:$E,'EFICIENCIA ADMINISTRATIVA'!$M:$N</definedName>
    <definedName name="Z_87F1934B_896D_4D97_A3B8_26B9A0264962_.wvu.Cols" localSheetId="5" hidden="1">'GESTIÓN FINANCIERA'!$D:$E,'GESTIÓN FINANCIERA'!$M:$N</definedName>
    <definedName name="Z_87F1934B_896D_4D97_A3B8_26B9A0264962_.wvu.Cols" localSheetId="1" hidden="1">'GESTION MISIONAL Y DE GOBIERNO'!$Q:$R</definedName>
    <definedName name="Z_87F1934B_896D_4D97_A3B8_26B9A0264962_.wvu.Cols" localSheetId="3" hidden="1">'GESTIÓN TALENTO HUMANO'!$D:$E,'GESTIÓN TALENTO HUMANO'!$M:$N</definedName>
    <definedName name="Z_87F1934B_896D_4D97_A3B8_26B9A0264962_.wvu.Cols" localSheetId="2" hidden="1">'TRANSP. ANTICOR Y PARTIC CIUDAD'!$D:$E,'TRANSP. ANTICOR Y PARTIC CIUDAD'!$M:$N</definedName>
    <definedName name="Z_87F1934B_896D_4D97_A3B8_26B9A0264962_.wvu.Rows" localSheetId="5" hidden="1">'GESTIÓN FINANCIERA'!$10:$11</definedName>
    <definedName name="Z_87F1934B_896D_4D97_A3B8_26B9A0264962_.wvu.Rows" localSheetId="1" hidden="1">'GESTION MISIONAL Y DE GOBIERNO'!$11:$102,'GESTION MISIONAL Y DE GOBIERNO'!$114:$138</definedName>
    <definedName name="Z_ADF8F0D3_E3BE_4B5D_BFBF_4678B7336625_.wvu.Cols" localSheetId="4" hidden="1">'EFICIENCIA ADMINISTRATIVA'!$D:$E,'EFICIENCIA ADMINISTRATIVA'!$M:$N</definedName>
    <definedName name="Z_ADF8F0D3_E3BE_4B5D_BFBF_4678B7336625_.wvu.Cols" localSheetId="5" hidden="1">'GESTIÓN FINANCIERA'!$D:$E,'GESTIÓN FINANCIERA'!$M:$N</definedName>
    <definedName name="Z_ADF8F0D3_E3BE_4B5D_BFBF_4678B7336625_.wvu.Cols" localSheetId="1" hidden="1">'GESTION MISIONAL Y DE GOBIERNO'!$Q:$R</definedName>
    <definedName name="Z_ADF8F0D3_E3BE_4B5D_BFBF_4678B7336625_.wvu.Cols" localSheetId="3" hidden="1">'GESTIÓN TALENTO HUMANO'!$D:$E,'GESTIÓN TALENTO HUMANO'!$M:$N</definedName>
    <definedName name="Z_ADF8F0D3_E3BE_4B5D_BFBF_4678B7336625_.wvu.Cols" localSheetId="2" hidden="1">'TRANSP. ANTICOR Y PARTIC CIUDAD'!$D:$E,'TRANSP. ANTICOR Y PARTIC CIUDAD'!$M:$N</definedName>
    <definedName name="Z_ADF8F0D3_E3BE_4B5D_BFBF_4678B7336625_.wvu.Rows" localSheetId="5" hidden="1">'GESTIÓN FINANCIERA'!$10:$11</definedName>
    <definedName name="Z_ADF8F0D3_E3BE_4B5D_BFBF_4678B7336625_.wvu.Rows" localSheetId="1" hidden="1">'GESTION MISIONAL Y DE GOBIERNO'!$11:$102,'GESTION MISIONAL Y DE GOBIERNO'!$114:$138</definedName>
    <definedName name="Z_C19E8C8A_7BAC_44ED_A481_C67EC88640A0_.wvu.Cols" localSheetId="4" hidden="1">'EFICIENCIA ADMINISTRATIVA'!$D:$E,'EFICIENCIA ADMINISTRATIVA'!$M:$N</definedName>
    <definedName name="Z_C19E8C8A_7BAC_44ED_A481_C67EC88640A0_.wvu.Cols" localSheetId="5" hidden="1">'GESTIÓN FINANCIERA'!$D:$E,'GESTIÓN FINANCIERA'!$M:$N</definedName>
    <definedName name="Z_C19E8C8A_7BAC_44ED_A481_C67EC88640A0_.wvu.Cols" localSheetId="1" hidden="1">'GESTION MISIONAL Y DE GOBIERNO'!$Q:$R</definedName>
    <definedName name="Z_C19E8C8A_7BAC_44ED_A481_C67EC88640A0_.wvu.Cols" localSheetId="3" hidden="1">'GESTIÓN TALENTO HUMANO'!$D:$E,'GESTIÓN TALENTO HUMANO'!$M:$N</definedName>
    <definedName name="Z_C19E8C8A_7BAC_44ED_A481_C67EC88640A0_.wvu.Cols" localSheetId="2" hidden="1">'TRANSP. ANTICOR Y PARTIC CIUDAD'!$D:$E,'TRANSP. ANTICOR Y PARTIC CIUDAD'!$M:$N</definedName>
    <definedName name="Z_C19E8C8A_7BAC_44ED_A481_C67EC88640A0_.wvu.Rows" localSheetId="5" hidden="1">'GESTIÓN FINANCIERA'!$10:$11</definedName>
    <definedName name="Z_C19E8C8A_7BAC_44ED_A481_C67EC88640A0_.wvu.Rows" localSheetId="1" hidden="1">'GESTION MISIONAL Y DE GOBIERNO'!$11:$102,'GESTION MISIONAL Y DE GOBIERNO'!$114:$138</definedName>
    <definedName name="Z_D68E44DC_D3DF_4719_AA88_42B73A6BEDC0_.wvu.Cols" localSheetId="4" hidden="1">'EFICIENCIA ADMINISTRATIVA'!$D:$E,'EFICIENCIA ADMINISTRATIVA'!$M:$N</definedName>
    <definedName name="Z_D68E44DC_D3DF_4719_AA88_42B73A6BEDC0_.wvu.Cols" localSheetId="5" hidden="1">'GESTIÓN FINANCIERA'!$D:$E,'GESTIÓN FINANCIERA'!$M:$N</definedName>
    <definedName name="Z_D68E44DC_D3DF_4719_AA88_42B73A6BEDC0_.wvu.Cols" localSheetId="1" hidden="1">'GESTION MISIONAL Y DE GOBIERNO'!$Q:$R</definedName>
    <definedName name="Z_D68E44DC_D3DF_4719_AA88_42B73A6BEDC0_.wvu.Cols" localSheetId="3" hidden="1">'GESTIÓN TALENTO HUMANO'!$D:$E,'GESTIÓN TALENTO HUMANO'!$M:$N</definedName>
    <definedName name="Z_D68E44DC_D3DF_4719_AA88_42B73A6BEDC0_.wvu.Cols" localSheetId="2" hidden="1">'TRANSP. ANTICOR Y PARTIC CIUDAD'!$D:$E,'TRANSP. ANTICOR Y PARTIC CIUDAD'!$M:$N</definedName>
    <definedName name="Z_D68E44DC_D3DF_4719_AA88_42B73A6BEDC0_.wvu.Rows" localSheetId="5" hidden="1">'GESTIÓN FINANCIERA'!$10:$11</definedName>
    <definedName name="Z_D68E44DC_D3DF_4719_AA88_42B73A6BEDC0_.wvu.Rows" localSheetId="1" hidden="1">'GESTION MISIONAL Y DE GOBIERNO'!$11:$102,'GESTION MISIONAL Y DE GOBIERNO'!$114:$138</definedName>
    <definedName name="Z_E00460EA_1B3F_4EFC_B43E_530C5F2AA5C1_.wvu.Cols" localSheetId="4" hidden="1">'EFICIENCIA ADMINISTRATIVA'!$D:$E,'EFICIENCIA ADMINISTRATIVA'!$M:$N</definedName>
    <definedName name="Z_E00460EA_1B3F_4EFC_B43E_530C5F2AA5C1_.wvu.Cols" localSheetId="5" hidden="1">'GESTIÓN FINANCIERA'!$D:$E,'GESTIÓN FINANCIERA'!$M:$N</definedName>
    <definedName name="Z_E00460EA_1B3F_4EFC_B43E_530C5F2AA5C1_.wvu.Cols" localSheetId="1" hidden="1">'GESTION MISIONAL Y DE GOBIERNO'!$Q:$R</definedName>
    <definedName name="Z_E00460EA_1B3F_4EFC_B43E_530C5F2AA5C1_.wvu.Cols" localSheetId="3" hidden="1">'GESTIÓN TALENTO HUMANO'!$D:$E,'GESTIÓN TALENTO HUMANO'!$M:$N</definedName>
    <definedName name="Z_E00460EA_1B3F_4EFC_B43E_530C5F2AA5C1_.wvu.Cols" localSheetId="2" hidden="1">'TRANSP. ANTICOR Y PARTIC CIUDAD'!$D:$E,'TRANSP. ANTICOR Y PARTIC CIUDAD'!$M:$N</definedName>
    <definedName name="Z_E00460EA_1B3F_4EFC_B43E_530C5F2AA5C1_.wvu.Rows" localSheetId="5" hidden="1">'GESTIÓN FINANCIERA'!$10:$11</definedName>
    <definedName name="Z_E00460EA_1B3F_4EFC_B43E_530C5F2AA5C1_.wvu.Rows" localSheetId="1" hidden="1">'GESTION MISIONAL Y DE GOBIERNO'!$11:$102,'GESTION MISIONAL Y DE GOBIERNO'!$114:$138</definedName>
  </definedNames>
  <calcPr calcId="162913"/>
  <customWorkbookViews>
    <customWorkbookView name="Cristhiam Fernando Ruiz Reyes - Vista personalizada" guid="{87F1934B-896D-4D97-A3B8-26B9A0264962}" mergeInterval="0" personalView="1" maximized="1" xWindow="-8" yWindow="-8" windowWidth="1696" windowHeight="1026" tabRatio="698" activeSheetId="2"/>
    <customWorkbookView name="Asdrubal Suarez Suarez - Vista personalizada" guid="{E00460EA-1B3F-4EFC-B43E-530C5F2AA5C1}" mergeInterval="0" personalView="1" maximized="1" xWindow="-8" yWindow="-8" windowWidth="1382" windowHeight="744" tabRatio="698" activeSheetId="5" showComments="commIndAndComment"/>
    <customWorkbookView name="Gloria del Pilar Lozano Rodriguez - Vista personalizada" guid="{0CA8AE84-ACEF-4FF8-B265-22CC54645CD9}" mergeInterval="0" personalView="1" maximized="1" xWindow="-8" yWindow="-8" windowWidth="1456" windowHeight="876" tabRatio="698" activeSheetId="6" showFormulaBar="0"/>
    <customWorkbookView name="Sandra Leidy Moreno Gonzalez - Vista personalizada" guid="{5DB4656A-4923-413E-9057-66A2A6EE2166}" mergeInterval="0" personalView="1" maximized="1" xWindow="-8" yWindow="-8" windowWidth="1382" windowHeight="744" tabRatio="698" activeSheetId="5"/>
    <customWorkbookView name="Yulieth Diaz Gonzales - Vista personalizada" guid="{7A04DA61-4798-4E32-A5D8-2FD1DA5AA9B7}" mergeInterval="0" personalView="1" maximized="1" xWindow="-8" yWindow="-8" windowWidth="1382" windowHeight="744" tabRatio="698" activeSheetId="3"/>
    <customWorkbookView name="Wilson Hortua - Vista personalizada" guid="{60877984-4C0B-49CD-9A1B-779CFE9F0C85}" mergeInterval="0" personalView="1" maximized="1" xWindow="-8" yWindow="-8" windowWidth="1936" windowHeight="1056" tabRatio="698" activeSheetId="3"/>
    <customWorkbookView name="Giselle Viviana Muneton Lara - Vista personalizada" guid="{7421EB38-D2FE-47A1-9FF1-0813FB88F9AC}" mergeInterval="0" personalView="1" maximized="1" xWindow="-8" yWindow="-8" windowWidth="1382" windowHeight="744" tabRatio="698" activeSheetId="5"/>
    <customWorkbookView name="Liliana Patricia Torres Luna - Vista personalizada" guid="{D68E44DC-D3DF-4719-AA88-42B73A6BEDC0}" mergeInterval="0" personalView="1" maximized="1" xWindow="-8" yWindow="-8" windowWidth="1382" windowHeight="744" tabRatio="698" activeSheetId="2" showComments="commIndAndComment"/>
    <customWorkbookView name="Ines Esther Diaz - Vista personalizada" guid="{79D20324-1085-4259-9EE9-72DE2FF5DC87}" mergeInterval="0" personalView="1" maximized="1" xWindow="-8" yWindow="-8" windowWidth="1382" windowHeight="744" tabRatio="698" activeSheetId="2"/>
    <customWorkbookView name="Adriana Maria Guerrero Ladino - Vista personalizada" guid="{C19E8C8A-7BAC-44ED-A481-C67EC88640A0}" mergeInterval="0" personalView="1" maximized="1" xWindow="-8" yWindow="-8" windowWidth="1696" windowHeight="1026" tabRatio="698" activeSheetId="5"/>
    <customWorkbookView name="Bibiana Jacqueline Prado Rivera - Vista personalizada" guid="{ADF8F0D3-E3BE-4B5D-BFBF-4678B7336625}" mergeInterval="0" personalView="1" maximized="1" xWindow="-8" yWindow="-8" windowWidth="1456" windowHeight="876" tabRatio="698" activeSheetId="3"/>
  </customWorkbookViews>
</workbook>
</file>

<file path=xl/calcChain.xml><?xml version="1.0" encoding="utf-8"?>
<calcChain xmlns="http://schemas.openxmlformats.org/spreadsheetml/2006/main">
  <c r="O105" i="2" l="1"/>
  <c r="M105" i="2" l="1"/>
  <c r="C125" i="2"/>
  <c r="C119" i="2"/>
</calcChain>
</file>

<file path=xl/comments1.xml><?xml version="1.0" encoding="utf-8"?>
<comments xmlns="http://schemas.openxmlformats.org/spreadsheetml/2006/main">
  <authors>
    <author>Martha Patricia Ortiz Camacho</author>
    <author>Mi Portatil</author>
  </authors>
  <commentList>
    <comment ref="Q11"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11" authorId="0" shapeId="0">
      <text>
        <r>
          <rPr>
            <b/>
            <sz val="9"/>
            <color indexed="81"/>
            <rFont val="Tahoma"/>
            <family val="2"/>
          </rPr>
          <t xml:space="preserve">MEN:
</t>
        </r>
        <r>
          <rPr>
            <sz val="9"/>
            <color indexed="81"/>
            <rFont val="Tahoma"/>
            <family val="2"/>
          </rPr>
          <t>Producto o entregable que se deriva de la ejecución de la actividad</t>
        </r>
      </text>
    </comment>
    <comment ref="U11" authorId="0" shapeId="0">
      <text>
        <r>
          <rPr>
            <b/>
            <sz val="9"/>
            <color indexed="81"/>
            <rFont val="Tahoma"/>
            <family val="2"/>
          </rPr>
          <t xml:space="preserve">MEN:
</t>
        </r>
        <r>
          <rPr>
            <sz val="9"/>
            <color indexed="81"/>
            <rFont val="Tahoma"/>
            <family val="2"/>
          </rPr>
          <t>Indique el lugar físico o virtual en el que se encuentra la evidencia</t>
        </r>
      </text>
    </comment>
    <comment ref="V11"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T22" authorId="0" shapeId="0">
      <text>
        <r>
          <rPr>
            <b/>
            <sz val="9"/>
            <color indexed="81"/>
            <rFont val="Tahoma"/>
            <family val="2"/>
          </rPr>
          <t xml:space="preserve">MEN:
</t>
        </r>
        <r>
          <rPr>
            <sz val="9"/>
            <color indexed="81"/>
            <rFont val="Tahoma"/>
            <family val="2"/>
          </rPr>
          <t>Producto o entregable que se deriva de la ejecución de la actividad</t>
        </r>
      </text>
    </comment>
    <comment ref="U22" authorId="0" shapeId="0">
      <text>
        <r>
          <rPr>
            <b/>
            <sz val="9"/>
            <color indexed="81"/>
            <rFont val="Tahoma"/>
            <family val="2"/>
          </rPr>
          <t>MEN:</t>
        </r>
        <r>
          <rPr>
            <sz val="9"/>
            <color indexed="81"/>
            <rFont val="Tahoma"/>
            <family val="2"/>
          </rPr>
          <t xml:space="preserve">
Indique el lugar físico o virtual en el que se encuentra la evidencia</t>
        </r>
      </text>
    </comment>
    <comment ref="V22"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2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25" authorId="0" shapeId="0">
      <text>
        <r>
          <rPr>
            <b/>
            <sz val="9"/>
            <color indexed="81"/>
            <rFont val="Tahoma"/>
            <family val="2"/>
          </rPr>
          <t>MEN:</t>
        </r>
        <r>
          <rPr>
            <sz val="9"/>
            <color indexed="81"/>
            <rFont val="Tahoma"/>
            <family val="2"/>
          </rPr>
          <t xml:space="preserve">
Producto o entregable que se deriva de la ejecución de la actividad</t>
        </r>
      </text>
    </comment>
    <comment ref="U25" authorId="0" shapeId="0">
      <text>
        <r>
          <rPr>
            <b/>
            <sz val="9"/>
            <color indexed="81"/>
            <rFont val="Tahoma"/>
            <family val="2"/>
          </rPr>
          <t>MEN:</t>
        </r>
        <r>
          <rPr>
            <sz val="9"/>
            <color indexed="81"/>
            <rFont val="Tahoma"/>
            <family val="2"/>
          </rPr>
          <t xml:space="preserve">
Indique el lugar físico o virtual en el que se encuentra la evidencia</t>
        </r>
      </text>
    </comment>
    <comment ref="V2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I27" authorId="1"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Q3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35" authorId="0" shapeId="0">
      <text>
        <r>
          <rPr>
            <b/>
            <sz val="9"/>
            <color indexed="81"/>
            <rFont val="Tahoma"/>
            <family val="2"/>
          </rPr>
          <t>MEN:</t>
        </r>
        <r>
          <rPr>
            <sz val="9"/>
            <color indexed="81"/>
            <rFont val="Tahoma"/>
            <family val="2"/>
          </rPr>
          <t xml:space="preserve">
Producto o entregable que se deriva de la ejecución de la actividad</t>
        </r>
      </text>
    </comment>
    <comment ref="Q38"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38" authorId="0" shapeId="0">
      <text>
        <r>
          <rPr>
            <b/>
            <sz val="9"/>
            <color indexed="81"/>
            <rFont val="Tahoma"/>
            <family val="2"/>
          </rPr>
          <t>MEN:</t>
        </r>
        <r>
          <rPr>
            <sz val="9"/>
            <color indexed="81"/>
            <rFont val="Tahoma"/>
            <family val="2"/>
          </rPr>
          <t xml:space="preserve">
Producto o entregable que se deriva de la ejecución de la actividad</t>
        </r>
      </text>
    </comment>
    <comment ref="U38" authorId="0" shapeId="0">
      <text>
        <r>
          <rPr>
            <b/>
            <sz val="9"/>
            <color indexed="81"/>
            <rFont val="Tahoma"/>
            <family val="2"/>
          </rPr>
          <t>MEN:</t>
        </r>
        <r>
          <rPr>
            <sz val="9"/>
            <color indexed="81"/>
            <rFont val="Tahoma"/>
            <family val="2"/>
          </rPr>
          <t xml:space="preserve">
Indique el lugar físico o virtual en el que se encuentra la evidencia</t>
        </r>
      </text>
    </comment>
    <comment ref="V3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5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55" authorId="0" shapeId="0">
      <text>
        <r>
          <rPr>
            <b/>
            <sz val="9"/>
            <color indexed="81"/>
            <rFont val="Tahoma"/>
            <family val="2"/>
          </rPr>
          <t>MEN:</t>
        </r>
        <r>
          <rPr>
            <sz val="9"/>
            <color indexed="81"/>
            <rFont val="Tahoma"/>
            <family val="2"/>
          </rPr>
          <t xml:space="preserve">
Producto o entregable que se deriva de la ejecución de la actividad</t>
        </r>
      </text>
    </comment>
    <comment ref="U55" authorId="0" shapeId="0">
      <text>
        <r>
          <rPr>
            <b/>
            <sz val="9"/>
            <color indexed="81"/>
            <rFont val="Tahoma"/>
            <family val="2"/>
          </rPr>
          <t>MEN:</t>
        </r>
        <r>
          <rPr>
            <sz val="9"/>
            <color indexed="81"/>
            <rFont val="Tahoma"/>
            <family val="2"/>
          </rPr>
          <t xml:space="preserve">
Indique el lugar físico o virtual en el que se encuentra la evidencia</t>
        </r>
      </text>
    </comment>
    <comment ref="V5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84"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T84" authorId="0" shapeId="0">
      <text>
        <r>
          <rPr>
            <b/>
            <sz val="9"/>
            <color indexed="81"/>
            <rFont val="Tahoma"/>
            <family val="2"/>
          </rPr>
          <t xml:space="preserve">MEN:
</t>
        </r>
        <r>
          <rPr>
            <sz val="9"/>
            <color indexed="81"/>
            <rFont val="Tahoma"/>
            <family val="2"/>
          </rPr>
          <t>Producto o entregable que se deriva de la ejecución de la actividad</t>
        </r>
      </text>
    </comment>
    <comment ref="U84" authorId="0" shapeId="0">
      <text>
        <r>
          <rPr>
            <b/>
            <sz val="9"/>
            <color indexed="81"/>
            <rFont val="Tahoma"/>
            <family val="2"/>
          </rPr>
          <t>MEN:</t>
        </r>
        <r>
          <rPr>
            <sz val="9"/>
            <color indexed="81"/>
            <rFont val="Tahoma"/>
            <family val="2"/>
          </rPr>
          <t xml:space="preserve">
Indique el lugar físico o virtual en el que se encuentra la evidencia</t>
        </r>
      </text>
    </comment>
    <comment ref="V84"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03"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103" authorId="0" shapeId="0">
      <text>
        <r>
          <rPr>
            <b/>
            <sz val="9"/>
            <color indexed="81"/>
            <rFont val="Tahoma"/>
            <family val="2"/>
          </rPr>
          <t>MEN:</t>
        </r>
        <r>
          <rPr>
            <sz val="9"/>
            <color indexed="81"/>
            <rFont val="Tahoma"/>
            <family val="2"/>
          </rPr>
          <t xml:space="preserve">
Producto o entregable que se deriva de la ejecución de la actividad</t>
        </r>
      </text>
    </comment>
    <comment ref="U103" authorId="0" shapeId="0">
      <text>
        <r>
          <rPr>
            <b/>
            <sz val="9"/>
            <color indexed="81"/>
            <rFont val="Tahoma"/>
            <family val="2"/>
          </rPr>
          <t>MEN:</t>
        </r>
        <r>
          <rPr>
            <sz val="9"/>
            <color indexed="81"/>
            <rFont val="Tahoma"/>
            <family val="2"/>
          </rPr>
          <t xml:space="preserve">
Indique el lugar físico o virtual en el que se encuentra la evidencia</t>
        </r>
      </text>
    </comment>
    <comment ref="V103"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14"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T114" authorId="0" shapeId="0">
      <text>
        <r>
          <rPr>
            <b/>
            <sz val="9"/>
            <color indexed="81"/>
            <rFont val="Tahoma"/>
            <family val="2"/>
          </rPr>
          <t>MEN:</t>
        </r>
        <r>
          <rPr>
            <sz val="9"/>
            <color indexed="81"/>
            <rFont val="Tahoma"/>
            <family val="2"/>
          </rPr>
          <t xml:space="preserve">
Producto o entregable que se deriva de la ejecución de la actividad</t>
        </r>
      </text>
    </comment>
    <comment ref="U114" authorId="0" shapeId="0">
      <text>
        <r>
          <rPr>
            <b/>
            <sz val="9"/>
            <color indexed="81"/>
            <rFont val="Tahoma"/>
            <family val="2"/>
          </rPr>
          <t>MEN:</t>
        </r>
        <r>
          <rPr>
            <sz val="9"/>
            <color indexed="81"/>
            <rFont val="Tahoma"/>
            <family val="2"/>
          </rPr>
          <t xml:space="preserve">
Indique el lugar físico o virtual en el que se encuentra la evidencia</t>
        </r>
      </text>
    </comment>
    <comment ref="V114"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26"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T126" authorId="0" shapeId="0">
      <text>
        <r>
          <rPr>
            <b/>
            <sz val="9"/>
            <color indexed="81"/>
            <rFont val="Tahoma"/>
            <family val="2"/>
          </rPr>
          <t xml:space="preserve">MEN:
</t>
        </r>
        <r>
          <rPr>
            <sz val="9"/>
            <color indexed="81"/>
            <rFont val="Tahoma"/>
            <family val="2"/>
          </rPr>
          <t>Producto o entregable que se deriva de la ejecución de la actividad</t>
        </r>
      </text>
    </comment>
    <comment ref="U126" authorId="0" shapeId="0">
      <text>
        <r>
          <rPr>
            <b/>
            <sz val="9"/>
            <color indexed="81"/>
            <rFont val="Tahoma"/>
            <family val="2"/>
          </rPr>
          <t>MEN:</t>
        </r>
        <r>
          <rPr>
            <sz val="9"/>
            <color indexed="81"/>
            <rFont val="Tahoma"/>
            <family val="2"/>
          </rPr>
          <t xml:space="preserve">
Indique el lugar físico o virtual en el que se encuentra la evidencia</t>
        </r>
      </text>
    </comment>
    <comment ref="V126"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List>
</comments>
</file>

<file path=xl/sharedStrings.xml><?xml version="1.0" encoding="utf-8"?>
<sst xmlns="http://schemas.openxmlformats.org/spreadsheetml/2006/main" count="1378" uniqueCount="849">
  <si>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</si>
  <si>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</si>
  <si>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</si>
  <si>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</si>
  <si>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</si>
  <si>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</si>
  <si>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</si>
  <si>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</si>
  <si>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</si>
  <si>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</si>
  <si>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</si>
  <si>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</si>
  <si>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</si>
  <si>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</si>
  <si>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</si>
  <si>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</si>
  <si>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</si>
  <si>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</si>
  <si>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META A 2017</t>
  </si>
  <si>
    <t>diciembre de 2017</t>
  </si>
  <si>
    <t>Documento elaborado y aprobado por todas las entidades del sector</t>
  </si>
  <si>
    <t>Política:</t>
  </si>
  <si>
    <t>Gestión del Talento Humano</t>
  </si>
  <si>
    <t>Acuerdos de gestión</t>
  </si>
  <si>
    <t>100% de vacantes definitivas reportadas</t>
  </si>
  <si>
    <t>100% de servidores vinculados en SIGEP</t>
  </si>
  <si>
    <t>Eficiencia Administrativa</t>
  </si>
  <si>
    <t>Actividades ejecutadas / actividades planeadas *100</t>
  </si>
  <si>
    <t>Racionalizar los tramites del sector</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</si>
  <si>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</si>
  <si>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</si>
  <si>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</si>
  <si>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</si>
  <si>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</si>
  <si>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</si>
  <si>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</si>
  <si>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</si>
  <si>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</si>
  <si>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</si>
  <si>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Reforzar mecanismos de control y registros de información relacionada con el vínculo laboral</t>
  </si>
  <si>
    <t xml:space="preserve">100% de novedades en el registro público de carrera administrativa </t>
  </si>
  <si>
    <t>Fortalecimiento de las capacidades de los servidores públicos</t>
  </si>
  <si>
    <t>Informe de resultados de evaluación del desempeño</t>
  </si>
  <si>
    <t>Implementar estrategias de lucha contra la corrupción</t>
  </si>
  <si>
    <t>Registro público de carrera</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</si>
  <si>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</si>
  <si>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</si>
  <si>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</si>
  <si>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</si>
  <si>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</si>
  <si>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</si>
  <si>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</si>
  <si>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</si>
  <si>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</si>
  <si>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gestión documental en las entidades del sector</t>
  </si>
  <si>
    <t xml:space="preserve">Seguimiento sectorial de la cadena presupuestal para el mejoramiento de la eficacia en la ejecución de recursos), plan de adquisiciones, PAC, e  implementación del presupuesto por resultados </t>
  </si>
  <si>
    <t>Implementar al 50% la gestión documental en cada entidad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</si>
  <si>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</si>
  <si>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</si>
  <si>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</si>
  <si>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</si>
  <si>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</si>
  <si>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</si>
  <si>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</si>
  <si>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</si>
  <si>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</si>
  <si>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</si>
  <si>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</si>
  <si>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</si>
  <si>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</si>
  <si>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</si>
  <si>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</si>
  <si>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</si>
  <si>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</si>
  <si>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</si>
  <si>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</si>
  <si>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</si>
  <si>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</si>
  <si>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</si>
  <si>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</si>
  <si>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</si>
  <si>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</si>
  <si>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</si>
  <si>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</si>
  <si>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</si>
  <si>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</si>
  <si>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</si>
  <si>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</si>
  <si>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</si>
  <si>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</si>
  <si>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Implementar el programa de Evaluación del Desempeño Laboral para servidores vinculados en provisionalidad.</t>
  </si>
  <si>
    <t>Evaluación del Desempeño Laboral para servidores vinculados en provisionalidad.</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</si>
  <si>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</si>
  <si>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</si>
  <si>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</si>
  <si>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</si>
  <si>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</si>
  <si>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</si>
  <si>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</si>
  <si>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Elaborar el procedimiento o documento de Evaluación del Desempeño Laboral para servidores vinculados en provisionalidad.</t>
  </si>
  <si>
    <t>Expedir, publicar y difundir el acto administrativo a través de medios internos.</t>
  </si>
  <si>
    <t>Actualización HV del SIGEP</t>
  </si>
  <si>
    <t>Ejercicio de innovación abierta</t>
  </si>
  <si>
    <t>Número de acuerdos de gestión suscritos / Número cargos directivos de la EAV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</si>
  <si>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</si>
  <si>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</si>
  <si>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</si>
  <si>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</si>
  <si>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</si>
  <si>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</si>
  <si>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</si>
  <si>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</si>
  <si>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</si>
  <si>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</si>
  <si>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</si>
  <si>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</si>
  <si>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</si>
  <si>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</si>
  <si>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</si>
  <si>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</si>
  <si>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</si>
  <si>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</si>
  <si>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</si>
  <si>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PAC pagado Total / PAC asignado Total</t>
  </si>
  <si>
    <t>Sensibilizacion sobre el manejo eficiente del PAC</t>
  </si>
  <si>
    <t>Mesa de trabajo sobre mejores practicas de utilizacion de PAC</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</si>
  <si>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</si>
  <si>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</si>
  <si>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</si>
  <si>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</si>
  <si>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</si>
  <si>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</si>
  <si>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Información de los servidores de carrera administrativa actualizada en el registro único de carrea administrativa</t>
  </si>
  <si>
    <t>Meta 2017</t>
  </si>
  <si>
    <t>Meta después de modificación</t>
  </si>
  <si>
    <t xml:space="preserve">Justificación(es) </t>
  </si>
  <si>
    <t>Soporte de solicitud de justificación (correo, Oficio #, ambos Etc)</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</si>
  <si>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</si>
  <si>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</si>
  <si>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</si>
  <si>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</si>
  <si>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</si>
  <si>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</si>
  <si>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</si>
  <si>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</si>
  <si>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</si>
  <si>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</si>
  <si>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</si>
  <si>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</si>
  <si>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</si>
  <si>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</si>
  <si>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</si>
  <si>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</si>
  <si>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</si>
  <si>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</si>
  <si>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</si>
  <si>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</si>
  <si>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</si>
  <si>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</si>
  <si>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</si>
  <si>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</si>
  <si>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</si>
  <si>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</si>
  <si>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</si>
  <si>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</si>
  <si>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</si>
  <si>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</si>
  <si>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</si>
  <si>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</si>
  <si>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</si>
  <si>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</si>
  <si>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</si>
  <si>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</si>
  <si>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</si>
  <si>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</si>
  <si>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</si>
  <si>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</si>
  <si>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</si>
  <si>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</si>
  <si>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</si>
  <si>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</si>
  <si>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</si>
  <si>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</si>
  <si>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</si>
  <si>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</si>
  <si>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</si>
  <si>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</si>
  <si>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</si>
  <si>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</si>
  <si>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</si>
  <si>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</si>
  <si>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</si>
  <si>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</si>
  <si>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</si>
  <si>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</si>
  <si>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</si>
  <si>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</si>
  <si>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</si>
  <si>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</si>
  <si>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</si>
  <si>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</si>
  <si>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</si>
  <si>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</si>
  <si>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</si>
  <si>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</si>
  <si>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</si>
  <si>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</si>
  <si>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</si>
  <si>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</si>
  <si>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</si>
  <si>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</si>
  <si>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</si>
  <si>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</si>
  <si>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</si>
  <si>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</si>
  <si>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</si>
  <si>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</si>
  <si>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</si>
  <si>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</si>
  <si>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</si>
  <si>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</si>
  <si>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</si>
  <si>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</si>
  <si>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</si>
  <si>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</si>
  <si>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</si>
  <si>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</si>
  <si>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</si>
  <si>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</si>
  <si>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</si>
  <si>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</si>
  <si>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</si>
  <si>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</si>
  <si>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</si>
  <si>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</si>
  <si>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</si>
  <si>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</si>
  <si>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</si>
  <si>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</si>
  <si>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</si>
  <si>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</si>
  <si>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</si>
  <si>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</si>
  <si>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</si>
  <si>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</si>
  <si>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</si>
  <si>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</si>
  <si>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</si>
  <si>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</si>
  <si>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</si>
  <si>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</si>
  <si>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</si>
  <si>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</si>
  <si>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</si>
  <si>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</si>
  <si>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</si>
  <si>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</si>
  <si>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</si>
  <si>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</si>
  <si>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</si>
  <si>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</si>
  <si>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</si>
  <si>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</si>
  <si>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</si>
  <si>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</si>
  <si>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</si>
  <si>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</si>
  <si>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</si>
  <si>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</si>
  <si>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</si>
  <si>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</si>
  <si>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</si>
  <si>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</si>
  <si>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</si>
  <si>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</si>
  <si>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</si>
  <si>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</si>
  <si>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</si>
  <si>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</si>
  <si>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</si>
  <si>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</si>
  <si>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</si>
  <si>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</si>
  <si>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</si>
  <si>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</si>
  <si>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</si>
  <si>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</si>
  <si>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</si>
  <si>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</si>
  <si>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</si>
  <si>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</si>
  <si>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</si>
  <si>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</si>
  <si>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</si>
  <si>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</si>
  <si>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</si>
  <si>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</si>
  <si>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</si>
  <si>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</si>
  <si>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</si>
  <si>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</si>
  <si>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</si>
  <si>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</si>
  <si>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</si>
  <si>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</si>
  <si>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</si>
  <si>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</si>
  <si>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</si>
  <si>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</si>
  <si>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</si>
  <si>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</si>
  <si>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</si>
  <si>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</si>
  <si>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</si>
  <si>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</si>
  <si>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</si>
  <si>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</si>
  <si>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</si>
  <si>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</si>
  <si>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</si>
  <si>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</si>
  <si>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</si>
  <si>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</si>
  <si>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</si>
  <si>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</si>
  <si>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</si>
  <si>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</si>
  <si>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</si>
  <si>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</si>
  <si>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</si>
  <si>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</si>
  <si>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</si>
  <si>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</si>
  <si>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</si>
  <si>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</si>
  <si>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</si>
  <si>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</si>
  <si>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</si>
  <si>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</si>
  <si>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</si>
  <si>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</si>
  <si>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</si>
  <si>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</si>
  <si>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</si>
  <si>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</si>
  <si>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</si>
  <si>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</si>
  <si>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</si>
  <si>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</si>
  <si>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</si>
  <si>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</si>
  <si>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</si>
  <si>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</si>
  <si>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</si>
  <si>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</si>
  <si>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</si>
  <si>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</si>
  <si>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</si>
  <si>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</si>
  <si>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</si>
  <si>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</si>
  <si>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</si>
  <si>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</si>
  <si>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</si>
  <si>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</si>
  <si>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</si>
  <si>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</si>
  <si>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</si>
  <si>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</si>
  <si>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</si>
  <si>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</si>
  <si>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</si>
  <si>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</si>
  <si>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</si>
  <si>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</si>
  <si>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</si>
  <si>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</si>
  <si>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</si>
  <si>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</si>
  <si>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</si>
  <si>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</si>
  <si>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</si>
  <si>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</si>
  <si>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</si>
  <si>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</si>
  <si>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</si>
  <si>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</si>
  <si>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</si>
  <si>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</si>
  <si>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</si>
  <si>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</si>
  <si>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</si>
  <si>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</si>
  <si>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</si>
  <si>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</si>
  <si>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</si>
  <si>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</si>
  <si>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</si>
  <si>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</si>
  <si>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</si>
  <si>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</si>
  <si>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</si>
  <si>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</si>
  <si>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</si>
  <si>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</si>
  <si>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</si>
  <si>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</si>
  <si>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</si>
  <si>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</si>
  <si>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</si>
  <si>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</si>
  <si>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Desarrollar el 100% de las actividades programadas para fortalecer la atención de PQRS verbales</t>
  </si>
  <si>
    <t>Diseñar e implementar el 100% la estrategia de rendición de cuentas</t>
  </si>
  <si>
    <t>Número de actividades realizadas / Total de actividades planeadas * 100</t>
  </si>
  <si>
    <t>Diseñar los portales para equipos móviles para radicación de PQRS - Gobierno en línea.</t>
  </si>
  <si>
    <t>Espacios para revisión y ajuste a riesgos de corrupción</t>
  </si>
  <si>
    <t>Publicación de matriz de riesgos de corrupción</t>
  </si>
  <si>
    <t>Matriz de riesgos de corrupción publicada</t>
  </si>
  <si>
    <t>Matriz de riesgos actualizada</t>
  </si>
  <si>
    <t>Actualizar la información publicada debido a ajustes y/o modificaciones</t>
  </si>
  <si>
    <t>Formular un Plan de espacios de dialogo e incentivos de rendición de cuentas para el 2017 (Art. 53 Ley 1757 de 2015).</t>
  </si>
  <si>
    <t>Evaluar la estrategia de rendición de cuentas de forma general y por cada espacio</t>
  </si>
  <si>
    <t>Implementar política de accesibilidad</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</si>
  <si>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</si>
  <si>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</si>
  <si>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ICFES</t>
  </si>
  <si>
    <t>ICETEX</t>
  </si>
  <si>
    <t>INSOR</t>
  </si>
  <si>
    <t>INTENALCO</t>
  </si>
  <si>
    <t>INFOTEP SAN JUAN DEL CESAR</t>
  </si>
  <si>
    <t xml:space="preserve">Cumplimiento del indicador % (Acumulado)                     </t>
  </si>
  <si>
    <t>ANALISIS</t>
  </si>
  <si>
    <t>DISPOSICIÓN DE LA EVIDENCIA</t>
  </si>
  <si>
    <t>ACCION INMEDIATA A TOMAR</t>
  </si>
  <si>
    <t>DESCRIPCIÓN DE LA EVIDENCIA</t>
  </si>
  <si>
    <t>Código:</t>
  </si>
  <si>
    <t>Versión:</t>
  </si>
  <si>
    <t>Fecha de elaboración:</t>
  </si>
  <si>
    <t>SEGUIMIENTO PLAN SECTORIAL</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</si>
  <si>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</si>
  <si>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Entidad Responsable</t>
  </si>
  <si>
    <t>ITIFP TOLIMA</t>
  </si>
  <si>
    <t xml:space="preserve">FODESEP  </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</si>
  <si>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</si>
  <si>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</si>
  <si>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</si>
  <si>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</si>
  <si>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</si>
  <si>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</si>
  <si>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</si>
  <si>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</si>
  <si>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</si>
  <si>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</si>
  <si>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</si>
  <si>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</si>
  <si>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</si>
  <si>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</si>
  <si>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</si>
  <si>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</si>
  <si>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</si>
  <si>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</si>
  <si>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</si>
  <si>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</si>
  <si>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</si>
  <si>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</si>
  <si>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</si>
  <si>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</si>
  <si>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</si>
  <si>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</si>
  <si>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</si>
  <si>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</si>
  <si>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</si>
  <si>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</si>
  <si>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t>Ejecutar el Plan de Acción de Bienestar Universitario</t>
  </si>
  <si>
    <t>(Número de metas ejecutadas del Plan de Acción del Proceso de Bienestar Universitario / Número de metas programadas) X 100</t>
  </si>
  <si>
    <t>INCI                                                                                                                                                                     INCI                                                                                                                                                  INCI</t>
  </si>
  <si>
    <t>ENTIDADES ADSCRITAS Y VINCULDAS AL MINISTERIO DE EDUCACION NACIONAL                                                                                                                                                                                  ENTIDADES ADSCRITAS Y VINCULDAS AL MINISTERIO DE EDUCACION NACIONAL</t>
  </si>
  <si>
    <t>La adjudicación de estos créditos condonables se realizará en el segundo semestre.</t>
  </si>
  <si>
    <t>La adjudicación de estos créditos condonables se realizarán en el segundo semestre.</t>
  </si>
  <si>
    <t>La adjudicación de estos créditos se realizará en el segundo semestre.</t>
  </si>
  <si>
    <t>La adjudicación de estas becas se realizará en el segundo semestre.</t>
  </si>
  <si>
    <t>No se han desembolsado recursos para ajuste de tasas en periodo de amortización, toda vez que no se ha situado PAC por parte de la Nación.</t>
  </si>
  <si>
    <t xml:space="preserve">No aplica </t>
  </si>
  <si>
    <t>Apoyar la formación de tres (3) docentes en maetrías</t>
  </si>
  <si>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</si>
  <si>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</si>
  <si>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</si>
  <si>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</si>
  <si>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</si>
  <si>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</si>
  <si>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</si>
  <si>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</si>
  <si>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</si>
  <si>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</si>
  <si>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</si>
  <si>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</si>
  <si>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</si>
  <si>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</si>
  <si>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</si>
  <si>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</si>
  <si>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</si>
  <si>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</si>
  <si>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</si>
  <si>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</si>
  <si>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</si>
  <si>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</si>
  <si>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</si>
  <si>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</si>
  <si>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</si>
  <si>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</si>
  <si>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</si>
  <si>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</si>
  <si>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</si>
  <si>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</si>
  <si>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</si>
  <si>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</si>
  <si>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</si>
  <si>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</si>
  <si>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</si>
  <si>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</si>
  <si>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</si>
  <si>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</si>
  <si>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</si>
  <si>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</si>
  <si>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</si>
  <si>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</si>
  <si>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</si>
  <si>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</si>
  <si>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</si>
  <si>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</si>
  <si>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</si>
  <si>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</si>
  <si>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</si>
  <si>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0.7</t>
  </si>
  <si>
    <t>0.5</t>
  </si>
  <si>
    <t>Aumento de la cobertura estudiantil con 65 nuevos estudiantes matriculados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</si>
  <si>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</si>
  <si>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El proyecto estuvo bloqueado hasta mediados de febrero; inmediatamente se iniciaron gestiones para la realización de convenios.  Se espera que finalizado el primer semestre se encuentre realizado el 60% de las metas planeadas.</t>
  </si>
  <si>
    <t>Actualmente se encuentran matriculados 30 estudiantes en programas de educación continua</t>
  </si>
  <si>
    <t>Se logró nuevamente  la vinculación del l Institución Educativa Brooks Hill.</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</si>
  <si>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</si>
  <si>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</si>
  <si>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Se inicia el proceso de contratación para el mes de Abril</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</si>
  <si>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</si>
  <si>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</si>
  <si>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</si>
  <si>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</si>
  <si>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</si>
  <si>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</si>
  <si>
    <t>Este avance está representado en dos capacitaciones que se relalizaron para fortalecer los grupos de investigaciones en  administración de la investigación en los grupos de investigación y Técnicas y métodos de  investigativas , los dias 25 de enero y 8 de febrero respectivamente.</t>
  </si>
  <si>
    <t>Este avance del 25% está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</si>
  <si>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está representado  en el diseño de la estrategia y el programa radial y publicidad que se hizo en el mes de enero y febrero.</t>
  </si>
  <si>
    <t>En este avance el 25% está representado en el apoyo que se dio a dos docentes para continuar con sus estudios de maestria el cual se puede evidenciar mediante las resoluciones de apoyo n° 016 del 23 de enero y n° 18 del 24 de enero.</t>
  </si>
  <si>
    <t>Este avance del 25% está representado en acciones que llevaron acabo con los estudiantes de articulación: una jornada de indución y un taller sobre inteligencia emocional</t>
  </si>
  <si>
    <t>Fortalecimiento tecnologico y de sistemas de información</t>
  </si>
  <si>
    <t>1. Plan Formulado e implementado</t>
  </si>
  <si>
    <t>Avance matriz estrategia de coherencia administrativa y buen gobierno.</t>
  </si>
  <si>
    <t>Diagnosticar el cumplimiento de la estrategia de coherencia administrativa y buen gobierno.</t>
  </si>
  <si>
    <t>1. Diagnostico de estretegia de coherencia administrativa y buen gobierno.
2. Establecer Plan.
3. Ejecutar Plan.
4. Realizar seguimiento al Plan.</t>
  </si>
  <si>
    <t>1. Diagnostico Matriz.
2. Plan de trabajo.</t>
  </si>
  <si>
    <t>Formular y ejecutar el Plan de Racionalización de Trámites</t>
  </si>
  <si>
    <t>Porcentaje de ejecución actividades programadas</t>
  </si>
  <si>
    <t>1. Plan de Racionalización de Trámites
2. Seguimiento al Plan de Racionalización de Trámites</t>
  </si>
  <si>
    <t>Formular y ejecutar el Plan para la implementación de la Estrategia de Gobierno en Línea de acuerdo con las fases establecidas por MINTIC.</t>
  </si>
  <si>
    <t>Plan  de la Estrategia de Gobierno en Línea</t>
  </si>
  <si>
    <t>1. Formular Plan  de la Estrategia de Gobierno en Línea
2. Aprobación del MEN del Plan  de la Estrategia de Gobierno en Línea
3.Socializar Plan  de la Estrategia de Gobierno en Línea.
4. Ejecutar Plan  de la Estrategia de Gobierno en Línea.
5. Hacer seguimiento al Plan  de la Estrategia de Gobierno en Línea.</t>
  </si>
  <si>
    <t>Formular y ejecutar el Plan de implementación del Sistema de gestión documental, acorde con las directrices del Archivo General de la Nación.</t>
  </si>
  <si>
    <t>Plan de implementación del Sistema de gestión documental</t>
  </si>
  <si>
    <t xml:space="preserve">1. Formular el Plan de implementación del Sistema de gestión documental.
2. Socializar el Plan de implementación del Sistema de gestión documental.
3. Ejecutar el Plan de implementación del Sistema de gestión documental.
4. Realizar seguimiento al Plan de implementación del Sistema de gestión documental.
</t>
  </si>
  <si>
    <t xml:space="preserve">Ejecutar el 100% del plan de implementación, sostenimiento y mejora de los SGC, SGSST, SGSI y el cumplimiento de requisitos mínimos legales ambientales vigentes aplicables a las actividades administrativas y las actividades del componente de transformación de la estrategia de gobierno el línea Política de Cero Papel. </t>
  </si>
  <si>
    <t>1. Formular Plan de Racionalización de Trámites.
2. Aprobación del DAFP
3. Actualizar Plan de Racionalización de Trámites en el SUIT.
4. Socializar Plan de Racionalización de Trámites.
5. Ejecutar Plan de Racionalización de Trámites.
6. Realizar monitoreo y seguimiento al Plan de Racionalización de Trámites en el SUIT.
7. Diseño de herramienta de evaluación de impacto del Plan de Racionalización de Trámites.</t>
  </si>
  <si>
    <t xml:space="preserve">Formular y ejecutar el plan de implementación de las NIIF en la Entidad </t>
  </si>
  <si>
    <t>FECHA 
DE 
EJECUCIÓN</t>
  </si>
  <si>
    <t>Definir el plan de implementación de las NIIF en la entidad</t>
  </si>
  <si>
    <t>Plan de implementación</t>
  </si>
  <si>
    <t>Desarrollar acciones establecidas en el plan de implementación de las NIIF en la entidad</t>
  </si>
  <si>
    <t>Acciones desarrolladas</t>
  </si>
  <si>
    <t>Realizar seguimiento al avance de la implementación del plan</t>
  </si>
  <si>
    <t xml:space="preserve">Informe de avance </t>
  </si>
  <si>
    <t>Elaborar / ajustar los procesos y procedimientos conforme los estándares establecidos en la implementación de las NIIF</t>
  </si>
  <si>
    <t>procesos y procedimientos ajustados</t>
  </si>
  <si>
    <t>Formular presupuesto de inversión 2018 de acuerdo al marco normativo</t>
  </si>
  <si>
    <t>Presupuesto de inversión 2018 formulado en los tiempos establecidos</t>
  </si>
  <si>
    <t>Presupuesto de inversión 2018</t>
  </si>
  <si>
    <t>Formular el presupuesto de inversión 2018</t>
  </si>
  <si>
    <t xml:space="preserve">Alcanzar una ejecución mensual del PAC  del 95% </t>
  </si>
  <si>
    <t>Establecer el nivel de ejecución mensual de las reservas presupuestales durante la vigencia. (Cuando aplique)</t>
  </si>
  <si>
    <t>Optimizar en un 100% el uso de Vigencias Futuras, según acuerdo de ejecución (Cuando aplique)</t>
  </si>
  <si>
    <t>100% de cumplimiento del plan anticorrupción y atención al ciudadano</t>
  </si>
  <si>
    <t>Ejecución del plan anticorrupción y atención al ciudadano</t>
  </si>
  <si>
    <t>Actividades ejecutadas / Actividades Planeadas 100%</t>
  </si>
  <si>
    <t>Revísar  y ajustar el plan con observaciones  recibidas</t>
  </si>
  <si>
    <t xml:space="preserve">Plan ajustado
</t>
  </si>
  <si>
    <t>Publicar el plan anticorrupción y atención al ciudadano</t>
  </si>
  <si>
    <t>Plan publicado</t>
  </si>
  <si>
    <t>Realizar evaluación cuatrimestral del cumplimiento del plan anticorrupción y atención al ciudadano</t>
  </si>
  <si>
    <t>Evaluaciones cuatrimestrales realizadas y publicadas</t>
  </si>
  <si>
    <t xml:space="preserve">Matriz de riesgos de corrupción actualizada  y publicada en las entidades del sector </t>
  </si>
  <si>
    <t xml:space="preserve">Actualización de la Matriz de riesgos de corrupción </t>
  </si>
  <si>
    <t>Matriz de riesgos de corrupción actualizada y publicada</t>
  </si>
  <si>
    <t xml:space="preserve">Estrategia para la administración de los riesgos de corrupción </t>
  </si>
  <si>
    <t xml:space="preserve">Fortalecer el acceso a la información pública </t>
  </si>
  <si>
    <t>100% de actividades programadas para documentar un manual de atención al ciudadano, que contenga los protocolos establecidos por el Programa Nacional de Servicio al Ciudadano del DNP</t>
  </si>
  <si>
    <t>Cumplimiento de actividades de la estrategia para documentación del manual</t>
  </si>
  <si>
    <t>Elaborar manual de atención al ciudadano con base en los lineamientos establecidos por el Programa Nacional de Servicio al Ciudadano del DNP</t>
  </si>
  <si>
    <t>Manual de atención al ciudadano, publicado y socializado</t>
  </si>
  <si>
    <t>Publicar el manual de atención al ciudadano</t>
  </si>
  <si>
    <t>Socializar el manual de atención al ciudadano a nivel interno de la entidad</t>
  </si>
  <si>
    <t>Elaborar o actualizar la caracterización de usuarios de acuerdo con las guías dispuestas para tal fin (trámites y servicios)</t>
  </si>
  <si>
    <t>Caracterizar ciudadanos respecto a trámites y servicios de las entidades</t>
  </si>
  <si>
    <t>Caracterizaciones, elaboradas, publicadas y socializadas de trámites y servicios</t>
  </si>
  <si>
    <t>Diseñar y construir la metodología que se presentará a los ciudadanos en los espacios de rendición de cuentas</t>
  </si>
  <si>
    <t>Estrategia de rendición de cuentas elaborada y publicada
Informe de evaluacion del ejercicio de rendición de cuentas elaborado y publicado</t>
  </si>
  <si>
    <t>Diseñar  e implementar estrategía de participación ciudadana</t>
  </si>
  <si>
    <t>Acciones estrategia Participación ciudadana</t>
  </si>
  <si>
    <t>Diseñar y construir la metodología para los espacios de participación ciudadana, teniendo en cuenta las diferentes etapas del ciclo de gestión</t>
  </si>
  <si>
    <t>Estrategia de participación ciudadana elaborada y publicada
Informe de resultados de estrategia de participación ciudadana</t>
  </si>
  <si>
    <t>Formular estrategia de participación ciudadana</t>
  </si>
  <si>
    <t>Ejecutar la estrategia de participación ciudadana</t>
  </si>
  <si>
    <t>Documentar resultados de espacios de participación ciudadana</t>
  </si>
  <si>
    <t>Elaborar informe de resultados de estrategia de participación ciudadana</t>
  </si>
  <si>
    <t>100% de ejecución del plan de accesibilidad en las páginas web para la vigencia</t>
  </si>
  <si>
    <t xml:space="preserve">Cumplimiento plan de accesibilidad </t>
  </si>
  <si>
    <t>Formular Plan de accesibilidad en páginas web</t>
  </si>
  <si>
    <t>Plan formulado y con seguimientos a su ejecución</t>
  </si>
  <si>
    <t>Aprobar plan de accesibilidad en páginas web</t>
  </si>
  <si>
    <t>Ejecutar plan de accesibilidad en páginas web</t>
  </si>
  <si>
    <t>Reailzar seguimiento a la ejecución del plan de accesibilidad</t>
  </si>
  <si>
    <t>Elaborar e implementar Plan Estratégico de Talento Humano - PETH, por cada EAyV, que inlcuya los 4 componentes (capacitación, bienestar, incentivos y estímulos) y establecer mecanismos de evaluación del mismo.</t>
  </si>
  <si>
    <t>Plan Estratégico de Talento Humano</t>
  </si>
  <si>
    <t>Número de actividades realizadas en el periodo / Total actividades programadas en el periodo en el PETH * 100</t>
  </si>
  <si>
    <t xml:space="preserve">Formular el PETH al interior de cada EAyV, en sus 4 componentes (capacitación, bienestar, incentivos y estímulos) </t>
  </si>
  <si>
    <t>Documento Plan Estratégico de Talento Humano</t>
  </si>
  <si>
    <t>Ejecutar el plan de trabajo definido para en el PETH por cada EAyV</t>
  </si>
  <si>
    <t>Reporte de avance del Plan Estratégico de Talento Humano</t>
  </si>
  <si>
    <t>Realizar seguimiento y realimentación del Plan estratégico de Talento Humano de cada EAyV (por parte del MEN)</t>
  </si>
  <si>
    <t>Realimentaciones enviadas por el MEN</t>
  </si>
  <si>
    <t>Diseñar mecanismo de evaluación de los componentes del PETH (capacitación, bienestar, incentivos y estímulos)  por cada EAyV.</t>
  </si>
  <si>
    <t xml:space="preserve">Mecanismo de evaluación de los componentes del PETH </t>
  </si>
  <si>
    <t>Implementar mecanismo y analizar los resultados obtenidos por cada EAyV.</t>
  </si>
  <si>
    <t>Reporte de implementación</t>
  </si>
  <si>
    <t xml:space="preserve">Gestionar el 100% de las actividades de concertación y seguimiento de evaluación del desempeño de los servidores de Carrera Administrativa (CA) y Libre Nombramiento y Remoción (LNR) (no gerentes públicos) de acuerdo con los nuevos lineamientos </t>
  </si>
  <si>
    <t>Concertaciones y seguimientos de evaluación de desempeño de los servidores de Carrera Administrativa (CA) y Libre Nombramiento y Remoción (LNR) (no gerentes públicos)</t>
  </si>
  <si>
    <t>Realizar la evaluación del desempeño según normativa vigente.</t>
  </si>
  <si>
    <t>Concertaciones y seguimientos</t>
  </si>
  <si>
    <t>Formulación y seguimiento  al 100% de los acuerdos de gestión</t>
  </si>
  <si>
    <t>ANALISIS II TRIMESTRE</t>
  </si>
  <si>
    <t>ANALISIS I TRIMESTRE</t>
  </si>
  <si>
    <t xml:space="preserve">Se adelantan procesos de asesoría en la secretaría de Educación de Montería,  Secretaría de Educación Municipal de Armenia, Secretaría de Educación del Quindío, Secretaría de Educación de Risaralda, Secretaría de Educación de Putumayo. Debe resaltarse que durante el mes de mayo y junio se adelantó el paro de educadores a niel nacional, situación que afectó el plan de asesorías programado por el INSOR, pues fueron canceladas la mayoría de las que se encontraban programadas para el mes  </t>
  </si>
  <si>
    <t>Durante el período se realizó la cualificación de los siguientes agentes educativos: Universidad de Cafam en Bogotá: 12 Agentes; Entidad territorial cienaga Magdalena: 35 agentes; entidad terrirorial Tunja: 75 agentes; universidad sergio arboleda: 12 agentes; uniminuto sede principal: 90 agentes; corporación educativa las Mercedes: 6 agentes; uniminuto sede soacha: 40 estudiantes, Cauca: 23 rectores, SEM Monteria: 63 agentes, SEM Armenia: 36, SED Quindio: 29, SENA: 7 agentes.</t>
  </si>
  <si>
    <t>se realiza revisión y ajuste de planes de mejoramiento y rutas de reorganización de la oferta de las ciudades de: Cartagena, Baranquilla,  Bucaramanga, Villavicencio, Neiva, Ibague y Medellín.
Los ajustes se realizan conforme observaciones realizadas en territorio luego de la socialización realizada en cada ciudad focalizada. La ciudad de Bogotá está a la espera de la formalizacición del convenio administrativo, con la SED para poder llevar a cabo las acciones respectivas para a vigencia</t>
  </si>
  <si>
    <t xml:space="preserve">Elaborada en lengua de señas la prueba SABER 11 2017 para sordos; en las áreas de ciencias naturales, sociales y ciudadanas y matemáticas. 
Elaborados 64 guiones multimedia correspondientes a las cuatro áreas (ciencias, matemáticas, sociales y lenguaje).
Video grabados 4 clases (una por cada área)
</t>
  </si>
  <si>
    <t xml:space="preserve">
A. Realizar asesoría técnica al SENA para la construcción del programa de formación tecnológica de intérpretes de lengua de señas Colombiana: Se realizaron cuatro mesas de verificación del diseño curricular en las ciudades de Bogotá, Cali, Medellín y Barranquilla, a las que asistieron 46 persona sordas y 105 personas oyentes para un total de 201, personas representantes de asociaciones de sordos, asociaciones de intérpretes. 
B. Implementar la evaluación de competencias de intérpretes empíricos de LSC – español -ENILSCE: (a) Elaboración de la guía de la ENILSCE; (b) Revisión y ajustes del aplicativo. c) Ampliación del banco de discursos de los componentes de la evaluación;(d) inicio de formación de comité evaluador del componente de producción del componente de LSC. 
C. Diseñar el aplicativo Registro Nacional de Intérpretes -RENI: (a) Elaboración de propuesta de Resolución del RENI; (b) Bosquejo de mapa de navegación del aplicativo constituido por tres campos: Información de interés, aspirante al RENI y consulte el RENI; (c) Desarrollo web del aplicativo que consiste en diseño y programación de base de datos, formulario de inscripción, campos del RENI, entre otros.  </t>
  </si>
  <si>
    <t xml:space="preserve">Diseñar o ajustar la estrategia para la administración de los riesgos de corrupción </t>
  </si>
  <si>
    <t>SGC
1. Formular Plan por Sistema
2. Ejecutar Plan por Sistema
3. Realizar seguimiento al Plan por Sistema</t>
  </si>
  <si>
    <t>SGSST
1. Formular Plan por Sistema
2. Ejecutar Plan por Sistema
3. Realizar seguimiento al Plan por Sistema</t>
  </si>
  <si>
    <t>SGSI
1. Formular Plan por Sistema
2. Ejecutar Plan por Sistema
3. Realizar seguimiento al Plan por Sistema</t>
  </si>
  <si>
    <t>AMBIENTAL Y CERO PAPEL
1. Formular Plan por Sistema
2. Ejecutar Plan por Sistema
3. Realizar seguimiento al Plan por Sistema</t>
  </si>
  <si>
    <t xml:space="preserve">Intranet Insor - Medición y Mejora institucional </t>
  </si>
  <si>
    <t>Ejecución del Plan de Acción suscrito con el DAFP, como resultado de la evaluación de la Matriz de Plan Estratégico de Talento Humano</t>
  </si>
  <si>
    <t>A la fecha se encuentra actualizadas todas las novedades de los funcionarios vinculados en el INSOR, en la plataforma SIGEP.</t>
  </si>
  <si>
    <t>Registro Único de Carrera Administrativa CNSC</t>
  </si>
  <si>
    <t>Plataforma SIMO, archivo de Gestión del proceso de Gestión de Talento Humano - INSOR</t>
  </si>
  <si>
    <t>Plataforma SIGEP- DAFP</t>
  </si>
  <si>
    <t xml:space="preserve">Sin acciones a tomar </t>
  </si>
  <si>
    <t>Historias laborales Gerentes Públicos / Archivo Gestión de Talento Humano</t>
  </si>
  <si>
    <t xml:space="preserve">Archivo de Gestión proceso Gestión de Talento Humano </t>
  </si>
  <si>
    <t>Aplicativo ITS</t>
  </si>
  <si>
    <t>socialización del procedimiento al interior de la Entidad una vez se encuentre vinculado al SGC.</t>
  </si>
  <si>
    <t xml:space="preserve">Correo </t>
  </si>
  <si>
    <t xml:space="preserve">sin acciones a tomar </t>
  </si>
  <si>
    <t>Archivo de Gestión de Gestión de Talento Humano</t>
  </si>
  <si>
    <r>
      <t>Publicar la Información</t>
    </r>
    <r>
      <rPr>
        <sz val="11"/>
        <color rgb="FFFF0000"/>
        <rFont val="Calibri"/>
        <family val="2"/>
        <scheme val="minor"/>
      </rPr>
      <t xml:space="preserve"> </t>
    </r>
    <r>
      <rPr>
        <sz val="11"/>
        <color theme="1"/>
        <rFont val="Calibri"/>
        <family val="2"/>
        <scheme val="minor"/>
      </rPr>
      <t>establecida en la ley 1712 de 2014, decreto 103 de 2015, Resolición 3564 de 2015 MinTIC y demás normatividad aplicable</t>
    </r>
  </si>
  <si>
    <t>En el mes de Octubre el área de Almacén inicia la depuración de los inventarios de bienes de propiedad del INSOR</t>
  </si>
  <si>
    <t>Se publica y actualiza la información de la Entidad según el esquema de publicación de Información Versión 2.</t>
  </si>
  <si>
    <t>Publicaciones realizadas</t>
  </si>
  <si>
    <t>Repositorio Plan de Acción 2017: W:\TRANSPARENCIA ANTICORRUPCION Y PARTICIPACION CIUDADANA\Transparencia y Acceso a la Información Pública\Informacion publicada\III Trimestre</t>
  </si>
  <si>
    <t>Esquema de publicación de Información Versión 2</t>
  </si>
  <si>
    <t>1. Plan de accesibilidad INSOR Versión 1</t>
  </si>
  <si>
    <t>1. Plan de Accesibilidad INSOR Actualizado</t>
  </si>
  <si>
    <t>1. Matriz Página Web -NTC 5854</t>
  </si>
  <si>
    <t>W:\TRANSPARENCIA ANTICORRUPCION Y PARTICIPACION CIUDADANA\Politica de Accesibilidad\III trimestre</t>
  </si>
  <si>
    <t>Y:\EFICIENCIA ADMON\SIG\SEGURIDAD DE LA INFORMACION</t>
  </si>
  <si>
    <t>W:\TRANSPARENCIA ANTICORRUPCION Y PARTICIPACION CIUDADANA\Rendición de cuentas\III Trimestre</t>
  </si>
  <si>
    <t>1. Estrategia de Rendición de cuentas Versión 2</t>
  </si>
  <si>
    <t>W:\TRANSPARENCIA ANTICORRUPCION Y PARTICIPACION CIUDADANA\Participación Ciudadana en la Gestión\III Trimestre</t>
  </si>
  <si>
    <t>http://www.insor.gov.co/entidad/participacion-ciudadana/</t>
  </si>
  <si>
    <t xml:space="preserve">Se documentan los resultados de los espacios de Participación Ciudadana - Pagina de Participación Ciudadana  Sección Espacios de Participación Ciudadano </t>
  </si>
  <si>
    <t>Espacios de Participación Ciudadana</t>
  </si>
  <si>
    <t>1. Plan Estratégico en Participación Ciudadana INSOR  2017</t>
  </si>
  <si>
    <t xml:space="preserve">Fortalecer mecanismos de participación ciudadana y rendición de cuentas permanente </t>
  </si>
  <si>
    <t>http://www.insor.gov.co/descargar/Protocolo_Servicio_al_ciudadano_INSOR2017.pdf</t>
  </si>
  <si>
    <t>http://www.insor.gov.co/atencion-al-ciudadano/contacto/</t>
  </si>
  <si>
    <t xml:space="preserve">Repositorio Plan de Acción 2017 - </t>
  </si>
  <si>
    <t>Este avance del 40% está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"el fortalecimiento Saber Pro"</t>
  </si>
  <si>
    <r>
      <t xml:space="preserve">Este avance del 50% esta representado en </t>
    </r>
    <r>
      <rPr>
        <b/>
        <i/>
        <sz val="11"/>
        <color theme="1"/>
        <rFont val="Calibri"/>
        <family val="2"/>
        <scheme val="minor"/>
      </rPr>
      <t xml:space="preserve">"una jornada pedagogica sobre  toeria sobre estilos de aprendizaje"(contrato004 del 25 de marzo 2017)" </t>
    </r>
    <r>
      <rPr>
        <sz val="11"/>
        <color theme="1"/>
        <rFont val="Calibri"/>
        <family val="2"/>
        <scheme val="minor"/>
      </rPr>
      <t>a cuarenta docentes.</t>
    </r>
  </si>
  <si>
    <r>
      <t xml:space="preserve">30 entidades territoriales fortalecidas para ofrecer educación pertinente para las personas sordas </t>
    </r>
    <r>
      <rPr>
        <sz val="11"/>
        <rFont val="Calibri"/>
        <family val="2"/>
        <scheme val="minor"/>
      </rPr>
      <t xml:space="preserve">e insitituciones educativas asesoradas para la organización de la oferta educativa y acceso a la educación para la Población Sorda
</t>
    </r>
  </si>
  <si>
    <t>NACIÓN - PROYECTO DE INVERSIÓN (FORTALECIMIENTO AL DEPARTAMENTO DE BIENESTAR UNIVERSITARIO DEL INFOTEP DE SAN ANDRES ISLA - 2016011000054 + CONSOLIDACIÓN DEL PROCESO DE ARTICULACION DE LA ED. MEDIA CON LA ED. SUPERIOR EN TODO EL DEPARTAMENTO, SAN ANDRÉS, CARIBE - Código CBPIN 2016011000060)</t>
  </si>
  <si>
    <t>ACCIÓN INMEDIATA A TOMAR</t>
  </si>
  <si>
    <t>\\172.16.10.2\seguimiento proyectos plan de acción 2017\GESTION EDUCATIVA\REPOSITORIO\2. Asistencia técnica\Entidades territoriales</t>
  </si>
  <si>
    <t>\\172.16.10.2\seguimiento proyectos plan de acción 2017\GESTION EDUCATIVA\REPOSITORIO\2. Asistencia técnica\Agentes educativos cualificados
\\172.16.10.2\seguimiento proyectos plan de acción 2017\GESTION EDUCATIVA\REPOSITORIO\4. Modelo integral para la calidad\600 agentes cualificados
\\172.16.10.2\seguimiento proyectos plan de acción 2017\GESTION EDUCATIVA\REPOSITORIO\5. Educación superior\Agentes educativos cualificados</t>
  </si>
  <si>
    <t>\\172.16.10.2\seguimiento proyectos plan de acción 2017\GESTION EDUCATIVA\REPOSITORIO\4. Modelo integral para la calidad\10 entidades territoriales focalizadas</t>
  </si>
  <si>
    <t>ANÁLISIS</t>
  </si>
  <si>
    <t>Se inicia la ejecución del Plan de Accesibilidad en la Página web  institucional</t>
  </si>
  <si>
    <t>Se construyó el Documento del Plan Estratégico de Talento Humano, correspondiente a la vigencia 2017, en cada uno de los componentes, el cual fue socializado primeramente con la Comisión de Personal y luego aprobado por la Directora General del INSOR.</t>
  </si>
  <si>
    <t>El Plan Estratégico - PIC y Bienestar e Incentivos se encuentra publicado en la pagina de Intranet del Insor - en la carpeta de Talento Humano - con las respectivas Resoluciones que adopta cada uno de los mismos.</t>
  </si>
  <si>
    <t>Durante la vigencia 2017, se ha dado cumplimiento a la ejecución del PIC a través de la Malla Curricular y el cronograma del Plan de Bienestar.</t>
  </si>
  <si>
    <t>El Plan Estratégico - PIC y Bienestar e Incentivos se encuentra publicado en la pagina de Intranet del Insor - en la carpeta de Talento Humano - cn las respectivas Resoluciones que adopta cada uno de los mismos.</t>
  </si>
  <si>
    <t>A la fecha se cuenta con la inscripción de todos los funcionarios de Carrera Administrativa a través del Registro Único de Carrera Administrativa ( 19 Funcionarios de CA - actualizados )</t>
  </si>
  <si>
    <t>Desde la vigencia 2016, se realizó el registro individual de Carrera Administrativa de los diecinueve cargos que a la fecha se encuentran vinculados con el INSOR en C.A.</t>
  </si>
  <si>
    <t>Se registraron a través de la Plataforma SIMO de la CNSC, en el mes de julio las cuarenta vacantes para concurso de méritos, según cronograma realizado con la CNSC, el 06 de octubre se cierra la etapa de planeación del concurso de Méritos del INSOR.</t>
  </si>
  <si>
    <t>Con el desarrollo del cronograma suscrito con la CNSC, se realizó el ajuste del Manual de Funciones y Competencias Laborales, con la asesoría del MEN, con este insumo se realizó la incorporación en la plataforma SIMO de los cargos en vacancia definitiva - se diseñaron los ejes temáticos de cada uno de los cargos en mención</t>
  </si>
  <si>
    <t xml:space="preserve">Se ha realizado depuración y actualización de la información de novedades administrativas de los funcionarios vinculados con el INSOR, así como los retirados con el fin de contar con información confiable y oportuna. </t>
  </si>
  <si>
    <t xml:space="preserve">Se ha realizado depuración y actualización de las hojas de vida de los funcionarios vinculados con el INSOR, así como los retirados con el fin de contar con información confiable y oportuna. </t>
  </si>
  <si>
    <t xml:space="preserve">Hacer los tramites respectivos con el Ministerio de Hacienda y Crédito Público para la asignación de los recursos requeridos para el concurso de méritos </t>
  </si>
  <si>
    <t>Seguir con el acompañamiento a evaluadores y evaluados hasta el cierre del ciclo de evaluación.</t>
  </si>
  <si>
    <t xml:space="preserve">De acuerdo a los cuatro componentes de gobierno en línea se cuenta con un plan de trabajo para cada uno, el cual se viene desarrollando con  las actividades propuestas.
TIC - Gestión :  
- Se socializó  el modelo de gestión estratégica de tecnologías de información en el INSOR, bajo un enfoque de generación de valor al actuar misional a través de un enfoque integral de acceso, uso y apropiación de tecnología. Lo anterior se documento en el PETI V2.
- Se inician tareas para construir el  modelo de gestión estratégica de gobierno abierto y servicios.
-Se realizo el Catalogo de Servicios de TI con el acompañamiento del  MINTIC .
TIC- Gobierno Abierto: 
-Se construye Plan de Participación Ciudadana y   Estrategia de rendición de cuentas con el uso de  medios electrónicos.
-Se publica la Información  de acuerdo a ley 1712 - Ley Acceso a la información publica Nacional  en el portal Institucional.
- Se propone un Ejercicio de innovación abierta  por parte de la Oficina de Servicio al Ciudadano a  ejecutar en el Mes de Noviembre.
-se realizó  la Audiencia Publica de rendición de Cuentas INSOR 2016-2017 -1 - con el uso de TICS- Promoción - Divulgación  - Realización.
TIC- Servicios: 
-Se construyo el documento Caracterización de Ciudadanos, Usuarios y Grupos de Interés INSOR 2017 -Oficina Servicio al Ciudadano.
- Se diagnostico los Servicios de INSOR registrados en el SUIT de acuerdo a su demanda : Actual Servicio : Asesoría y Asistencia técnica
- Se promocionan  los trámites y servicios disponibles por medios electrónicos parcialmente, de acuerdo con la caracterización de usuarios.
- Se actualiza el protocolo de Servicio al Ciudadano Versión 2.
Seguridad y Privacidad de la Información 
Se realizó la planificación del modelo de seguridad y privacidad de la información donde hace revisión de:                                
1. Diligenciamiento de la herramienta autodiagnóstico y evaluación.                
 2. Se realizo divulgación de la política de seguridad y privacidad de la información. 
3, Se elaboro la declaración de aplicabilidad la cual permitió identificar los procedimientos que se vienen documentando.                                                   
4. Se realizó acompañamiento a gestión documental para la validación de activos de información para elaboración de formato de levantamiento de activos y procedimiento.                                              
5.Se realizaron mesas de trabajo para revisar la integración de gestión documental y el modelo de seguridad y privacidad de la información.                                     
6. Se desarrolla un plan de divulgación y sensibilización de seguridad y privacidad articulado con el área de comunicaciones.                                                      
 Se realiza la implementación del modelo donde se identifica:                                                    
1 . En la guía de riesgos de la entidad se creó un capitulo para la valoración y  tratamiento de riesgos. 
Para el manejo de planificación y control se vuelve a diligenciar la herramienta autodiagnóstico para determinar los criterios de control operacional. 
2.Se cuenta con indicadores de gestión para seguridad y privacidad de la información.
</t>
  </si>
  <si>
    <t>1.PETI V2
2. Catalogo de Servicios
3.Plan de participación Ciudadana 2017
4.Estrategia de Rendición de Cuentas V2 2017
5. Página Ley de transparencia.
6. Evidencias Audiencia Publica de Rendición de Cuentas Insor 2016-2017-1.
7. Caracterización de usuarios INSOR.
8.Servicio Inscrito Plataforma SUIT.
9. Protocolo Servicio al Ciudadano.
10. Instrumento de Autodiagnóstico y evaluación MSPI.
11. Declaración de Aplicabilidad.
12. Guía de administración del Riesgos.
13. Procedimientos de MSPI.
14. Instrumento de Autodiagnóstico y evaluación MSPI Versión 2 Septiembre</t>
  </si>
  <si>
    <t>ANÁLISIS IV TRIMESTRE</t>
  </si>
  <si>
    <t>Se realizó el acompañamiento al ICFES en los procesos de seguimiento. Queda pendiente el anaitem, que es responsabilidad del ICFES para la entrega de resultados a los estudiantes</t>
  </si>
  <si>
    <t xml:space="preserve"> (a) Aplicación de la ENILSCE a seis personas contratistas del INSOR que se desempeñan como intérpretes con el fin de realizar un pilotaje de la evaluación; (c) Calificación de los componentes de producción de los componentes de LSC, español y transferencia por parte del comités de evaluación; (d) Realización de ajustes al aplicativo según hallazgos encontrados en el pilotaje en cada uno de los componentes; (d) Cartilla de cada componente dirigido a intérpretes; (e) Ponderación de resultados de cada componente; (f) Elaboración en el aplicativo de componente de producción de LSC que contiene la toma de 5 tipologías discursivas; (g) Elaboración en el aplicativo de componente de transferencia de LSC a español y de español a LSC; (h)  Complementación de tres manuales (usuarios, administrador y técnico) del aplicativo en lo referido a la ENILSCE.; (h) Documento técnico de la Evaluación Nacional de Intérpretes LSC-español; (i) Propuesta: Política  de seguridad de la Evaluación Nacional de Intérpretes de LSC-español; (j) Propuesta acto administrativo para el reconocimiento de aquellas personas que participan en su diseño, implementación y/o calificación de la Evaluación Nacional de Interpretes de LSC- español y participan en el pilotaje y aprobaron de dichas pruebas; (k) Informes de pilotaje de componentes de la evaluación.</t>
  </si>
  <si>
    <t xml:space="preserve">
- Tic Gestión:
De acuerdo a las observaciones hechas por el comité de desarrollo administrativo se actualizó el pectiv a la V3.
se realizaron acciones de socialización del pectic y se publico en la Intranet.
- Tic Gobierno abierto:
Se realizaon acciones de divulgación por redes sociales sobre datos abiertos y se publicó el Plan de Acción como dato abierto.
- SPI
se realizarón actividades de divulgación y sencibilización de seguridad y privacidad de la información.
se fortalecieron los servicios de TI frente al catalogo de servicios. </t>
  </si>
  <si>
    <t>Repositorio Plan de Acción 2017: W:\TRANSPARENCIA ANTICORRUPCION Y PARTICIPACION CIUDADANA\Transparencia y Acceso a la Información Pública\Informacion publicada\IV Trimestre</t>
  </si>
  <si>
    <t>Actividad cumplida en el tercer trimestre</t>
  </si>
  <si>
    <t>1.  Documento Informe -TU HORA CON LA DIRECCIÓN: THCD   IV Trimestre</t>
  </si>
  <si>
    <t>W:\TRANSPARENCIA ANTICORRUPCION Y PARTICIPACION CIUDADANA\Rendición de cuentas\IV Trimestre\Tu hora con la Dirección</t>
  </si>
  <si>
    <t xml:space="preserve">Se realiza Seguimiento a la estrategia de rendición de Cuentas del III y IV  Trimestre 2017.
Se realiza y publica Informe  de Audiencia Publica de Rendición 2016-2017-1  
http://www.insor.gov.co/descargar/Informe_APRC_INSOR_2016_2017_1.pdf"
</t>
  </si>
  <si>
    <t>1. Seguimiento  Estrategia de Rendición de Cuentas III Trimestre - RC 
2. Seguimiento  Estrategia de Rendición de Cuentas IV Trimestre - RC 
3.  Informe  de Audiencia Publica de Rendición 2016-2017-1http://www.insor.gov.co/descargar/Informe_APRC_INSOR_2016_2017_1.pdf"</t>
  </si>
  <si>
    <t>W:\TRANSPARENCIA ANTICORRUPCION Y PARTICIPACION CIUDADANA\Rendición de cuentas\IV Trimestre</t>
  </si>
  <si>
    <t xml:space="preserve">Actividad actualmente en ejecución </t>
  </si>
  <si>
    <t>Actividad cumplida en el  primer  Trimestre 2017</t>
  </si>
  <si>
    <t xml:space="preserve">Se realiza Seguimiento a la estrategia de participación Ciudadana III - IV Trimestre 2017.
</t>
  </si>
  <si>
    <t>1. Seguimiento  Participación ciudadana  IIITrimestre - PC
1. Seguimiento  Participación ciudadana  IV Trimestre - PC</t>
  </si>
  <si>
    <t>W:\TRANSPARENCIA ANTICORRUPCION Y PARTICIPACION CIUDADANA\Participación Ciudadana en la Gestión\IV Trimestre</t>
  </si>
  <si>
    <t>Actividad cumplida en el  Tercer Trimestre 2017</t>
  </si>
  <si>
    <t xml:space="preserve">se realiza el seguimiento a las actividades establecidas en el Plan de accesibilidad correspondientes al mes de Octubre Noviembre
Se recibe por parte de INRED Diagnostico Portal Institucional 
</t>
  </si>
  <si>
    <t>W:\TRANSPARENCIA ANTICORRUPCION Y PARTICIPACION CIUDADANA\Politica de Accesibilidad\IV trimestre</t>
  </si>
  <si>
    <t>1. Plan de racionalización de Trámites: 2017.
2.Seguimientos Realizados en plataforma SUIT
3, Evidencia Racionalización - Pantallazos.</t>
  </si>
  <si>
    <t>W:\EFICIENCIA ADMON\Racionalización de trámites\IV Trimestre</t>
  </si>
  <si>
    <t>Matriz de riesgo actualizada</t>
  </si>
  <si>
    <t>Se revisan y actualizan los riesgos de Gestión Educativa, Promoción de Derechos. Los mapas de riesgos están en revisión por parte del jefe de planeación, para su publicación. Se realizaron mesas de trabajo con los 15 lideres de proceso y sus equipos de trabajo con el fin de analizar ,los riesgos actuales y las acciones a desarrollar en el 2018</t>
  </si>
  <si>
    <t>http://www.insor.gov.co/descargar/Mapa_riesgo_corrupcion2017v2.xlsx</t>
  </si>
  <si>
    <t>El cumplimiento de las actividades fue del 92% acumulado, donde se realizaron actividades de revisión de documentación, levantamiento de procedimientos, publicación de documentación en el aplicativo de SGC y campañas de apropiación del SGC. 
Se aprobaron 194 documentos en el aplicativo del SGC en la vigencia incluyendo procedimientos, caracterizaciones, formatos, manuales, entre otros, también se realizaron campañas de apropiación y socialización de los procesos a las diferentes áreas del INSOR</t>
  </si>
  <si>
    <t>Actas de reunión
Documentación aprobada en el aplicativo del SGC
Campañas de apropiación</t>
  </si>
  <si>
    <t>Carpetas físicas en el área de planeación
Aplicativo del SGC.</t>
  </si>
  <si>
    <t xml:space="preserve">Se realizó un encuentro de espacio entre la dirección general del INSOR con la ciudadanía (el pasado 10 de noviembre) en el cual se desarrolló un grupo focal de diálogo sobre el tema de inclusión laboral. En este encuentro estuvieron presentes personas sordas y cuidadoras de personas sordas, las cuales desarrollaron un ejercicio de participación ciudadana para expresar sus inquietudes e ideas en torno a este tema. Del encuentro se redactó un informe de gestión.     </t>
  </si>
  <si>
    <t xml:space="preserve">Diagnostico  Entregado                     </t>
  </si>
  <si>
    <t>Diagnostico Socializado</t>
  </si>
  <si>
    <t>Ministerio</t>
  </si>
  <si>
    <t>El presupuesto de inversión quedo incorporado  en el anteproyecto 2018, que fue registrado    en la plataforma de SIIF en los plazos establecidos para tal fin</t>
  </si>
  <si>
    <t>Reporte de Ejecución de PAC correspondiente a la vigencia 2017</t>
  </si>
  <si>
    <t xml:space="preserve">El INSOR en la vigencia 2017 constituyo 11 Reservas Presupuestales por valor de $271.350.431.39, de las cuales pago 06 ´por valor de  $255.687.356, dando un cumplimiento del 94%                                 </t>
  </si>
  <si>
    <t>Reporte de Ejecución de Presupuestal correspondiente a la vigencia 2017</t>
  </si>
  <si>
    <t>Se tramitaron tres (3) vigencias futuras por valor de $141.680.490.92 de los cuales se pagaron dos(2) por valor de $137.215.920 que equivalen al 96.85% de ejecución</t>
  </si>
  <si>
    <t>Reporte de Ejecución Vigencias Futuras Constituidas en la Vigencia 2017</t>
  </si>
  <si>
    <t>\\172.16.10.2\seguimiento proyectos plan de accion 2017\EFICIENCIA FINANCIERA\Implementación NIIF</t>
  </si>
  <si>
    <t>\\172.16.10.2\seguimiento proyectos plan de accion 2017\EFICIENCIA FINANCIERA\Programación y ejecución presupuestal</t>
  </si>
  <si>
    <t>\\172.16.10.2\seguimiento proyectos plan de accion 2017\GESTION EDUCATIVA\REPOSITORIO\6. cuatro ajustes razonables</t>
  </si>
  <si>
    <t>\\172.16.10.2\seguimiento proyectos plan de accion 2017\GESTION EDUCATIVA\REPOSITORIO\9. Insumos tecnicos - servicio interpretacion</t>
  </si>
  <si>
    <t>\\172.16.10.2\seguimiento proyectos plan de accion 2017\EFICIENCIA ADMON\Gestion documental</t>
  </si>
  <si>
    <t>Programa de gestión documental.
PINAR.
TRD</t>
  </si>
  <si>
    <t>Durante el año 2017 se brindó asesoría y asistencia técnica a 30 entidades territoriales (Antioquia, Armenia, Atlántico, Bolívar, Ciénaga, Córdoba, Girardot, Guaviare, Huila, Meta, Montería, Norte de Santander, Pereira, Putumayo, Quindío, Risaralda, Rionegro, Santa Marta, Santander, Tolima, Tunja, Valle del Cauca, Cauca, Cundinamarca, Arauca, Pitalito, Timaná, Palmira, Manizales, Apartadó), Contando a la fecha con los correspondientes informes.</t>
  </si>
  <si>
    <t>Se realiza una constante verificación  del cumplimiento de la Ley 1712 de 2014, Decreto 103 de 2015 y Resolución 3564 de 2015; se  implementa la Pagina Ley de Transparencia y Acceso a la Información Pública  donde se pública la Información de la entidad según estándar de publicación correspondiente al IV Trimestre según envió por parte de las áreas responsable de la información.</t>
  </si>
  <si>
    <t>1. Soporte De Los Inf Mensuales-INSOR
2. INSOR</t>
  </si>
  <si>
    <t xml:space="preserve">1. Dentro del Plan de Sistema de Gestion Documental se  actualizo el Programa de Gestión Documental, el  PINAR, la política de gestión documental  y se elaboraron los procedimientos de Producción, distribución, organización y transferencias documentales, con sus formatos. Se elaboro el procedimiento de Gestión de Activos de Información.  y en el mes de diciembre se empezó la   implementación del aplicativo ORFEO
2.  Se publico en pagina web de la institución el Pinar, la Política de Gestión Documental , el Programa de Gestión Documental, y en la Intranet de la Institución se colgaron los procedimientos. A través de correos Institucionales de dio a conocer a todos los funcionarios y se capacito a todos los servidores y funcionarios acerca de Orfeo y su manejo del proceso de Gestión Documental.
3. Dentro de todos los instrumentos archivísticos elaborados se organizo y se elaboro inventario documental del archivo Central, se recibieron transferencias documentales. las otras actividades relacionadas con Gestión documental se  implementaran a través de Orfeo partir del mes de febrero de 2018.
4.   Una vez implementado se hará el seguimiento                                                                                   </t>
  </si>
  <si>
    <t>El plan de Implementación  de las NIIF para el INSOR, se realiza con un el  cronograma  General de ejecución  el cual se definió en   Cinco (05)  fases   con el fin de identificar las actividades y los entregables.</t>
  </si>
  <si>
    <t xml:space="preserve"> Se desarrollaron las Fase I y II    las cuales permitieron  contextualizar  a las áreas involucradas de las actividades a desarrollar y la normatividad  aplicable,    para  estas fases se  presento la documentación  requerida y necesaria para determinar el Diagnostico en el ámbito financiero, impacto operativo, tecnológico, jurídico y comercial.</t>
  </si>
  <si>
    <t>Se socializa el Diagnostico  y se evidencia que la entidad debe actualizar   los inventario de activos fijos  y realizar  avaluó del inmueble</t>
  </si>
  <si>
    <t>Se desarrolla la Fase III y IV, El INSOR  entrega la información actualizada , se  replantea el cronograma,   se  ajusta  las políticas, se  analiza el resultado del impacto  del nuevo marco normativo en lo financiero, tecnológico y jurídico.</t>
  </si>
  <si>
    <t>Cronograma Replanteado  Comparativo de Impacto  Políticas  Ajustadas</t>
  </si>
  <si>
    <t xml:space="preserve"> Se continua con el  desarrollo de la fase IV se avanza con el diseño  del juego completo de los estados financieros  y en la fase  V  se definió  el Manual de Políticas para ser aprobado por el INSOR</t>
  </si>
  <si>
    <t xml:space="preserve">Con  el  desarrollo de  la fase V se hace entrega del                                                                Memorando de Convergencia    (Plantillas)                                Homologación de las cuentas al nuevo marco normativo Balance de prueba                                                             Estados Financieros    y  Notas    con corte a 30 de septiembre de 2017        </t>
  </si>
  <si>
    <t xml:space="preserve">Memorando de Convergencia (Balance de apertura  o Estado de Situación Financiera de Apertura) con corte a 30 de septiembre de 2017        </t>
  </si>
  <si>
    <t xml:space="preserve">El INSOR en la vigencia 2017 ejecutó el 90.57% de PAC; El PAC  asignado por el Ministerio de Hacienda fue de $11.228.611.111,72, de los cuales  el INSOR pago $10.169.587.197.05 </t>
  </si>
  <si>
    <t>Reporte de Ejecución  Presupuestal de reservas correspondiente a la vigencia 2017</t>
  </si>
  <si>
    <t>El INSOR en  la vigencia 2017 comprometió $12.286.620.702.68  que equivale al 99.21 % del presupuesto asignado que es de $12.383.960.348</t>
  </si>
  <si>
    <t>Las modalidades de contratación de selección abreviada de menor cuantía, mínima cuantía, acuerdo marcos de precios y compras en la tienda virtual del Estado Colombiano, se realizan en su totalidad por la plataforma de Secop II. Las modalidades de subasta inversa y contratación directa están en proceso de implementación por parte de la Entidad.</t>
  </si>
  <si>
    <t xml:space="preserve">Ajustado el procedimiento de PQRS en cuanto a simplificación de pasos para la creación de PQRS verbales presentadas por lo canales personal y telefónico. En el periodo comprendido entre el 26 y el 31 de diciembre 2017 se presentaron algunas dificultades en la recepción y gestión de las PQRS debido al traslado de sede, desuso de la página WEB, correo institucional y línea telefónica. Se propuso al ciudadano la alternativa del canal presencial, funcionando de esta forma normalmente.  </t>
  </si>
  <si>
    <t xml:space="preserve">Procedimiento de PQRS y comunicaciones a los ciudadanos a través de las redes sociales. </t>
  </si>
  <si>
    <t>W:\TRANSPARENCIA ANTICORRUPCION Y PARTICIPACION CIUDADANA\Estrategia de Servicio al Ciudadano IV Trimestre</t>
  </si>
  <si>
    <t xml:space="preserve">Se continuo con la socialización del   protocolo de Servicio al ciudadano a los servidores públicos del Insor,   mediante el uso  de protectores de pantalla en las máquinas personales,  a través del apartado de procedimientos de acceso a la oficina y a los canales de atención, gestión de Peticiones, quejas, reclamos, sugerencias – PQRS. Se avanzó en la  divulgación externa a la ciudadanía través de 8 videos para que circularon en las redes sociales. </t>
  </si>
  <si>
    <t>Protocolo de Servicio al ciudadano</t>
  </si>
  <si>
    <t xml:space="preserve">http://www.insor.gov.co/descargar/Protocolo_Servicio_al_ciudadano_INSOR2017.pdf                https://www.youtube.com/watch?v=WBGVzXHdBjw                         https://www.youtube.com/watch?v=-CVE9QwANXw                      </t>
  </si>
  <si>
    <t xml:space="preserve">Se promovío el uso de un formulario WEB más ágil para radicación de PQRS  </t>
  </si>
  <si>
    <t xml:space="preserve">Formulario WEB </t>
  </si>
  <si>
    <t>Protocolo de Servicio ciudadano actualizado de acuerdo con los lineamientos establecidos por el Programa Nacional de Servicio al Ciudadano del DNP</t>
  </si>
  <si>
    <t xml:space="preserve">Se Publicó en la página WEB de Insor, el protocolo de Servicio al ciudadano y  videos en LSC </t>
  </si>
  <si>
    <t xml:space="preserve">Se beneficiaron 65 funcionarios que participaron en la socialización del Protocolo de servicio al Ciudadano, el 38% (25 personas) pertenecen a la Subdirección de Gestión Educativa, 34% (22 personas) a la Secretaria General, 20% (13 personas) a la Subdirección de Promoción y Desarrollo, 5% (3 personas) a la oficina de planeación y sistemas, 3% (2 personas) al nivel directivo. </t>
  </si>
  <si>
    <t xml:space="preserve">Presentación en Power Point y listas de asistencia </t>
  </si>
  <si>
    <t>Y:\TRANSPARENCIA ANTICORRUPCION Y PARTICIPACION CIUDADANA\Estrategia de Servicio al Ciudadano IV Trimestre</t>
  </si>
  <si>
    <t xml:space="preserve">Se socializa la caracterización del Ciudadano, Usuario y Grupos  de Interés versión vía correo electrónico, con todos los funcionarios de INSOR, enfatizando en la importancia de tenerlo como referente para identificar necesidades, canales y tipo de  lenguaje pertinente para llegar a la población objeto. Adicionalmente será el referente para proyectar la oferta institucional, rendición de cuentas, participación ciudadadana y optimizar recursos.  </t>
  </si>
  <si>
    <t xml:space="preserve">Documento Caracterización del ciudadano, usuario o grupo de interés y correo electrónico </t>
  </si>
  <si>
    <t>Y:\TRANSPARENCIA ANTICORRUPCION Y PARTICIPACION CIUDADANA\Estrategia de Servicio al Ciudadano\IV Trimestre</t>
  </si>
  <si>
    <t xml:space="preserve">Se ejecuto la propuesta en el mes de Octubre: "Desafío Insor, por una sociedad sin barreras para los sordos”, la cual implico una fase preparatoria, selección de experiencias relevantes y entrega de incentivo en el mes de diciembre por parte del director. </t>
  </si>
  <si>
    <t xml:space="preserve">Propuestas seleccionada </t>
  </si>
  <si>
    <t>De manera trimestral se hace el respectivo seguimiento a cada uno de los componentes del Plan, con las respectivas evidencias de cada una de las actividades.</t>
  </si>
  <si>
    <t>El Plan Estratégico - PIC y Bienestar e Incentivos se encuentra publicado en la pagina de Intranet del Insor - en la carpeta de Talento Humano - cn las respectivas Resoluciones que adopta cada uno de los mismos. A través de Medición y Mejora se encuentra la hoja de vida de cada indicador, donde se evidencia el resultado trimestral.</t>
  </si>
  <si>
    <t>Se diseñaron indicadores que permiten medir las actividades de cada uno de los planes tanto en ejecución, como en impacto, cada vez que se ejecuta una actividad aplicamos encuesta de satisfacción, dichos resultados son analizados, al interior del proceso como por Medición y Mejora.</t>
  </si>
  <si>
    <t>Los resultados de las mediciones son analizados con el fin de hacer los respectivos ajustes en cada uno de los planes, a la fecha no se han llevado en dos oportunidades cambios a la Malla Curricular a través de la Comisión de Personal.</t>
  </si>
  <si>
    <t>Se adopto el Acuerdo 565 de 2016 de la CNSC, a través de la Resolución No. 046 del 06 de febrero de 2017, donde se incorpora la utilización del instrumento de evaluación de desempeño de los Empleados de Carrera Administrativa y Libre Nombramiento y remoción, se dio cumplimiento normativo en cada una de las fases de evaluación, a la fecha se han surtido las etapas de: Concertación de compromisos y la primera evaluación parcial a 31 de julio de 2017.</t>
  </si>
  <si>
    <t>Resolución 046 de febrero 06/2017, en los archivos de Gestión de cada proceso se cuenta con la información de las dos primeras fases de evaluación, en el proceso de Gestión de Talento Humano, en su archivo de gestión reposa las comunicaciones de cada uno de los procesos donde manifiestan el cumplimiento de las fases mencionadas.</t>
  </si>
  <si>
    <t>Se socializó con cada uno de los Gerentes Públicos la nueva metodología emitida por el DAFP, sobre la materia, se adoptó el instrumento, a través de reunión desarrollada con la Directora General, cada Gerente Público y el Asesor de la Oficina Asesora de Planeación y Sistemas, se definieron los compromisos, su PAR, y los porcentajes de cada uno de los compromisos, así como los indicadores que permitirán medir cada una de las acciones, ninguno de los tres Gerentes con los que cuenta el INSOR, propuso el porcentaje del 5% adicional en desarrollo de su acuerdo.</t>
  </si>
  <si>
    <t xml:space="preserve">En cada historia laboral de los Gerentes Públicos del INSOR, reposa acta de reunión, donde se describe las acciones a plasmar en el Instrumento de acuerdo de Gestión, responsabilidades en cada unas de las etapas de evaluación, defunción de cada PAR, seguimiento semestrales por parte de la Oficina Asesora de Planeación y Sistemas. </t>
  </si>
  <si>
    <t>Se diseñó el procedimiento de evaluación del desempeño para los funcionarios vinculados en provisionalidad, se encuentra en revisión por parte de la Oficina Asesora de Planeación y Sistemas.</t>
  </si>
  <si>
    <t>Solicitud documental a través del aplicativo ITS - INSOR</t>
  </si>
  <si>
    <t>A través de la Resolución 133 de 2017, se adopta el instrumento de evaluación del desempeño de los funcionarios vinculados en Provisionalidad</t>
  </si>
  <si>
    <t>Correo electrónico desde Comunicaciones - Socialización de la Resolución 133 de 2017</t>
  </si>
  <si>
    <t>Se socializó la Resolución 133 de 2017 a través de correo electrónico institucional - igualmente se desarrollaron mesas de trabajo con evaluadores y evaluados con el fin orientar frente a la utilización del instrumento y las etapas a cumplir en el proceso de evaluación del desempeño.</t>
  </si>
  <si>
    <t xml:space="preserve">Correo electrónico desde Comunicaciones - Socialización de la Resolución 133 de 2017 - Archivo de Gestión de Secretaria General </t>
  </si>
  <si>
    <t>Se realizaron capacitaciones y acompañamiento en la aplicabilidad del instrumento de evaluación, así como la definición de compromisos, evaluaciones parciales etc.</t>
  </si>
  <si>
    <t xml:space="preserve">Evidencia de capacitaciones, Actas de reunión </t>
  </si>
  <si>
    <t>Informe de seguimiento a cada una de las etapas de evaluación del desempeño de funcionarios vinculados en Provisionalidad.</t>
  </si>
  <si>
    <t xml:space="preserve">Para el mes de noviembre se tiene prevista la primera avaluación periódica - mayo a octubre de 2017, se realizará desde Talento Humano la solicitud tanto a evaluadores como evaluados en el cumplimiento de  esta primera fase. </t>
  </si>
  <si>
    <t>A la fecha se cuenta con el informe de la primera fase en lo concerniente a la definición de compromisos laborales.</t>
  </si>
  <si>
    <t xml:space="preserve">1. Procedimiento de nomograma
2. Procedimiento de Reporte de Accidentes de Trabajo.
3. Plan de trabajo Actualizado.
4. Modelo Operacional del SGSST.
5. Matriz de indicadores del SGSST
6. Procedimiento mapa de Riesgos Institucional
7. Ficha técnica Sistemas de Alarma nueva sede
8. Ficha técnica elementos de la Brigada de emergencias
</t>
  </si>
  <si>
    <t>Aprobación e inclusión en el Sistema Integrado de Gestión toda la documentación producida por el SGSST.</t>
  </si>
  <si>
    <t>Se reporta un avance del 60% del plan de trabajo definido para el montaje e implementación del sistema, este avance se fundamenta en: 1) La elaboración de un plan de trabajo para el montaje e implementación del sistema de gestión ambiental y de su modelo operacional que son los elementos principales de la planeación del sistema. 2) La elaboración del diagnóstico del sistema de gestión ambiental bajo el estándar de la norma ISO 14001:2015. 3) Identificación de riesgos ambientales, ajuste de la guía para la identificación de riesgos y del procedimiento de gestión del riesgo. 4) Revisión y ajuste de procedimientos de acciones correctivas, procedimiento de indicadores y definición de criterios para procedimiento de proveedores y mantenimiento. 5) Elaboración y envío para aprobación por el ITS de los procedimientos de aspectos e impactos y del procedimiento de manejo de productos químicos. 6) Se elaboraron y enviaron los siguientes documentos que hacen parte del sistema integrado de gestión: Política integrada, manual del sistema que incluye, partes interesadas, funciones y responsabilidades del sistema de gestión ambiental, alcance del sistema. 7) Se desarrollo campaña de sensibilización en el marco de la cual se divulgaron las medidas para el reciclaje de tapas, la separación de pilas y la importancia de reducir el consumo de papel. 8) Se levantó la línea base para la determinación de los indicadores ambientales con el registro de los consumos de agua, energía y papel del año 2016, esto permitió formular las metas ambientales.</t>
  </si>
  <si>
    <t xml:space="preserve">* Plan para la implementación del sistema de gestión-Modelo operacional.
* Informe de evaluación del sistema de gestión bajo la norma ISO 14001:2015.
* Mapa de riesgos actualizado, guía y procedimiento para la gestión del riesgo incluyendo los criterios del sistema de gestión ambiental.
* Procedimientos: Acciones correctivas, indicadores, aspectos e impactos ambientales, manejo de productos químicos.
* Criterios e insumos para la definición de los siguientes documentos que son integrados: procedimiento de mantenimiento, procedimiento de proveedores, Manual del sistema, política integral, alcance del sistema, funciones y responsabilidades en materia ambiental.
* Registros de campaña por el medio ambiente realizada con el apoyo de comunicaciones, concurso “Pilas con el Ambiente, instalación de canecas para reciclaje de tapas y divulgaciones sobre reducción de consumo de papel.
</t>
  </si>
  <si>
    <t>Archivo de Gestión Proceso de Gestión Administrativa / aplicativo ITS</t>
  </si>
  <si>
    <t xml:space="preserve">* Se culminó el procedimiento para la construcción de la matriz legal y normograma vinculado con el Sistema integrado de Gestión, falta la aprobación por parte de la Oficina Asesora de Planeación y Sistemas.
* Se construye procedimiento de notificación, reporte investigación de accidentes con la herramienta Bizagi, se entrega  a la Oficina de  Planeación y Sistemas  para la revisión técnica.
* Actualización del plan de trabajo y modelo operacional incorporado al Sistema Integrado de Gestión, a la fecha se encuentra aprobado y firmado por el Comité de Desarrollo Administrativo y Control.
* Se cuenta con  la matriz de indicadores del SGSST incorporado al Sistema Integrado de Gestión. Se cuenta con la matriz de peligros del SGSST incorporado al Sistema integrado de Gestion.
Ficha técnica para implementación de sistema de alarma de la nueva sede.
</t>
  </si>
  <si>
    <t>El Plan Estratégico - PIC y Bienestar e Incentivos se encuentra publicado en la pagina de Intranet del Insor - en la carpeta de Talento Humano - con las respectivas Resoluciones que adopta cada uno de los mismos. A través de Medición y Mejora se encuentra la hoja de vida de cada indicador, donde se evidencia el resultado trimestral.</t>
  </si>
  <si>
    <t>Se ha realizado desde Talento Humano seguimiento a cada una de las etapas de evaluación de funcionarios vinculados en Provisionalidad, a la fecha se cuenta con el acuerdo de compromisos de todos los funcionarios Provisionales y las evaluaciones parciales surtidas por  los cambios de evaluador dadas por reubicaciones.</t>
  </si>
  <si>
    <t>El INSOR realizó las actividades de seguimiento a los compromisos pactados en los acuerdos de gestión de los gerentes públicos de la entidad, levantando las actas y realizando la valoración de avance de estos compromisos en la matriz de acuerdos de gestión, de acuerdo con las fechas establecidas por el DAFP. Este reporte de seguimiento se realizóo con corte a 30 de junio de 2017.</t>
  </si>
  <si>
    <t>Actas y valoración de seguimiento a los acuerdos de gestión elaborados en el formato aportado por el grupo de Talento Humano del INSOR, bajo los parámetros del DAFP</t>
  </si>
  <si>
    <t>Aacuerdos de gestión de la Subdirectora de Gestión Educativa se ajustaron a los  compromisos del Plan de Acción 2017</t>
  </si>
  <si>
    <t>Se presentó al MEN el diagnóstico sobre la matríz  de coherencia, la cual sirvió como referente para identificar los avances en el Plan de acción de la entidad correspondiente a la vigencia 2017 y de insumo para la elaboración del Plan de acción del 2018.</t>
  </si>
  <si>
    <t>Matriz diligenciada</t>
  </si>
  <si>
    <t>C:\Users\orlando.castillo\Documents\VIGENCIA 2017\matriz de coherencia</t>
  </si>
  <si>
    <t>Matriz de mapaa de riesgos actualizada y publicada</t>
  </si>
  <si>
    <t xml:space="preserve">Información publicada </t>
  </si>
  <si>
    <t>Protocolo publicado y socializado</t>
  </si>
  <si>
    <t>Monitoreo: Nuevo canal de comunicación oficial
 Usuario Skype: atencionciudadano insor (Video chat en Lengua de Señas) 
Se realiza la actualización en plataforma SUIT del nuevo canal de atención Skype- Servicio Asesoría y asistencia técnica. Reportando la mejora implementada y el plan de racionalización.
Se ha realizado divulgación del nuevo canal de Atención SKYPE Divulgación Ciudadanía: Protocolo del Servicio al Ciudadano LSC: https://youtu.be/WBGVzXHdBjw 
Línea de atención al ciudadano por skype: https://youtu.be/JNBXHG_Q8UY Atención al ciudadano por Skype: https://youtu.be/Vc5RCo5SpNA  
Se define el mecanismo de La encuesta de Satisfacción al usuario que mide la efectividad de los canales de atención  e incluye el canal skype: 
Encuesta de satisfacción de usuario: https://goo.gl/ppjWUj
Se realiza actualización de Información del servicio de Asesoría y asistencia ténica en la Plataforma SUIT de acuerdo al plan de racionalización se agrega nuevo canal de atención oficial Skype Usuario Skype: atencionciudadanoinsor 
(Video chat en Lengua de Señas)
Se realiza el reporte al plan de racionalización en la Plataforma SUIT por parte de la Oficina Asesora de Planeación y Sistemas correspondiente al IV Trimestre donde se dio cierre  y cumplimiento de la estrategia.</t>
  </si>
  <si>
    <t xml:space="preserve">Con corte a 31 de diciembre de 2017 se contrató el 95% de las adquisiciones planeadas para la vigencia </t>
  </si>
  <si>
    <t xml:space="preserve">Cronograma General de Ejecución del Proyecto  </t>
  </si>
  <si>
    <t>Manual de Políticas contables aprobadas</t>
  </si>
  <si>
    <t>SIIF</t>
  </si>
  <si>
    <t>Base de datos de agentes cualiificados.
Listas de aistencia debidamente firmadas por cada uno de los agentes asistentes a las actividades de cualificación</t>
  </si>
  <si>
    <t>Se entrega documento de informe de implementación de la segunda etapa del modelo integral, el cual se acompaña además de documentos tales como:
propuesta e informe de primera salida a territorio, sobre socialización de rutas y planes de mejoramiento.
- rutas de reorganización de la oferta educativa y planes de mejoramiento.
- propuesta e informe de Jornada de identificación y caracterización de niños en primera infancia.
- Propuestas e informe Implementación del Plan de fortalecimiento institucional. 
-Propuesta e informe eventos regionales de socialización del Decreto 1421.
-Propuestas e informe eventos virtuales sobre Primera Infancia, Educación Superior.</t>
  </si>
  <si>
    <t>Documento: Implementacion del modelo de atención integral para el merjoramiento de la calidad educativa de la poblacion sorda - II etapa, con sus respectivos  componentes:
ropuesta e informe de primera salida a territorio, sobre socialización de rutas y planes de mejoramiento.
 9 rutas de reorganización de la oferta educativa y planes de mejoramiento.
1 propuesta e informe de Jornada de identificación y caracterización de niños en primera infancia.
1Propuestas e informe Implementación del Plan de fortalecimiento institucional. 
1Propuesta e informe eventos regionales de socialización del Decreto 1421.
1Propuestas e informe eventos virtuales sobre Primera Infancia, Educación Superior.</t>
  </si>
  <si>
    <t>Documento técnico de la Evaluación Nacional de Intérpretes LSC-español; (i) Propuesta: Política  de seguridad de la Evaluación Nacional de Intérpretes de LSC-español
Diseñada plataforma de Registro Nacionala de interpretes</t>
  </si>
  <si>
    <t>Prueba Saber 11 - Version 2017 traducida en Lengua de señas Colombiana y  producida en formato videograbado según especificaciones de la plataforma ICFES
120 contenidos educativos accesibles en LSC para estudiantes y agentes educativos 
1 plataforma web para la divulgacion de contenidos educativos accesibles</t>
  </si>
  <si>
    <t>30 Informee de asesoría y asistencia técnica con sus respectivos anexos (1 informe por cada entidad territorial asesorada)
1 documentos: Lineamientos para la implementacion del decreto 1421 de 2017- Oferta bilingüe bicultural para Sordos</t>
  </si>
  <si>
    <r>
      <t xml:space="preserve">Durante el 2017 se cualificaron  4319 agentes educativos de la siguiente manera: 
*813 agentes educativos en torno a aspectos fundamentales a tener en cuenta para la educación de los sordos en  básica y media, así como en lo relacionado con la normatividad vigente, perfiles roles y funciones de los diferentes agentes educativos que participan en el proceso,  la lengua de señas en el contexto escolar y la organización de la oferta educativa.
* En la Implementación de la segunda etapa del modelo integral para la calidad, ampliación de la cobertura y mejorar la permanencia de la población sorda se hace entrega de base de datos de 2280 agentes educativos focalizados cualificados.
* Promover acciones para mejorar el acceso y permanencia en educación superior para la población sorda se reporta base datos de 658 agentes educativos cualificados.
*   Asistencias técnicas de acompañamiento para la implementación un proyecto piloto  bilingüe de atención integral para niñas y niños sordos en  primera infancia se cualificaron 568 ciudadanos con respecto a la atención en primera infancia de niños sordos.
</t>
    </r>
    <r>
      <rPr>
        <i/>
        <sz val="9"/>
        <color theme="1"/>
        <rFont val="Verdana"/>
        <family val="2"/>
      </rPr>
      <t xml:space="preserve">La razón por la que se incrementó el numero de agentes cualificados respecto a lo planificado se debió a la coyuntura de la firma del decreto 1421/2017 y la necesidad de asesoría y asistencia técnica que sobre este tema surgió en el territorio nacional, razón por la que se hicieron procesos de asesoría virtual y presencial sobre el tema dirigidos a diferentes agentes educativos del territorio. </t>
    </r>
  </si>
  <si>
    <t>Consulta de plataforma</t>
  </si>
  <si>
    <t>https://www.colombiacompra.gov.co/secop/secop-ii</t>
  </si>
  <si>
    <t>PPA/CONTRATOS SUSCRITOS Base de datos de contratos suscritos</t>
  </si>
  <si>
    <t xml:space="preserve">https://community.secop.gov.co/Public/App/AnnualPurchasingPlanManagementPublic/Index?currentLanguage=es-CO&amp;Page=login&amp;Country=CO&amp;SkinName=CCE  </t>
  </si>
  <si>
    <t xml:space="preserve">"Se reporta un avance del 90% del plan de trabajo donde se desarrolla la implementación del sistema en las siguientes actividades:
la fase de planeación se completaron 6 actividades, donde  se documento,  socializo y se arpobaron 13 procedimientos de 17 propuestos, quedando para realizar en el primer trimestre de 2018, 4 procedimientos para documentar, socializar y aprobar.                                                                                      Para la fase de implementación se desarrollaron 3 actividades culminando 2 de ellas al 100%, quedando sin desarrollar el documento de  estrategia y planficiación operacional,  ya que se solicito acompañamiento por parte de MINTIC para el desarrollo de este y no hubo respuesta para su elaboración.                                                                                               Por esta razón para el primer trimestre de 2018 se realizarán los documentos pendientes para así realizar a cabalidad la fase de implementación del sistema de seguridad y privacidad de la información."
</t>
  </si>
  <si>
    <t>1. Procedimientos: -Protocolo de Ingreso                      -Procedimiento gestión de capacidad.                      -Guía separación de ambientes.                                                                                         -Formato requerimientos.                                                                -Acuerdo de confidencialidad elementos tecnológicos.                                                                             2.  Guía para la implementación del riesgo.        3. Actividades de divulgación y sensibilización del MSPI.                                                                                        4. Reporte indicadores de gestión de MSPI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</si>
</sst>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 &quot;-&quot;_);_(@_)"/>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 #,##0.00_-;\-* #,##0.00_-;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 numFmtId="174" formatCode="d/mm/yyyy;@"/>
    <numFmt numFmtId="175" formatCode="0.0%"/>
    <numFmt numFmtId="177" formatCode="_(&quot;$&quot;\ * #,##0.00_);_(&quot;$&quot;\ * \(#,##0.00\);_(&quot;$&quot;\ * &quot;-&quot;??_);_(@_)"/>
  </numFmts>
  <fonts count="65"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b/>
      <sz val="16"/>
      <color theme="0"/>
      <name val="Arial"/>
      <family val="2"/>
    </font>
    <font>
      <sz val="11"/>
      <color theme="1"/>
      <name val="Calibri"/>
      <family val="2"/>
      <scheme val="minor"/>
    </font>
    <font>
      <b/>
      <sz val="10"/>
      <name val="Arial"/>
      <family val="2"/>
    </font>
    <font>
      <b/>
      <sz val="14"/>
      <color theme="1"/>
      <name val="Calibri"/>
      <family val="2"/>
      <scheme val="minor"/>
    </font>
    <font>
      <b/>
      <sz val="48"/>
      <color theme="1"/>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11"/>
      <color theme="1"/>
      <name val="Arial"/>
      <family val="2"/>
    </font>
    <font>
      <b/>
      <sz val="10"/>
      <name val="Arial"/>
      <family val="2"/>
    </font>
    <font>
      <b/>
      <sz val="48"/>
      <color theme="1"/>
      <name val="Arial"/>
      <family val="2"/>
    </font>
    <font>
      <b/>
      <sz val="14"/>
      <color theme="1"/>
      <name val="Arial"/>
      <family val="2"/>
    </font>
    <font>
      <sz val="10"/>
      <name val="Arial"/>
      <family val="2"/>
    </font>
    <font>
      <b/>
      <sz val="12"/>
      <name val="Arial"/>
      <family val="2"/>
    </font>
    <font>
      <sz val="12"/>
      <name val="Arial"/>
      <family val="2"/>
    </font>
    <font>
      <b/>
      <sz val="16"/>
      <color theme="0"/>
      <name val="Arial"/>
      <family val="2"/>
    </font>
    <font>
      <b/>
      <sz val="12"/>
      <color theme="1"/>
      <name val="Arial"/>
      <family val="2"/>
    </font>
    <font>
      <sz val="12"/>
      <color theme="1"/>
      <name val="Arial"/>
      <family val="2"/>
    </font>
    <font>
      <sz val="12"/>
      <color rgb="FF000000"/>
      <name val="Arial"/>
      <family val="2"/>
    </font>
    <font>
      <sz val="11"/>
      <name val="Arial"/>
      <family val="2"/>
    </font>
    <font>
      <sz val="11"/>
      <color theme="1"/>
      <name val="Calibri"/>
      <family val="2"/>
      <scheme val="minor"/>
    </font>
    <font>
      <b/>
      <sz val="10"/>
      <name val="Arial"/>
      <family val="2"/>
    </font>
    <font>
      <sz val="12"/>
      <color theme="1"/>
      <name val="Calibri"/>
      <family val="2"/>
      <scheme val="minor"/>
    </font>
    <font>
      <b/>
      <sz val="48"/>
      <color theme="1"/>
      <name val="Calibri"/>
      <family val="2"/>
      <scheme val="minor"/>
    </font>
    <font>
      <sz val="10"/>
      <name val="Arial"/>
      <family val="2"/>
    </font>
    <font>
      <b/>
      <sz val="14"/>
      <color theme="1"/>
      <name val="Calibri"/>
      <family val="2"/>
      <scheme val="minor"/>
    </font>
    <font>
      <sz val="12"/>
      <name val="Arial"/>
      <family val="2"/>
    </font>
    <font>
      <b/>
      <sz val="12"/>
      <name val="Arial"/>
      <family val="2"/>
    </font>
    <font>
      <b/>
      <sz val="16"/>
      <color theme="0"/>
      <name val="Arial"/>
      <family val="2"/>
    </font>
    <font>
      <sz val="16"/>
      <color theme="0"/>
      <name val="Arial"/>
      <family val="2"/>
    </font>
    <font>
      <b/>
      <sz val="16"/>
      <name val="Arial"/>
      <family val="2"/>
    </font>
    <font>
      <b/>
      <sz val="12"/>
      <color theme="1"/>
      <name val="Arial"/>
      <family val="2"/>
    </font>
    <font>
      <sz val="12"/>
      <color theme="3"/>
      <name val="Arial"/>
      <family val="2"/>
    </font>
    <font>
      <sz val="12"/>
      <color theme="1"/>
      <name val="Arial"/>
      <family val="2"/>
    </font>
    <font>
      <sz val="10"/>
      <color theme="1"/>
      <name val="Calibri"/>
      <family val="2"/>
      <scheme val="minor"/>
    </font>
    <font>
      <sz val="10"/>
      <name val="Calibri"/>
      <family val="2"/>
      <scheme val="minor"/>
    </font>
    <font>
      <sz val="11"/>
      <name val="Calibri"/>
      <family val="2"/>
      <scheme val="minor"/>
    </font>
    <font>
      <sz val="12"/>
      <color indexed="8"/>
      <name val="Arial"/>
      <family val="2"/>
    </font>
    <font>
      <sz val="10"/>
      <name val="Calibri"/>
      <family val="2"/>
    </font>
    <font>
      <sz val="11"/>
      <name val="Arial"/>
      <family val="2"/>
    </font>
    <font>
      <b/>
      <i/>
      <sz val="11"/>
      <color theme="1"/>
      <name val="Calibri"/>
      <family val="2"/>
      <scheme val="minor"/>
    </font>
    <font>
      <sz val="8"/>
      <name val="Calibri"/>
      <family val="2"/>
      <scheme val="minor"/>
    </font>
    <font>
      <sz val="9"/>
      <name val="Times New Roman"/>
      <family val="1"/>
    </font>
    <font>
      <sz val="10"/>
      <color theme="1"/>
      <name val="Verdana"/>
      <family val="2"/>
    </font>
    <font>
      <b/>
      <sz val="10"/>
      <name val="Verdana"/>
      <family val="2"/>
    </font>
    <font>
      <sz val="12"/>
      <color theme="1"/>
      <name val="Verdana"/>
      <family val="2"/>
    </font>
    <font>
      <sz val="10"/>
      <color indexed="8"/>
      <name val="Calibri"/>
      <family val="2"/>
      <scheme val="minor"/>
    </font>
    <font>
      <sz val="10"/>
      <color rgb="FF000000"/>
      <name val="Calibri"/>
      <family val="2"/>
      <scheme val="minor"/>
    </font>
    <font>
      <u/>
      <sz val="11"/>
      <color theme="10"/>
      <name val="Calibri"/>
      <family val="2"/>
      <scheme val="minor"/>
    </font>
    <font>
      <sz val="9"/>
      <color theme="1"/>
      <name val="Verdana"/>
      <family val="2"/>
    </font>
    <font>
      <i/>
      <sz val="9"/>
      <color theme="1"/>
      <name val="Verdana"/>
      <family val="2"/>
    </font>
    <font>
      <u/>
      <sz val="10"/>
      <color theme="10"/>
      <name val="Calibri"/>
      <family val="2"/>
      <scheme val="minor"/>
    </font>
  </fonts>
  <fills count="17">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rgb="FFC0C0C0"/>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auto="1"/>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46">
    <xf numFmtId="0" fontId="0" fillId="0" borderId="0"/>
    <xf numFmtId="0" fontId="1" fillId="0" borderId="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43"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5" fillId="0" borderId="0" applyFont="0" applyFill="0" applyBorder="0" applyAlignment="0" applyProtection="0"/>
    <xf numFmtId="165"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1" fontId="13" fillId="0" borderId="0" applyFont="0" applyFill="0" applyBorder="0" applyAlignment="0" applyProtection="0"/>
    <xf numFmtId="44" fontId="13" fillId="0" borderId="0" applyFont="0" applyFill="0" applyBorder="0" applyAlignment="0" applyProtection="0"/>
    <xf numFmtId="166" fontId="5" fillId="0" borderId="0" applyFont="0" applyFill="0" applyBorder="0" applyAlignment="0" applyProtection="0"/>
    <xf numFmtId="165" fontId="6" fillId="0" borderId="0" applyFont="0" applyFill="0" applyBorder="0" applyAlignment="0" applyProtection="0"/>
    <xf numFmtId="166"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1" fillId="0" borderId="0" applyNumberFormat="0" applyFill="0" applyBorder="0" applyAlignment="0" applyProtection="0"/>
    <xf numFmtId="177" fontId="5"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5"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cellStyleXfs>
  <cellXfs count="586">
    <xf numFmtId="0" fontId="0" fillId="0" borderId="0" xfId="0"/>
    <xf numFmtId="0" fontId="8" fillId="2" borderId="1" xfId="1" applyFont="1" applyFill="1" applyBorder="1" applyAlignment="1">
      <alignment horizontal="center" vertical="center" textRotation="90" wrapText="1"/>
    </xf>
    <xf numFmtId="0" fontId="3" fillId="0" borderId="0" xfId="10" applyFont="1" applyBorder="1" applyAlignment="1">
      <alignment vertical="center"/>
    </xf>
    <xf numFmtId="0" fontId="9" fillId="0" borderId="1" xfId="10" applyFont="1" applyFill="1" applyBorder="1" applyAlignment="1">
      <alignment vertical="center" wrapText="1"/>
    </xf>
    <xf numFmtId="0" fontId="3" fillId="0" borderId="0" xfId="0" applyFont="1" applyFill="1" applyBorder="1" applyAlignment="1">
      <alignment vertical="center"/>
    </xf>
    <xf numFmtId="0" fontId="9"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0" fontId="10" fillId="0" borderId="0" xfId="0" applyFont="1" applyBorder="1" applyAlignment="1">
      <alignment horizontal="center" vertical="center" wrapText="1"/>
    </xf>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3" borderId="3" xfId="10" applyFont="1" applyFill="1" applyBorder="1" applyAlignment="1">
      <alignment vertical="center" wrapText="1"/>
    </xf>
    <xf numFmtId="0" fontId="2" fillId="3" borderId="1" xfId="10" applyFont="1" applyFill="1" applyBorder="1" applyAlignment="1">
      <alignment vertical="center" wrapText="1"/>
    </xf>
    <xf numFmtId="0" fontId="2" fillId="7" borderId="1" xfId="0" applyFont="1" applyFill="1" applyBorder="1" applyAlignment="1">
      <alignment vertical="center" wrapText="1"/>
    </xf>
    <xf numFmtId="0" fontId="9" fillId="0" borderId="2" xfId="0" applyFont="1" applyFill="1" applyBorder="1" applyAlignment="1">
      <alignment horizontal="justify" vertical="center" wrapText="1"/>
    </xf>
    <xf numFmtId="0" fontId="0" fillId="0" borderId="0" xfId="0" applyAlignment="1">
      <alignment horizontal="center" vertical="center"/>
    </xf>
    <xf numFmtId="14"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9" fontId="9" fillId="0" borderId="1" xfId="10" applyNumberFormat="1" applyFont="1" applyFill="1" applyBorder="1" applyAlignment="1">
      <alignment vertical="center" wrapText="1"/>
    </xf>
    <xf numFmtId="0" fontId="12" fillId="5" borderId="1" xfId="10" applyFont="1" applyFill="1" applyBorder="1" applyAlignment="1">
      <alignment vertical="center" wrapText="1"/>
    </xf>
    <xf numFmtId="0" fontId="11" fillId="6" borderId="1" xfId="0" applyFont="1" applyFill="1" applyBorder="1" applyAlignment="1">
      <alignment vertical="center" wrapText="1"/>
    </xf>
    <xf numFmtId="0" fontId="8" fillId="13" borderId="1" xfId="1" applyFont="1" applyFill="1" applyBorder="1" applyAlignment="1">
      <alignment horizontal="center" vertical="center" textRotation="90" wrapText="1"/>
    </xf>
    <xf numFmtId="0" fontId="8" fillId="13" borderId="2" xfId="1" applyFont="1" applyFill="1" applyBorder="1" applyAlignment="1">
      <alignment horizontal="center" vertical="center" textRotation="90" wrapText="1"/>
    </xf>
    <xf numFmtId="0" fontId="14" fillId="14" borderId="1" xfId="10" applyFont="1" applyFill="1" applyBorder="1" applyAlignment="1">
      <alignment horizontal="center" vertical="center"/>
    </xf>
    <xf numFmtId="49" fontId="14" fillId="14" borderId="1" xfId="10" applyNumberFormat="1" applyFont="1" applyFill="1" applyBorder="1" applyAlignment="1">
      <alignment horizontal="center" vertical="center"/>
    </xf>
    <xf numFmtId="0" fontId="15" fillId="0" borderId="0" xfId="0" applyFont="1" applyAlignment="1">
      <alignment vertical="center"/>
    </xf>
    <xf numFmtId="0" fontId="1" fillId="15" borderId="0" xfId="10" applyFont="1" applyFill="1" applyBorder="1" applyAlignment="1">
      <alignment horizontal="center" vertical="center"/>
    </xf>
    <xf numFmtId="174" fontId="14" fillId="14" borderId="1" xfId="10" applyNumberFormat="1" applyFont="1" applyFill="1" applyBorder="1" applyAlignment="1">
      <alignment horizontal="center" vertical="center"/>
    </xf>
    <xf numFmtId="0" fontId="16" fillId="0" borderId="0" xfId="0" applyFont="1" applyAlignment="1">
      <alignment vertical="center"/>
    </xf>
    <xf numFmtId="14" fontId="9" fillId="0" borderId="1" xfId="1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16" borderId="1" xfId="0" applyFont="1" applyFill="1" applyBorder="1" applyAlignment="1">
      <alignment horizontal="center" vertical="center" textRotation="90" wrapText="1"/>
    </xf>
    <xf numFmtId="14" fontId="3" fillId="0" borderId="1" xfId="0" applyNumberFormat="1" applyFont="1" applyFill="1" applyBorder="1" applyAlignment="1">
      <alignment horizontal="center" vertical="center" wrapText="1"/>
    </xf>
    <xf numFmtId="0" fontId="2" fillId="7" borderId="1" xfId="0" applyFont="1" applyFill="1" applyBorder="1" applyAlignment="1">
      <alignment horizontal="center" vertical="center" wrapText="1"/>
    </xf>
    <xf numFmtId="0" fontId="11" fillId="6" borderId="1" xfId="10" applyFont="1" applyFill="1" applyBorder="1" applyAlignment="1">
      <alignment horizontal="center" vertical="center" wrapText="1"/>
    </xf>
    <xf numFmtId="9" fontId="9" fillId="0" borderId="1" xfId="14" applyFont="1" applyFill="1" applyBorder="1" applyAlignment="1">
      <alignment vertical="center" wrapText="1"/>
    </xf>
    <xf numFmtId="0" fontId="9" fillId="11" borderId="1" xfId="10" applyFont="1" applyFill="1"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0" xfId="0" applyFill="1" applyBorder="1" applyAlignment="1">
      <alignment horizontal="justify" vertical="center" wrapText="1"/>
    </xf>
    <xf numFmtId="9" fontId="0" fillId="0" borderId="1" xfId="0" applyNumberFormat="1" applyFill="1" applyBorder="1" applyAlignment="1">
      <alignment horizontal="center" vertical="center" wrapText="1"/>
    </xf>
    <xf numFmtId="0" fontId="0" fillId="0" borderId="1" xfId="0" applyFill="1" applyBorder="1" applyAlignment="1">
      <alignment horizontal="justify" vertical="center" wrapText="1"/>
    </xf>
    <xf numFmtId="0" fontId="10" fillId="0" borderId="1" xfId="0" applyFont="1" applyFill="1" applyBorder="1" applyAlignment="1">
      <alignment horizontal="justify" vertical="center" wrapText="1"/>
    </xf>
    <xf numFmtId="9" fontId="0" fillId="0" borderId="1" xfId="0" applyNumberFormat="1" applyFill="1" applyBorder="1" applyAlignment="1">
      <alignment horizontal="center" vertical="center"/>
    </xf>
    <xf numFmtId="0" fontId="21" fillId="0" borderId="0" xfId="0" applyFont="1" applyAlignment="1">
      <alignment horizontal="center" vertical="center"/>
    </xf>
    <xf numFmtId="0" fontId="22" fillId="14" borderId="1" xfId="10" applyFont="1" applyFill="1" applyBorder="1" applyAlignment="1">
      <alignment horizontal="center" vertical="center"/>
    </xf>
    <xf numFmtId="49" fontId="22" fillId="14" borderId="1" xfId="10" applyNumberFormat="1"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25" fillId="15" borderId="0" xfId="10" applyFont="1" applyFill="1" applyBorder="1" applyAlignment="1">
      <alignment horizontal="center" vertical="center"/>
    </xf>
    <xf numFmtId="174" fontId="22" fillId="14" borderId="1" xfId="10" applyNumberFormat="1" applyFont="1" applyFill="1" applyBorder="1" applyAlignment="1">
      <alignment horizontal="center" vertical="center"/>
    </xf>
    <xf numFmtId="0" fontId="27" fillId="0" borderId="0" xfId="1" applyFont="1" applyBorder="1" applyAlignment="1">
      <alignment vertical="center"/>
    </xf>
    <xf numFmtId="0" fontId="28" fillId="5" borderId="1" xfId="1" applyFont="1" applyFill="1" applyBorder="1" applyAlignment="1">
      <alignment horizontal="center" vertical="center" wrapText="1"/>
    </xf>
    <xf numFmtId="0" fontId="29" fillId="2" borderId="1" xfId="1" applyFont="1" applyFill="1" applyBorder="1" applyAlignment="1">
      <alignment horizontal="center" vertical="center" textRotation="90" wrapText="1"/>
    </xf>
    <xf numFmtId="0" fontId="29" fillId="13" borderId="1" xfId="1" applyFont="1" applyFill="1" applyBorder="1" applyAlignment="1">
      <alignment horizontal="center" vertical="center" textRotation="90" wrapText="1"/>
    </xf>
    <xf numFmtId="0" fontId="26" fillId="3" borderId="11" xfId="0" applyFont="1" applyFill="1" applyBorder="1" applyAlignment="1">
      <alignment horizontal="center" vertical="center" wrapText="1"/>
    </xf>
    <xf numFmtId="0" fontId="30" fillId="0" borderId="1" xfId="1" applyFont="1" applyFill="1" applyBorder="1" applyAlignment="1">
      <alignment vertical="center" wrapText="1"/>
    </xf>
    <xf numFmtId="0" fontId="21" fillId="0" borderId="1" xfId="0" applyFont="1" applyFill="1" applyBorder="1" applyAlignment="1">
      <alignment vertical="center" wrapText="1"/>
    </xf>
    <xf numFmtId="0" fontId="26" fillId="3" borderId="9" xfId="0" applyFont="1" applyFill="1" applyBorder="1" applyAlignment="1">
      <alignment horizontal="center" vertical="center" wrapText="1"/>
    </xf>
    <xf numFmtId="0" fontId="30" fillId="0" borderId="1" xfId="0" applyFont="1" applyFill="1" applyBorder="1" applyAlignment="1">
      <alignment horizontal="justify" vertical="center" wrapText="1"/>
    </xf>
    <xf numFmtId="0" fontId="27" fillId="0" borderId="1" xfId="1" applyFont="1" applyFill="1" applyBorder="1" applyAlignment="1">
      <alignment horizontal="justify" vertical="center" wrapText="1"/>
    </xf>
    <xf numFmtId="0" fontId="30" fillId="0" borderId="1" xfId="10" applyFont="1" applyFill="1" applyBorder="1" applyAlignment="1">
      <alignment vertical="center" wrapText="1"/>
    </xf>
    <xf numFmtId="9" fontId="30" fillId="0" borderId="1" xfId="14" applyFont="1" applyFill="1" applyBorder="1" applyAlignment="1">
      <alignment vertical="center" wrapText="1"/>
    </xf>
    <xf numFmtId="0" fontId="27" fillId="0" borderId="2" xfId="1" applyFont="1" applyFill="1" applyBorder="1" applyAlignment="1">
      <alignment vertical="center" wrapText="1"/>
    </xf>
    <xf numFmtId="0" fontId="31" fillId="0" borderId="1" xfId="0" applyFont="1" applyFill="1" applyBorder="1" applyAlignment="1">
      <alignment vertical="center" wrapText="1"/>
    </xf>
    <xf numFmtId="14" fontId="30" fillId="0" borderId="1" xfId="1" applyNumberFormat="1" applyFont="1" applyFill="1" applyBorder="1" applyAlignment="1">
      <alignment vertical="center" wrapText="1"/>
    </xf>
    <xf numFmtId="0" fontId="31" fillId="0" borderId="9" xfId="0" applyFont="1" applyFill="1" applyBorder="1" applyAlignment="1">
      <alignment horizontal="justify" vertical="center" wrapText="1"/>
    </xf>
    <xf numFmtId="0" fontId="21" fillId="0" borderId="0" xfId="0" applyFont="1" applyFill="1" applyAlignment="1">
      <alignment vertical="center" wrapText="1"/>
    </xf>
    <xf numFmtId="0" fontId="33" fillId="0" borderId="0" xfId="0" applyFont="1" applyAlignment="1">
      <alignment horizontal="center" vertical="center"/>
    </xf>
    <xf numFmtId="0" fontId="34" fillId="14" borderId="1" xfId="10" applyFont="1" applyFill="1" applyBorder="1" applyAlignment="1">
      <alignment horizontal="center" vertical="center"/>
    </xf>
    <xf numFmtId="49" fontId="34" fillId="14" borderId="1" xfId="10" applyNumberFormat="1" applyFont="1" applyFill="1" applyBorder="1" applyAlignment="1">
      <alignment horizontal="center" vertical="center"/>
    </xf>
    <xf numFmtId="0" fontId="37" fillId="15" borderId="0" xfId="10" applyFont="1" applyFill="1" applyBorder="1" applyAlignment="1">
      <alignment horizontal="center" vertical="center"/>
    </xf>
    <xf numFmtId="0" fontId="38" fillId="0" borderId="0" xfId="0" applyFont="1" applyAlignment="1">
      <alignment vertical="center"/>
    </xf>
    <xf numFmtId="174" fontId="34" fillId="14" borderId="1" xfId="10" applyNumberFormat="1" applyFont="1" applyFill="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center" wrapText="1"/>
    </xf>
    <xf numFmtId="0" fontId="39" fillId="0" borderId="0" xfId="10" applyFont="1" applyAlignment="1">
      <alignment vertical="center"/>
    </xf>
    <xf numFmtId="0" fontId="39" fillId="0" borderId="0" xfId="10" applyFont="1" applyAlignment="1">
      <alignment horizontal="left" vertical="center"/>
    </xf>
    <xf numFmtId="0" fontId="40" fillId="0" borderId="0" xfId="10" applyFont="1" applyAlignment="1">
      <alignment horizontal="left" vertical="center"/>
    </xf>
    <xf numFmtId="0" fontId="39" fillId="0" borderId="0" xfId="10" applyFont="1" applyBorder="1" applyAlignment="1">
      <alignment horizontal="center" vertical="center"/>
    </xf>
    <xf numFmtId="0" fontId="41" fillId="4" borderId="8" xfId="1" applyFont="1" applyFill="1" applyBorder="1" applyAlignment="1">
      <alignment vertical="center" wrapText="1" readingOrder="1"/>
    </xf>
    <xf numFmtId="0" fontId="41" fillId="0" borderId="0" xfId="1" applyFont="1" applyFill="1" applyBorder="1" applyAlignment="1">
      <alignment horizontal="center" vertical="center" wrapText="1"/>
    </xf>
    <xf numFmtId="0" fontId="41" fillId="0" borderId="0" xfId="1" applyFont="1" applyFill="1" applyBorder="1" applyAlignment="1">
      <alignment vertical="center" wrapText="1" readingOrder="1"/>
    </xf>
    <xf numFmtId="0" fontId="39" fillId="0" borderId="0" xfId="10" applyFont="1" applyFill="1" applyAlignment="1">
      <alignment vertical="center"/>
    </xf>
    <xf numFmtId="0" fontId="39" fillId="3" borderId="1" xfId="0" applyFont="1" applyFill="1" applyBorder="1" applyAlignment="1" applyProtection="1">
      <alignment horizontal="center" vertical="center" wrapText="1" readingOrder="1"/>
      <protection locked="0"/>
    </xf>
    <xf numFmtId="0" fontId="39" fillId="3" borderId="1" xfId="0" applyFont="1" applyFill="1" applyBorder="1" applyAlignment="1" applyProtection="1">
      <alignment horizontal="center" vertical="center" wrapText="1"/>
      <protection locked="0"/>
    </xf>
    <xf numFmtId="41" fontId="45" fillId="3" borderId="1" xfId="29" applyFont="1" applyFill="1" applyBorder="1" applyAlignment="1">
      <alignment horizontal="center" vertical="center" wrapText="1"/>
    </xf>
    <xf numFmtId="0" fontId="46" fillId="13" borderId="1" xfId="1" applyFont="1" applyFill="1" applyBorder="1" applyAlignment="1">
      <alignment horizontal="center" vertical="center" textRotation="90" wrapText="1"/>
    </xf>
    <xf numFmtId="0" fontId="39" fillId="0" borderId="1" xfId="10" applyFont="1" applyBorder="1" applyAlignment="1">
      <alignment vertical="center"/>
    </xf>
    <xf numFmtId="0" fontId="39" fillId="11" borderId="1" xfId="0" applyFont="1" applyFill="1" applyBorder="1" applyAlignment="1">
      <alignment horizontal="center" vertical="center" wrapText="1"/>
    </xf>
    <xf numFmtId="0" fontId="33" fillId="11" borderId="1" xfId="0" applyFont="1" applyFill="1" applyBorder="1" applyAlignment="1">
      <alignment horizontal="left" vertical="center" wrapText="1"/>
    </xf>
    <xf numFmtId="41" fontId="45" fillId="0" borderId="1" xfId="29" applyFont="1" applyFill="1" applyBorder="1" applyAlignment="1">
      <alignment horizontal="center" vertical="center" wrapText="1"/>
    </xf>
    <xf numFmtId="9" fontId="47" fillId="0" borderId="1" xfId="27"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1" xfId="0" applyFont="1" applyFill="1" applyBorder="1" applyAlignment="1">
      <alignment horizontal="center" vertical="center" wrapText="1"/>
    </xf>
    <xf numFmtId="0" fontId="39" fillId="0" borderId="1" xfId="10" applyFont="1" applyBorder="1" applyAlignment="1">
      <alignment vertical="center" wrapText="1"/>
    </xf>
    <xf numFmtId="0" fontId="39" fillId="0" borderId="1" xfId="0" applyFont="1" applyFill="1" applyBorder="1" applyAlignment="1">
      <alignment horizontal="center" vertical="center" wrapText="1"/>
    </xf>
    <xf numFmtId="171" fontId="33" fillId="11" borderId="1" xfId="0" applyNumberFormat="1" applyFont="1" applyFill="1" applyBorder="1" applyAlignment="1">
      <alignment horizontal="left" vertical="center" wrapText="1"/>
    </xf>
    <xf numFmtId="171" fontId="48" fillId="0" borderId="1" xfId="0" applyNumberFormat="1" applyFont="1" applyFill="1" applyBorder="1" applyAlignment="1">
      <alignment horizontal="center" vertical="center" wrapText="1"/>
    </xf>
    <xf numFmtId="0" fontId="49" fillId="11" borderId="2" xfId="0" applyFont="1" applyFill="1" applyBorder="1" applyAlignment="1">
      <alignment horizontal="left" vertical="center" wrapText="1"/>
    </xf>
    <xf numFmtId="0" fontId="49" fillId="11" borderId="3" xfId="0" applyFont="1" applyFill="1" applyBorder="1" applyAlignment="1">
      <alignment horizontal="left" vertical="center" wrapText="1"/>
    </xf>
    <xf numFmtId="0" fontId="46" fillId="0" borderId="1" xfId="13" applyFont="1" applyFill="1" applyBorder="1" applyAlignment="1">
      <alignment horizontal="left" vertical="center"/>
    </xf>
    <xf numFmtId="172" fontId="50" fillId="0" borderId="1" xfId="9" applyNumberFormat="1" applyFont="1" applyFill="1" applyBorder="1" applyAlignment="1" applyProtection="1">
      <alignment horizontal="right" vertical="center" wrapText="1" readingOrder="1"/>
      <protection locked="0"/>
    </xf>
    <xf numFmtId="0" fontId="46" fillId="0" borderId="1" xfId="0" applyFont="1" applyFill="1" applyBorder="1" applyAlignment="1">
      <alignment horizontal="left" vertical="center" wrapText="1"/>
    </xf>
    <xf numFmtId="0" fontId="39" fillId="0" borderId="1" xfId="0" applyFont="1" applyFill="1" applyBorder="1" applyAlignment="1" applyProtection="1">
      <alignment horizontal="left" vertical="center" wrapText="1"/>
      <protection locked="0"/>
    </xf>
    <xf numFmtId="9" fontId="46" fillId="0" borderId="1" xfId="0" applyNumberFormat="1" applyFont="1" applyBorder="1" applyAlignment="1">
      <alignment horizontal="center" vertical="center"/>
    </xf>
    <xf numFmtId="9" fontId="48" fillId="11" borderId="1" xfId="10" applyNumberFormat="1" applyFont="1" applyFill="1" applyBorder="1" applyAlignment="1">
      <alignment horizontal="center" vertical="center"/>
    </xf>
    <xf numFmtId="0" fontId="48" fillId="11" borderId="18" xfId="10" applyFont="1" applyFill="1" applyBorder="1" applyAlignment="1">
      <alignment vertical="center" wrapText="1"/>
    </xf>
    <xf numFmtId="0" fontId="48" fillId="11" borderId="16" xfId="10" applyFont="1" applyFill="1" applyBorder="1" applyAlignment="1">
      <alignment vertical="center" wrapText="1"/>
    </xf>
    <xf numFmtId="3" fontId="37" fillId="11" borderId="1" xfId="0" applyNumberFormat="1" applyFont="1" applyFill="1" applyBorder="1" applyAlignment="1">
      <alignment horizontal="right" vertical="center" wrapText="1"/>
    </xf>
    <xf numFmtId="0" fontId="51" fillId="12" borderId="1" xfId="10" applyFont="1" applyFill="1" applyBorder="1" applyAlignment="1" applyProtection="1">
      <alignment horizontal="left" vertical="center" wrapText="1"/>
      <protection locked="0"/>
    </xf>
    <xf numFmtId="9" fontId="48" fillId="12" borderId="1" xfId="10" applyNumberFormat="1" applyFont="1" applyFill="1" applyBorder="1" applyAlignment="1" applyProtection="1">
      <alignment horizontal="center" vertical="center" wrapText="1"/>
      <protection locked="0"/>
    </xf>
    <xf numFmtId="170" fontId="51" fillId="12" borderId="1" xfId="24" applyNumberFormat="1" applyFont="1" applyFill="1" applyBorder="1" applyAlignment="1" applyProtection="1">
      <alignment vertical="center" wrapText="1"/>
      <protection locked="0"/>
    </xf>
    <xf numFmtId="0" fontId="51" fillId="12" borderId="1" xfId="10" applyFont="1" applyFill="1" applyBorder="1" applyAlignment="1" applyProtection="1">
      <alignment vertical="center" wrapText="1"/>
      <protection locked="0"/>
    </xf>
    <xf numFmtId="170" fontId="51" fillId="12" borderId="1" xfId="24" applyNumberFormat="1" applyFont="1" applyFill="1" applyBorder="1" applyAlignment="1" applyProtection="1">
      <alignment horizontal="left" vertical="center" wrapText="1"/>
      <protection locked="0"/>
    </xf>
    <xf numFmtId="9" fontId="51" fillId="12" borderId="1" xfId="10" applyNumberFormat="1" applyFont="1" applyFill="1" applyBorder="1" applyAlignment="1" applyProtection="1">
      <alignment horizontal="center" vertical="center" wrapText="1"/>
      <protection locked="0"/>
    </xf>
    <xf numFmtId="0" fontId="37" fillId="12" borderId="3" xfId="10" applyFont="1" applyFill="1" applyBorder="1" applyAlignment="1" applyProtection="1">
      <alignment vertical="center" wrapText="1"/>
      <protection locked="0"/>
    </xf>
    <xf numFmtId="0" fontId="39" fillId="12" borderId="1" xfId="0"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4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5" fillId="0" borderId="1" xfId="0" applyFont="1" applyBorder="1" applyAlignment="1">
      <alignment horizontal="center" vertical="center"/>
    </xf>
    <xf numFmtId="9" fontId="46" fillId="0" borderId="1" xfId="0" applyNumberFormat="1" applyFont="1" applyBorder="1" applyAlignment="1">
      <alignment horizontal="left" vertical="center" wrapText="1"/>
    </xf>
    <xf numFmtId="0" fontId="39" fillId="0" borderId="8" xfId="10" applyFont="1" applyBorder="1" applyAlignment="1">
      <alignment vertical="center"/>
    </xf>
    <xf numFmtId="0" fontId="47" fillId="0" borderId="1" xfId="0" applyFont="1" applyBorder="1" applyAlignment="1">
      <alignment horizontal="center" vertical="center"/>
    </xf>
    <xf numFmtId="0" fontId="47" fillId="0" borderId="1" xfId="0" applyFont="1" applyFill="1" applyBorder="1" applyAlignment="1">
      <alignment horizontal="center" vertical="center"/>
    </xf>
    <xf numFmtId="0" fontId="47" fillId="0" borderId="1" xfId="0" applyFont="1" applyBorder="1" applyAlignment="1">
      <alignment vertical="center" wrapText="1"/>
    </xf>
    <xf numFmtId="0" fontId="47" fillId="0" borderId="1" xfId="0" applyFont="1" applyBorder="1" applyAlignment="1">
      <alignment horizontal="center" vertical="center" wrapText="1"/>
    </xf>
    <xf numFmtId="170" fontId="54" fillId="0" borderId="1" xfId="0" applyNumberFormat="1" applyFont="1" applyFill="1" applyBorder="1" applyAlignment="1">
      <alignment horizontal="left" vertical="center" wrapText="1"/>
    </xf>
    <xf numFmtId="170" fontId="54" fillId="11" borderId="1" xfId="24" applyNumberFormat="1" applyFont="1" applyFill="1" applyBorder="1" applyAlignment="1">
      <alignment horizontal="left" vertical="center" wrapText="1"/>
    </xf>
    <xf numFmtId="0" fontId="54" fillId="0" borderId="1" xfId="0" applyFont="1" applyFill="1" applyBorder="1" applyAlignment="1">
      <alignment horizontal="left" vertical="center" wrapText="1"/>
    </xf>
    <xf numFmtId="170" fontId="54" fillId="11" borderId="1" xfId="24" applyNumberFormat="1" applyFont="1" applyFill="1" applyBorder="1" applyAlignment="1">
      <alignment vertical="center" wrapText="1"/>
    </xf>
    <xf numFmtId="170" fontId="54" fillId="0" borderId="1" xfId="24" applyNumberFormat="1" applyFont="1" applyFill="1" applyBorder="1" applyAlignment="1">
      <alignment vertical="center" wrapText="1"/>
    </xf>
    <xf numFmtId="172" fontId="54" fillId="0" borderId="0" xfId="26" applyNumberFormat="1" applyFont="1" applyFill="1" applyBorder="1" applyAlignment="1">
      <alignment horizontal="center" vertical="center"/>
    </xf>
    <xf numFmtId="0" fontId="55" fillId="0" borderId="1" xfId="0" applyFont="1" applyFill="1" applyBorder="1" applyAlignment="1">
      <alignment horizontal="left" vertical="center" wrapText="1"/>
    </xf>
    <xf numFmtId="9" fontId="54" fillId="11" borderId="1" xfId="25" applyNumberFormat="1" applyFont="1" applyFill="1" applyBorder="1" applyAlignment="1">
      <alignment vertical="center" wrapText="1"/>
    </xf>
    <xf numFmtId="41" fontId="54" fillId="11" borderId="1" xfId="25" applyFont="1" applyFill="1" applyBorder="1" applyAlignment="1">
      <alignment vertical="center" wrapText="1"/>
    </xf>
    <xf numFmtId="172" fontId="54" fillId="0" borderId="8" xfId="26" applyNumberFormat="1" applyFont="1" applyFill="1" applyBorder="1" applyAlignment="1">
      <alignment horizontal="center" vertical="center" wrapText="1"/>
    </xf>
    <xf numFmtId="0" fontId="39" fillId="0" borderId="1" xfId="0" applyFont="1" applyFill="1" applyBorder="1" applyAlignment="1">
      <alignment horizontal="justify" vertical="center" wrapText="1"/>
    </xf>
    <xf numFmtId="9" fontId="47" fillId="0" borderId="1" xfId="0" applyNumberFormat="1" applyFont="1" applyBorder="1" applyAlignment="1">
      <alignment horizontal="center" vertical="center"/>
    </xf>
    <xf numFmtId="0" fontId="46" fillId="0" borderId="1" xfId="0" applyFont="1" applyFill="1" applyBorder="1" applyAlignment="1">
      <alignment horizontal="justify" vertical="center" wrapText="1"/>
    </xf>
    <xf numFmtId="0" fontId="39" fillId="0" borderId="1" xfId="0" applyFont="1" applyFill="1" applyBorder="1" applyAlignment="1">
      <alignment vertical="center"/>
    </xf>
    <xf numFmtId="0" fontId="46" fillId="0" borderId="1" xfId="0" applyFont="1" applyFill="1" applyBorder="1" applyAlignment="1">
      <alignment vertical="center"/>
    </xf>
    <xf numFmtId="44" fontId="56" fillId="0" borderId="1" xfId="30" applyFont="1" applyBorder="1" applyAlignment="1">
      <alignment horizontal="center" vertical="center"/>
    </xf>
    <xf numFmtId="44" fontId="56" fillId="0" borderId="1" xfId="30" applyFont="1" applyBorder="1" applyAlignment="1">
      <alignment vertical="center"/>
    </xf>
    <xf numFmtId="44" fontId="56" fillId="0" borderId="2" xfId="30" applyFont="1" applyBorder="1" applyAlignment="1">
      <alignment vertical="center"/>
    </xf>
    <xf numFmtId="44" fontId="56" fillId="11" borderId="1" xfId="30" applyFont="1" applyFill="1" applyBorder="1" applyAlignment="1">
      <alignment vertical="center"/>
    </xf>
    <xf numFmtId="172" fontId="50" fillId="0" borderId="3" xfId="26" applyNumberFormat="1" applyFont="1" applyFill="1" applyBorder="1" applyAlignment="1" applyProtection="1">
      <alignment horizontal="right" vertical="center" wrapText="1"/>
      <protection locked="0"/>
    </xf>
    <xf numFmtId="0" fontId="46" fillId="0" borderId="3" xfId="0" applyFont="1" applyFill="1" applyBorder="1" applyAlignment="1">
      <alignment horizontal="left" vertical="center" wrapText="1"/>
    </xf>
    <xf numFmtId="9" fontId="46" fillId="0" borderId="3" xfId="0" applyNumberFormat="1" applyFont="1" applyBorder="1" applyAlignment="1">
      <alignment horizontal="center" vertical="center" wrapText="1"/>
    </xf>
    <xf numFmtId="9" fontId="48" fillId="0" borderId="3" xfId="0" applyNumberFormat="1" applyFont="1" applyFill="1" applyBorder="1" applyAlignment="1">
      <alignment horizontal="center" vertical="center"/>
    </xf>
    <xf numFmtId="172" fontId="39" fillId="0" borderId="1" xfId="26" applyNumberFormat="1" applyFont="1" applyBorder="1" applyAlignment="1">
      <alignment vertical="center" wrapText="1"/>
    </xf>
    <xf numFmtId="0" fontId="39" fillId="0" borderId="1" xfId="10" applyFont="1" applyBorder="1" applyAlignment="1">
      <alignment horizontal="left" vertical="center" wrapText="1"/>
    </xf>
    <xf numFmtId="0" fontId="39" fillId="0" borderId="1" xfId="10" applyFont="1" applyBorder="1" applyAlignment="1">
      <alignment horizontal="center" vertical="center" wrapText="1"/>
    </xf>
    <xf numFmtId="0" fontId="48" fillId="0" borderId="1" xfId="0" applyFont="1" applyFill="1" applyBorder="1" applyAlignment="1">
      <alignment horizontal="center" vertical="center"/>
    </xf>
    <xf numFmtId="1" fontId="48" fillId="0" borderId="1" xfId="27" applyNumberFormat="1" applyFont="1" applyFill="1" applyBorder="1" applyAlignment="1">
      <alignment horizontal="center" vertical="center"/>
    </xf>
    <xf numFmtId="1" fontId="39" fillId="0" borderId="1" xfId="10" applyNumberFormat="1" applyFont="1" applyBorder="1" applyAlignment="1">
      <alignment horizontal="center" vertical="center" wrapText="1"/>
    </xf>
    <xf numFmtId="1" fontId="48" fillId="0" borderId="1" xfId="0" applyNumberFormat="1" applyFont="1" applyFill="1" applyBorder="1" applyAlignment="1">
      <alignment horizontal="center" vertical="center"/>
    </xf>
    <xf numFmtId="0" fontId="48" fillId="0" borderId="1" xfId="0" applyFont="1" applyFill="1" applyBorder="1" applyAlignment="1">
      <alignment horizontal="center" vertical="center" wrapText="1"/>
    </xf>
    <xf numFmtId="0" fontId="39" fillId="0" borderId="12" xfId="10" applyFont="1" applyBorder="1" applyAlignment="1">
      <alignment horizontal="center" vertical="center" wrapText="1"/>
    </xf>
    <xf numFmtId="172" fontId="39" fillId="0" borderId="2" xfId="26" applyNumberFormat="1" applyFont="1" applyBorder="1" applyAlignment="1">
      <alignment vertical="center" wrapText="1"/>
    </xf>
    <xf numFmtId="0" fontId="39" fillId="0" borderId="2" xfId="10" applyFont="1" applyBorder="1" applyAlignment="1">
      <alignment vertical="center" wrapText="1"/>
    </xf>
    <xf numFmtId="0" fontId="39" fillId="0" borderId="2" xfId="10" applyFont="1" applyBorder="1" applyAlignment="1">
      <alignment horizontal="left" vertical="center" wrapText="1"/>
    </xf>
    <xf numFmtId="9" fontId="39" fillId="0" borderId="2" xfId="10" applyNumberFormat="1" applyFont="1" applyBorder="1" applyAlignment="1">
      <alignment horizontal="center" vertical="center" wrapText="1"/>
    </xf>
    <xf numFmtId="9" fontId="48" fillId="0" borderId="1" xfId="0" applyNumberFormat="1" applyFont="1" applyFill="1" applyBorder="1" applyAlignment="1">
      <alignment horizontal="center" vertical="center" wrapText="1"/>
    </xf>
    <xf numFmtId="0" fontId="39" fillId="3" borderId="2" xfId="0" applyFont="1" applyFill="1" applyBorder="1" applyAlignment="1" applyProtection="1">
      <alignment horizontal="center" vertical="center" wrapText="1" readingOrder="1"/>
      <protection locked="0"/>
    </xf>
    <xf numFmtId="0" fontId="39" fillId="3" borderId="2" xfId="0" applyFont="1" applyFill="1" applyBorder="1" applyAlignment="1" applyProtection="1">
      <alignment horizontal="center" vertical="center" wrapText="1"/>
      <protection locked="0"/>
    </xf>
    <xf numFmtId="41" fontId="45" fillId="3" borderId="2" xfId="29" applyFont="1" applyFill="1" applyBorder="1" applyAlignment="1">
      <alignment horizontal="center" vertical="center" wrapText="1"/>
    </xf>
    <xf numFmtId="0" fontId="46" fillId="13" borderId="2" xfId="1" applyFont="1" applyFill="1" applyBorder="1" applyAlignment="1">
      <alignment horizontal="center" vertical="center" textRotation="90" wrapText="1"/>
    </xf>
    <xf numFmtId="172" fontId="59" fillId="0" borderId="1" xfId="9" applyNumberFormat="1" applyFont="1" applyFill="1" applyBorder="1" applyAlignment="1" applyProtection="1">
      <alignment horizontal="center" vertical="center" wrapText="1" readingOrder="1"/>
      <protection locked="0"/>
    </xf>
    <xf numFmtId="0" fontId="48" fillId="0"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left" vertical="center" wrapText="1"/>
      <protection locked="0"/>
    </xf>
    <xf numFmtId="0" fontId="60" fillId="0" borderId="1" xfId="0" applyFont="1" applyFill="1" applyBorder="1" applyAlignment="1">
      <alignment vertical="center" wrapText="1"/>
    </xf>
    <xf numFmtId="0" fontId="60" fillId="0" borderId="1" xfId="0" applyFont="1" applyFill="1" applyBorder="1" applyAlignment="1">
      <alignment horizontal="center" vertical="center" wrapText="1"/>
    </xf>
    <xf numFmtId="1" fontId="47" fillId="0" borderId="1" xfId="0" applyNumberFormat="1" applyFont="1" applyFill="1" applyBorder="1" applyAlignment="1">
      <alignment horizontal="center" vertical="center"/>
    </xf>
    <xf numFmtId="0" fontId="0" fillId="0" borderId="0" xfId="0" applyFill="1" applyAlignment="1">
      <alignment horizontal="center" vertical="center"/>
    </xf>
    <xf numFmtId="0" fontId="21" fillId="0" borderId="0" xfId="0" applyFont="1" applyAlignment="1">
      <alignment vertical="center"/>
    </xf>
    <xf numFmtId="9" fontId="27" fillId="0" borderId="0" xfId="1" applyNumberFormat="1" applyFont="1" applyBorder="1" applyAlignment="1">
      <alignment vertical="center"/>
    </xf>
    <xf numFmtId="0" fontId="32" fillId="0" borderId="1" xfId="0" applyFont="1" applyFill="1" applyBorder="1" applyAlignment="1">
      <alignment vertical="center" wrapText="1"/>
    </xf>
    <xf numFmtId="0" fontId="14" fillId="14" borderId="1" xfId="10" applyFont="1" applyFill="1" applyBorder="1" applyAlignment="1">
      <alignment horizontal="left" vertical="center"/>
    </xf>
    <xf numFmtId="0" fontId="1" fillId="15" borderId="0" xfId="10" applyFont="1" applyFill="1" applyBorder="1" applyAlignment="1">
      <alignment horizontal="left" vertical="center"/>
    </xf>
    <xf numFmtId="0" fontId="0" fillId="0" borderId="1" xfId="0" applyFill="1" applyBorder="1" applyAlignment="1">
      <alignment horizontal="left" vertical="center" wrapText="1"/>
    </xf>
    <xf numFmtId="0" fontId="0" fillId="0" borderId="1" xfId="0" applyFill="1" applyBorder="1" applyAlignment="1" applyProtection="1">
      <alignment horizontal="left" vertical="center" wrapText="1"/>
    </xf>
    <xf numFmtId="9" fontId="35" fillId="0" borderId="1" xfId="27" applyFont="1"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pplyProtection="1">
      <alignment horizontal="left" vertical="center" wrapText="1"/>
      <protection locked="0"/>
    </xf>
    <xf numFmtId="0" fontId="21" fillId="0" borderId="1" xfId="0" applyFont="1" applyFill="1" applyBorder="1" applyAlignment="1">
      <alignment horizontal="left" vertical="center" wrapText="1"/>
    </xf>
    <xf numFmtId="0" fontId="61" fillId="0" borderId="1" xfId="39" applyFill="1" applyBorder="1" applyAlignment="1">
      <alignment vertical="center" wrapText="1"/>
    </xf>
    <xf numFmtId="0" fontId="21" fillId="0" borderId="1" xfId="0" applyFont="1" applyFill="1" applyBorder="1" applyAlignment="1">
      <alignment vertical="center"/>
    </xf>
    <xf numFmtId="0" fontId="44" fillId="13" borderId="3" xfId="1" applyFont="1" applyFill="1" applyBorder="1" applyAlignment="1">
      <alignment horizontal="center" vertical="center" wrapText="1"/>
    </xf>
    <xf numFmtId="0" fontId="44" fillId="13" borderId="1" xfId="1" applyFont="1" applyFill="1" applyBorder="1" applyAlignment="1">
      <alignment horizontal="center" vertical="center" wrapText="1"/>
    </xf>
    <xf numFmtId="9" fontId="6" fillId="0" borderId="1" xfId="0" applyNumberFormat="1" applyFont="1" applyBorder="1" applyAlignment="1">
      <alignment horizontal="center" vertical="center"/>
    </xf>
    <xf numFmtId="0" fontId="58" fillId="0" borderId="5" xfId="0" applyFont="1" applyFill="1" applyBorder="1" applyAlignment="1">
      <alignment horizontal="left" vertical="center" wrapText="1"/>
    </xf>
    <xf numFmtId="0" fontId="39" fillId="0" borderId="1" xfId="0" applyFont="1" applyFill="1" applyBorder="1" applyAlignment="1" applyProtection="1">
      <alignment horizontal="center" vertical="center" wrapText="1"/>
      <protection locked="0"/>
    </xf>
    <xf numFmtId="0" fontId="56" fillId="0" borderId="2" xfId="0" applyFont="1" applyBorder="1" applyAlignment="1">
      <alignment horizontal="center" vertical="center"/>
    </xf>
    <xf numFmtId="9" fontId="47" fillId="0" borderId="1" xfId="0" applyNumberFormat="1" applyFont="1" applyFill="1" applyBorder="1" applyAlignment="1">
      <alignment horizontal="center" vertical="center"/>
    </xf>
    <xf numFmtId="0" fontId="56" fillId="0" borderId="14" xfId="0" applyFont="1" applyBorder="1" applyAlignment="1">
      <alignment horizontal="center" vertical="center" wrapText="1"/>
    </xf>
    <xf numFmtId="0" fontId="39" fillId="0" borderId="3" xfId="0" applyFont="1" applyFill="1" applyBorder="1" applyAlignment="1" applyProtection="1">
      <alignment horizontal="left" vertical="center" wrapText="1"/>
      <protection locked="0"/>
    </xf>
    <xf numFmtId="0" fontId="46" fillId="0" borderId="2" xfId="13" applyFont="1" applyFill="1" applyBorder="1" applyAlignment="1">
      <alignment horizontal="left" vertical="center" wrapText="1"/>
    </xf>
    <xf numFmtId="0" fontId="58" fillId="0" borderId="20" xfId="0" applyFont="1" applyFill="1" applyBorder="1" applyAlignment="1">
      <alignment horizontal="left" vertical="center" wrapText="1"/>
    </xf>
    <xf numFmtId="9" fontId="30" fillId="0" borderId="1" xfId="14" applyFont="1" applyFill="1" applyBorder="1" applyAlignment="1">
      <alignment horizontal="center" vertical="center" wrapText="1"/>
    </xf>
    <xf numFmtId="10" fontId="30" fillId="0" borderId="1" xfId="1" applyNumberFormat="1" applyFont="1" applyFill="1" applyBorder="1" applyAlignment="1">
      <alignment horizontal="center" vertical="center" wrapText="1"/>
    </xf>
    <xf numFmtId="9" fontId="9" fillId="0" borderId="1" xfId="14" applyFont="1" applyFill="1" applyBorder="1" applyAlignment="1">
      <alignment horizontal="center" vertical="center" wrapText="1"/>
    </xf>
    <xf numFmtId="0" fontId="30" fillId="0" borderId="1" xfId="1" applyFont="1" applyFill="1" applyBorder="1" applyAlignment="1">
      <alignment horizontal="center" vertical="center" wrapText="1"/>
    </xf>
    <xf numFmtId="14" fontId="30" fillId="0" borderId="1" xfId="1"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0" fillId="0" borderId="1" xfId="10" applyFont="1" applyFill="1" applyBorder="1" applyAlignment="1">
      <alignment horizontal="center" vertical="center" wrapText="1"/>
    </xf>
    <xf numFmtId="0" fontId="31" fillId="0" borderId="1" xfId="0" applyFont="1" applyFill="1" applyBorder="1" applyAlignment="1">
      <alignment horizontal="justify" vertical="center" wrapText="1"/>
    </xf>
    <xf numFmtId="9" fontId="9" fillId="0" borderId="2" xfId="14" applyFont="1" applyFill="1" applyBorder="1" applyAlignment="1">
      <alignment horizontal="center" vertical="center" wrapText="1"/>
    </xf>
    <xf numFmtId="0" fontId="30" fillId="0" borderId="1" xfId="1" applyFont="1" applyFill="1" applyBorder="1" applyAlignment="1">
      <alignment horizontal="justify" vertical="center" wrapText="1"/>
    </xf>
    <xf numFmtId="0" fontId="29" fillId="2" borderId="1"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10" fillId="0" borderId="2" xfId="0" applyFont="1" applyBorder="1" applyAlignment="1">
      <alignment horizontal="justify" vertical="center" wrapText="1"/>
    </xf>
    <xf numFmtId="9" fontId="9" fillId="0" borderId="1" xfId="10" applyNumberFormat="1"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10" fillId="0" borderId="1" xfId="0" applyFont="1" applyBorder="1" applyAlignment="1">
      <alignment horizontal="justify" vertical="center" wrapText="1"/>
    </xf>
    <xf numFmtId="0" fontId="2" fillId="16"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75" fontId="9" fillId="0" borderId="1" xfId="14" applyNumberFormat="1" applyFont="1" applyFill="1" applyBorder="1" applyAlignment="1">
      <alignment horizontal="center" vertical="center" wrapText="1"/>
    </xf>
    <xf numFmtId="10" fontId="9" fillId="0" borderId="1" xfId="14" applyNumberFormat="1" applyFont="1" applyFill="1" applyBorder="1" applyAlignment="1">
      <alignment horizontal="center" vertical="center" wrapText="1"/>
    </xf>
    <xf numFmtId="0" fontId="61" fillId="0" borderId="1" xfId="39" applyFill="1" applyBorder="1" applyAlignment="1">
      <alignment horizontal="left" vertical="center" wrapText="1"/>
    </xf>
    <xf numFmtId="0" fontId="25" fillId="0" borderId="0" xfId="1" applyFont="1" applyAlignment="1">
      <alignment vertical="center"/>
    </xf>
    <xf numFmtId="0" fontId="26" fillId="0" borderId="0" xfId="1" applyFont="1" applyBorder="1" applyAlignment="1">
      <alignment vertical="center"/>
    </xf>
    <xf numFmtId="0" fontId="21" fillId="0" borderId="0" xfId="0" applyFont="1" applyFill="1" applyAlignment="1">
      <alignment vertical="center"/>
    </xf>
    <xf numFmtId="0" fontId="21" fillId="0" borderId="1" xfId="1" applyNumberFormat="1" applyFont="1" applyFill="1" applyBorder="1" applyAlignment="1" applyProtection="1">
      <alignment horizontal="justify" vertical="center"/>
    </xf>
    <xf numFmtId="0" fontId="21" fillId="0" borderId="1" xfId="0" applyFont="1" applyFill="1" applyBorder="1" applyAlignment="1">
      <alignment horizontal="justify" vertical="center" wrapText="1"/>
    </xf>
    <xf numFmtId="0" fontId="0" fillId="0" borderId="0" xfId="0" applyAlignment="1">
      <alignment vertical="center"/>
    </xf>
    <xf numFmtId="0" fontId="2" fillId="0" borderId="0" xfId="0" applyFont="1" applyFill="1" applyBorder="1" applyAlignment="1">
      <alignment vertical="center"/>
    </xf>
    <xf numFmtId="9" fontId="3" fillId="0" borderId="0" xfId="0" applyNumberFormat="1" applyFont="1" applyFill="1" applyBorder="1" applyAlignment="1">
      <alignment vertical="center"/>
    </xf>
    <xf numFmtId="0" fontId="0" fillId="0" borderId="0" xfId="0" applyBorder="1" applyAlignment="1">
      <alignment vertical="center"/>
    </xf>
    <xf numFmtId="0" fontId="3" fillId="0" borderId="1" xfId="0" applyFont="1" applyFill="1" applyBorder="1" applyAlignment="1">
      <alignment vertical="center"/>
    </xf>
    <xf numFmtId="0" fontId="0" fillId="0" borderId="0" xfId="0" applyAlignment="1">
      <alignment horizontal="left" vertical="center"/>
    </xf>
    <xf numFmtId="0" fontId="1" fillId="0" borderId="0" xfId="10" applyFont="1" applyAlignment="1">
      <alignment vertical="center"/>
    </xf>
    <xf numFmtId="0" fontId="2" fillId="0" borderId="0" xfId="10" applyFont="1" applyBorder="1" applyAlignment="1">
      <alignment vertical="center"/>
    </xf>
    <xf numFmtId="9" fontId="3" fillId="0" borderId="0" xfId="10" applyNumberFormat="1" applyFont="1" applyBorder="1" applyAlignment="1">
      <alignment vertical="center"/>
    </xf>
    <xf numFmtId="0" fontId="4" fillId="0" borderId="1" xfId="10" applyFont="1" applyFill="1" applyBorder="1" applyAlignment="1">
      <alignment vertical="center"/>
    </xf>
    <xf numFmtId="0" fontId="0" fillId="0" borderId="1" xfId="0" applyFill="1" applyBorder="1" applyAlignment="1">
      <alignment vertical="center"/>
    </xf>
    <xf numFmtId="0" fontId="0" fillId="0" borderId="0" xfId="0" applyFill="1" applyAlignment="1">
      <alignment vertical="center"/>
    </xf>
    <xf numFmtId="0" fontId="0" fillId="0" borderId="1" xfId="0" applyBorder="1" applyAlignment="1">
      <alignment horizontal="left" vertical="center" wrapText="1"/>
    </xf>
    <xf numFmtId="0" fontId="4" fillId="0" borderId="0" xfId="10" applyFont="1" applyFill="1" applyAlignment="1">
      <alignment vertical="center"/>
    </xf>
    <xf numFmtId="0" fontId="0" fillId="0" borderId="0" xfId="0" applyFill="1" applyAlignment="1">
      <alignment horizontal="left" vertical="center"/>
    </xf>
    <xf numFmtId="9" fontId="0" fillId="0" borderId="0" xfId="0" applyNumberFormat="1" applyAlignment="1">
      <alignment vertical="center"/>
    </xf>
    <xf numFmtId="0" fontId="33" fillId="0" borderId="0" xfId="0" applyFont="1" applyAlignment="1">
      <alignment vertical="center"/>
    </xf>
    <xf numFmtId="0" fontId="33" fillId="0" borderId="0" xfId="0" applyFont="1" applyAlignment="1">
      <alignment horizontal="left" vertical="center" wrapText="1"/>
    </xf>
    <xf numFmtId="0" fontId="35" fillId="0" borderId="0" xfId="0" applyFont="1" applyAlignment="1">
      <alignment vertical="center"/>
    </xf>
    <xf numFmtId="0" fontId="38" fillId="0" borderId="0" xfId="0" applyFont="1" applyAlignment="1">
      <alignment horizontal="left" vertical="center" wrapText="1"/>
    </xf>
    <xf numFmtId="0" fontId="42" fillId="0" borderId="0" xfId="1" applyFont="1" applyFill="1" applyBorder="1" applyAlignment="1">
      <alignment horizontal="left" vertical="center" wrapText="1" readingOrder="1"/>
    </xf>
    <xf numFmtId="0" fontId="35" fillId="0" borderId="0" xfId="0" applyFont="1" applyAlignment="1">
      <alignment horizontal="left" vertical="center" wrapText="1"/>
    </xf>
    <xf numFmtId="0" fontId="39" fillId="11" borderId="1" xfId="0" applyFont="1" applyFill="1" applyBorder="1" applyAlignment="1">
      <alignment horizontal="left" vertical="center" wrapText="1"/>
    </xf>
    <xf numFmtId="0" fontId="35" fillId="0" borderId="1" xfId="0" applyFont="1" applyBorder="1" applyAlignment="1">
      <alignment vertical="center"/>
    </xf>
    <xf numFmtId="0" fontId="39" fillId="11" borderId="1" xfId="0" applyFont="1" applyFill="1" applyBorder="1" applyAlignment="1" applyProtection="1">
      <alignment horizontal="left" vertical="center" wrapText="1"/>
    </xf>
    <xf numFmtId="171" fontId="47" fillId="0" borderId="1" xfId="0" applyNumberFormat="1" applyFont="1" applyFill="1" applyBorder="1" applyAlignment="1">
      <alignment horizontal="left" vertical="center" wrapText="1"/>
    </xf>
    <xf numFmtId="0" fontId="46" fillId="0" borderId="1" xfId="13" applyFont="1" applyFill="1" applyBorder="1" applyAlignment="1">
      <alignment horizontal="left" vertical="center" wrapText="1"/>
    </xf>
    <xf numFmtId="0" fontId="33" fillId="0" borderId="1" xfId="0" applyFont="1" applyBorder="1" applyAlignment="1">
      <alignment vertical="center"/>
    </xf>
    <xf numFmtId="0" fontId="48" fillId="12" borderId="1" xfId="10" applyFont="1" applyFill="1" applyBorder="1" applyAlignment="1" applyProtection="1">
      <alignment vertical="center" wrapText="1"/>
      <protection locked="0"/>
    </xf>
    <xf numFmtId="0" fontId="48" fillId="12" borderId="3" xfId="10" applyFont="1" applyFill="1" applyBorder="1" applyAlignment="1" applyProtection="1">
      <alignment vertical="center" wrapText="1"/>
      <protection locked="0"/>
    </xf>
    <xf numFmtId="0" fontId="48" fillId="0" borderId="2" xfId="10" applyFont="1" applyFill="1" applyBorder="1" applyAlignment="1" applyProtection="1">
      <alignment vertical="center" wrapText="1"/>
      <protection locked="0"/>
    </xf>
    <xf numFmtId="0" fontId="48" fillId="12" borderId="2" xfId="10" applyFont="1" applyFill="1" applyBorder="1" applyAlignment="1" applyProtection="1">
      <alignment horizontal="left" vertical="center" wrapText="1"/>
      <protection locked="0"/>
    </xf>
    <xf numFmtId="0" fontId="48" fillId="12" borderId="3" xfId="10" applyFont="1" applyFill="1" applyBorder="1" applyAlignment="1" applyProtection="1">
      <alignment horizontal="left" vertical="center" wrapText="1"/>
      <protection locked="0"/>
    </xf>
    <xf numFmtId="0" fontId="37" fillId="0" borderId="4" xfId="10" applyFont="1" applyFill="1" applyBorder="1" applyAlignment="1" applyProtection="1">
      <alignment horizontal="left" vertical="center" wrapText="1"/>
      <protection locked="0"/>
    </xf>
    <xf numFmtId="0" fontId="47" fillId="0" borderId="1" xfId="0" applyFont="1" applyBorder="1" applyAlignment="1">
      <alignment horizontal="left" vertical="center" wrapText="1"/>
    </xf>
    <xf numFmtId="0" fontId="47" fillId="0" borderId="2" xfId="0" applyFont="1" applyBorder="1" applyAlignment="1">
      <alignment vertical="center" wrapText="1"/>
    </xf>
    <xf numFmtId="0" fontId="47" fillId="0" borderId="4" xfId="0" applyFont="1" applyBorder="1" applyAlignment="1">
      <alignment vertical="center" wrapText="1"/>
    </xf>
    <xf numFmtId="0" fontId="47" fillId="0" borderId="3" xfId="0" applyFont="1" applyBorder="1" applyAlignment="1">
      <alignment vertical="center" wrapText="1"/>
    </xf>
    <xf numFmtId="0" fontId="33" fillId="0" borderId="8" xfId="0" applyFont="1" applyBorder="1" applyAlignment="1">
      <alignment vertical="center"/>
    </xf>
    <xf numFmtId="0" fontId="54" fillId="0" borderId="1" xfId="10" applyFont="1" applyFill="1" applyBorder="1" applyAlignment="1">
      <alignment horizontal="left" vertical="center" wrapText="1"/>
    </xf>
    <xf numFmtId="0" fontId="33" fillId="0" borderId="1" xfId="0" applyFont="1" applyBorder="1" applyAlignment="1">
      <alignment horizontal="left" vertical="center"/>
    </xf>
    <xf numFmtId="0" fontId="39" fillId="0" borderId="1" xfId="0" applyFont="1" applyFill="1" applyBorder="1" applyAlignment="1">
      <alignment horizontal="left" vertical="center" wrapText="1"/>
    </xf>
    <xf numFmtId="0" fontId="56" fillId="0" borderId="1" xfId="0" applyFont="1" applyBorder="1" applyAlignment="1">
      <alignment horizontal="left" vertical="center" wrapText="1"/>
    </xf>
    <xf numFmtId="0" fontId="56" fillId="0" borderId="2" xfId="0" applyFont="1" applyBorder="1" applyAlignment="1">
      <alignment vertical="center" wrapText="1"/>
    </xf>
    <xf numFmtId="0" fontId="56" fillId="0" borderId="2" xfId="0" applyFont="1" applyFill="1" applyBorder="1" applyAlignment="1" applyProtection="1">
      <alignment vertical="center" wrapText="1" readingOrder="1"/>
      <protection locked="0"/>
    </xf>
    <xf numFmtId="0" fontId="56" fillId="0" borderId="2" xfId="0" applyFont="1" applyFill="1" applyBorder="1" applyAlignment="1" applyProtection="1">
      <alignment vertical="center" wrapText="1"/>
      <protection locked="0"/>
    </xf>
    <xf numFmtId="0" fontId="56" fillId="0" borderId="2" xfId="0" applyFont="1" applyBorder="1" applyAlignment="1">
      <alignment vertical="center"/>
    </xf>
    <xf numFmtId="0" fontId="56" fillId="0" borderId="5" xfId="0" applyFont="1" applyBorder="1" applyAlignment="1">
      <alignment vertical="center"/>
    </xf>
    <xf numFmtId="0" fontId="35" fillId="0" borderId="1" xfId="0" applyFont="1" applyBorder="1" applyAlignment="1">
      <alignment horizontal="left" vertical="center" wrapText="1"/>
    </xf>
    <xf numFmtId="0" fontId="48" fillId="0" borderId="1" xfId="0" applyFont="1" applyFill="1" applyBorder="1" applyAlignment="1">
      <alignment horizontal="left" vertical="center" wrapText="1"/>
    </xf>
    <xf numFmtId="0" fontId="48" fillId="0" borderId="10" xfId="0" applyFont="1" applyFill="1" applyBorder="1" applyAlignment="1">
      <alignment horizontal="left" vertical="center" wrapText="1"/>
    </xf>
    <xf numFmtId="0" fontId="33" fillId="0" borderId="2" xfId="0" applyFont="1" applyBorder="1" applyAlignment="1">
      <alignment vertical="center"/>
    </xf>
    <xf numFmtId="0" fontId="33" fillId="0" borderId="5" xfId="0" applyFont="1" applyBorder="1" applyAlignment="1">
      <alignment vertical="center"/>
    </xf>
    <xf numFmtId="0" fontId="47" fillId="0" borderId="1" xfId="0" applyFont="1" applyBorder="1" applyAlignment="1">
      <alignment vertical="center"/>
    </xf>
    <xf numFmtId="0" fontId="60" fillId="0" borderId="1" xfId="0" applyFont="1" applyFill="1" applyBorder="1" applyAlignment="1">
      <alignment horizontal="left" vertical="center" wrapText="1"/>
    </xf>
    <xf numFmtId="0" fontId="0" fillId="0" borderId="1" xfId="0" applyBorder="1"/>
    <xf numFmtId="0" fontId="0" fillId="0" borderId="1" xfId="0" applyFill="1" applyBorder="1" applyAlignment="1">
      <alignment horizontal="left" wrapText="1"/>
    </xf>
    <xf numFmtId="0" fontId="33" fillId="0" borderId="0" xfId="0" applyFont="1" applyAlignment="1">
      <alignment horizontal="left" vertical="center"/>
    </xf>
    <xf numFmtId="0" fontId="39" fillId="0" borderId="0" xfId="10" applyFont="1" applyFill="1" applyAlignment="1">
      <alignment horizontal="left" vertical="center"/>
    </xf>
    <xf numFmtId="0" fontId="35" fillId="0" borderId="0" xfId="0" applyFont="1" applyAlignment="1">
      <alignment horizontal="left" vertical="center"/>
    </xf>
    <xf numFmtId="0" fontId="35" fillId="0" borderId="1" xfId="0" applyFont="1" applyBorder="1" applyAlignment="1">
      <alignment horizontal="left" vertical="center"/>
    </xf>
    <xf numFmtId="0" fontId="35" fillId="0" borderId="10" xfId="0" applyFont="1" applyBorder="1" applyAlignment="1">
      <alignment horizontal="left" vertical="center"/>
    </xf>
    <xf numFmtId="0" fontId="56" fillId="0" borderId="1" xfId="0" applyFont="1" applyBorder="1" applyAlignment="1">
      <alignment horizontal="center" vertical="center"/>
    </xf>
    <xf numFmtId="10" fontId="47" fillId="0" borderId="1" xfId="27" applyNumberFormat="1" applyFont="1" applyFill="1" applyBorder="1" applyAlignment="1">
      <alignment horizontal="center" vertical="center"/>
    </xf>
    <xf numFmtId="9" fontId="47" fillId="0" borderId="1" xfId="27" applyFont="1" applyFill="1" applyBorder="1" applyAlignment="1">
      <alignment horizontal="center" vertical="center"/>
    </xf>
    <xf numFmtId="9" fontId="47" fillId="0" borderId="1" xfId="0" applyNumberFormat="1" applyFont="1" applyFill="1" applyBorder="1" applyAlignment="1">
      <alignment horizontal="center" vertical="center"/>
    </xf>
    <xf numFmtId="0" fontId="58" fillId="0" borderId="16" xfId="0" applyFont="1" applyFill="1" applyBorder="1" applyAlignment="1">
      <alignment horizontal="left" vertical="center" wrapText="1"/>
    </xf>
    <xf numFmtId="0" fontId="58" fillId="0" borderId="7" xfId="0" applyFont="1" applyFill="1" applyBorder="1" applyAlignment="1">
      <alignment horizontal="left" vertical="center" wrapText="1"/>
    </xf>
    <xf numFmtId="0" fontId="58" fillId="0" borderId="5" xfId="0" applyFont="1" applyFill="1" applyBorder="1" applyAlignment="1">
      <alignment horizontal="left" vertical="center" wrapText="1"/>
    </xf>
    <xf numFmtId="0" fontId="58" fillId="0" borderId="18" xfId="0" applyFont="1" applyFill="1" applyBorder="1" applyAlignment="1">
      <alignment horizontal="left" vertical="center" wrapText="1"/>
    </xf>
    <xf numFmtId="0" fontId="58" fillId="0" borderId="19" xfId="0" applyFont="1" applyFill="1" applyBorder="1" applyAlignment="1">
      <alignment horizontal="left" vertical="center" wrapText="1"/>
    </xf>
    <xf numFmtId="0" fontId="58" fillId="0" borderId="20" xfId="0" applyFont="1" applyFill="1" applyBorder="1" applyAlignment="1">
      <alignment horizontal="left" vertical="center" wrapText="1"/>
    </xf>
    <xf numFmtId="0" fontId="58" fillId="0" borderId="20" xfId="0" applyFont="1" applyFill="1" applyBorder="1" applyAlignment="1">
      <alignment vertical="center" wrapText="1"/>
    </xf>
    <xf numFmtId="0" fontId="58" fillId="0" borderId="19" xfId="0" applyFont="1" applyFill="1" applyBorder="1" applyAlignment="1">
      <alignment vertical="center" wrapText="1"/>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56" fillId="0" borderId="5" xfId="0" applyFont="1" applyBorder="1" applyAlignment="1">
      <alignment horizontal="center" vertical="center"/>
    </xf>
    <xf numFmtId="0" fontId="56" fillId="0" borderId="7" xfId="0" applyFont="1" applyBorder="1" applyAlignment="1">
      <alignment horizontal="center" vertical="center"/>
    </xf>
    <xf numFmtId="0" fontId="56" fillId="0" borderId="8"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44" fillId="10" borderId="8" xfId="0" applyFont="1" applyFill="1" applyBorder="1" applyAlignment="1">
      <alignment horizontal="center" vertical="center"/>
    </xf>
    <xf numFmtId="0" fontId="44" fillId="10" borderId="9" xfId="0" applyFont="1" applyFill="1" applyBorder="1" applyAlignment="1">
      <alignment horizontal="center" vertical="center"/>
    </xf>
    <xf numFmtId="0" fontId="44" fillId="10" borderId="10" xfId="0" applyFont="1" applyFill="1" applyBorder="1" applyAlignment="1">
      <alignment horizontal="center" vertical="center"/>
    </xf>
    <xf numFmtId="0" fontId="51" fillId="12" borderId="2" xfId="10" applyFont="1" applyFill="1" applyBorder="1" applyAlignment="1" applyProtection="1">
      <alignment horizontal="center" vertical="center" wrapText="1"/>
      <protection locked="0"/>
    </xf>
    <xf numFmtId="0" fontId="51" fillId="12" borderId="4" xfId="10" applyFont="1" applyFill="1" applyBorder="1" applyAlignment="1" applyProtection="1">
      <alignment horizontal="center" vertical="center" wrapText="1"/>
      <protection locked="0"/>
    </xf>
    <xf numFmtId="0" fontId="51" fillId="12" borderId="3" xfId="10" applyFont="1" applyFill="1" applyBorder="1" applyAlignment="1" applyProtection="1">
      <alignment horizontal="center" vertical="center" wrapText="1"/>
      <protection locked="0"/>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3"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3"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2" xfId="0" applyFont="1" applyFill="1" applyBorder="1" applyAlignment="1" applyProtection="1">
      <alignment horizontal="left" vertical="center" wrapText="1" readingOrder="1"/>
      <protection locked="0"/>
    </xf>
    <xf numFmtId="0" fontId="56" fillId="0" borderId="3" xfId="0" applyFont="1" applyFill="1" applyBorder="1" applyAlignment="1" applyProtection="1">
      <alignment horizontal="left" vertical="center" wrapText="1" readingOrder="1"/>
      <protection locked="0"/>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2" xfId="0" applyFont="1" applyFill="1" applyBorder="1" applyAlignment="1" applyProtection="1">
      <alignment horizontal="left" vertical="center" wrapText="1"/>
      <protection locked="0"/>
    </xf>
    <xf numFmtId="0" fontId="56" fillId="0" borderId="3" xfId="0"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39" fillId="0" borderId="4" xfId="0" applyFont="1" applyFill="1" applyBorder="1" applyAlignment="1" applyProtection="1">
      <alignment horizontal="left" vertical="center" wrapText="1"/>
      <protection locked="0"/>
    </xf>
    <xf numFmtId="0" fontId="39" fillId="0" borderId="3" xfId="0" applyFont="1" applyFill="1" applyBorder="1" applyAlignment="1" applyProtection="1">
      <alignment horizontal="left" vertical="center" wrapText="1"/>
      <protection locked="0"/>
    </xf>
    <xf numFmtId="9" fontId="46" fillId="0" borderId="2" xfId="0" applyNumberFormat="1" applyFont="1" applyBorder="1" applyAlignment="1">
      <alignment horizontal="left" vertical="center" wrapText="1"/>
    </xf>
    <xf numFmtId="9" fontId="46" fillId="0" borderId="4" xfId="0" applyNumberFormat="1" applyFont="1" applyBorder="1" applyAlignment="1">
      <alignment horizontal="left" vertical="center" wrapText="1"/>
    </xf>
    <xf numFmtId="9" fontId="46" fillId="0" borderId="3" xfId="0" applyNumberFormat="1" applyFont="1" applyBorder="1" applyAlignment="1">
      <alignment horizontal="left" vertical="center" wrapText="1"/>
    </xf>
    <xf numFmtId="0" fontId="54" fillId="0" borderId="2" xfId="10" applyFont="1" applyFill="1" applyBorder="1" applyAlignment="1">
      <alignment horizontal="left" vertical="center" wrapText="1"/>
    </xf>
    <xf numFmtId="0" fontId="54" fillId="0" borderId="4" xfId="10" applyFont="1" applyFill="1" applyBorder="1" applyAlignment="1">
      <alignment horizontal="left" vertical="center" wrapText="1"/>
    </xf>
    <xf numFmtId="0" fontId="54" fillId="0" borderId="3" xfId="10" applyFont="1" applyFill="1" applyBorder="1" applyAlignment="1">
      <alignment horizontal="left" vertical="center" wrapText="1"/>
    </xf>
    <xf numFmtId="173" fontId="54" fillId="0" borderId="2" xfId="26" applyNumberFormat="1" applyFont="1" applyBorder="1" applyAlignment="1">
      <alignment horizontal="center" vertical="center"/>
    </xf>
    <xf numFmtId="173" fontId="54" fillId="0" borderId="4" xfId="26" applyNumberFormat="1" applyFont="1" applyBorder="1" applyAlignment="1">
      <alignment horizontal="center" vertical="center"/>
    </xf>
    <xf numFmtId="173" fontId="54" fillId="0" borderId="3" xfId="26" applyNumberFormat="1" applyFont="1" applyBorder="1" applyAlignment="1">
      <alignment horizontal="center" vertical="center"/>
    </xf>
    <xf numFmtId="172" fontId="54" fillId="0" borderId="2" xfId="26" applyNumberFormat="1" applyFont="1" applyFill="1" applyBorder="1" applyAlignment="1">
      <alignment horizontal="center" vertical="center" wrapText="1"/>
    </xf>
    <xf numFmtId="172" fontId="54" fillId="0" borderId="3" xfId="26" applyNumberFormat="1" applyFont="1" applyFill="1" applyBorder="1" applyAlignment="1">
      <alignment horizontal="center" vertical="center" wrapText="1"/>
    </xf>
    <xf numFmtId="0" fontId="33" fillId="0" borderId="2" xfId="0" applyFont="1" applyBorder="1" applyAlignment="1">
      <alignment horizontal="center" vertical="center"/>
    </xf>
    <xf numFmtId="0" fontId="33" fillId="0" borderId="4" xfId="0" applyFont="1" applyBorder="1" applyAlignment="1">
      <alignment horizontal="center" vertical="center"/>
    </xf>
    <xf numFmtId="0" fontId="33" fillId="0" borderId="3" xfId="0" applyFont="1" applyBorder="1" applyAlignment="1">
      <alignment horizontal="center" vertical="center"/>
    </xf>
    <xf numFmtId="0" fontId="46" fillId="0" borderId="2"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3" xfId="0" applyFont="1" applyFill="1" applyBorder="1" applyAlignment="1">
      <alignment horizontal="center" vertical="center" wrapText="1"/>
    </xf>
    <xf numFmtId="170" fontId="55" fillId="11" borderId="2" xfId="24" applyNumberFormat="1" applyFont="1" applyFill="1" applyBorder="1" applyAlignment="1">
      <alignment vertical="center" wrapText="1"/>
    </xf>
    <xf numFmtId="170" fontId="55" fillId="11" borderId="3" xfId="24" applyNumberFormat="1" applyFont="1" applyFill="1" applyBorder="1" applyAlignment="1">
      <alignment vertical="center" wrapText="1"/>
    </xf>
    <xf numFmtId="170" fontId="55" fillId="11" borderId="2" xfId="24" applyNumberFormat="1" applyFont="1" applyFill="1" applyBorder="1" applyAlignment="1">
      <alignment horizontal="center" vertical="center" wrapText="1"/>
    </xf>
    <xf numFmtId="170" fontId="55" fillId="11" borderId="3" xfId="24" applyNumberFormat="1" applyFont="1" applyFill="1" applyBorder="1" applyAlignment="1">
      <alignment horizontal="center" vertical="center" wrapText="1"/>
    </xf>
    <xf numFmtId="0" fontId="41" fillId="5" borderId="0" xfId="1" applyFont="1" applyFill="1" applyBorder="1" applyAlignment="1">
      <alignment horizontal="center" vertical="center" wrapText="1"/>
    </xf>
    <xf numFmtId="0" fontId="41" fillId="5" borderId="6" xfId="1" applyFont="1" applyFill="1" applyBorder="1" applyAlignment="1">
      <alignment horizontal="center" vertical="center" wrapText="1"/>
    </xf>
    <xf numFmtId="0" fontId="40" fillId="0" borderId="2" xfId="10" applyFont="1" applyBorder="1" applyAlignment="1">
      <alignment horizontal="center" vertical="center"/>
    </xf>
    <xf numFmtId="0" fontId="40" fillId="0" borderId="4" xfId="10" applyFont="1" applyBorder="1" applyAlignment="1">
      <alignment horizontal="center" vertical="center"/>
    </xf>
    <xf numFmtId="0" fontId="40" fillId="0" borderId="3" xfId="10" applyFont="1" applyBorder="1" applyAlignment="1">
      <alignment horizontal="center" vertical="center"/>
    </xf>
    <xf numFmtId="0" fontId="39" fillId="0" borderId="2" xfId="10" applyFont="1" applyBorder="1" applyAlignment="1">
      <alignment horizontal="center" vertical="center" wrapText="1"/>
    </xf>
    <xf numFmtId="0" fontId="39" fillId="0" borderId="3" xfId="10" applyFont="1" applyBorder="1" applyAlignment="1">
      <alignment horizontal="center" vertical="center" wrapText="1"/>
    </xf>
    <xf numFmtId="0" fontId="39" fillId="11" borderId="2" xfId="10" applyFont="1" applyFill="1" applyBorder="1" applyAlignment="1">
      <alignment horizontal="center" vertical="center" wrapText="1"/>
    </xf>
    <xf numFmtId="0" fontId="39" fillId="11" borderId="3" xfId="10" applyFont="1" applyFill="1" applyBorder="1" applyAlignment="1">
      <alignment horizontal="center" vertical="center" wrapText="1"/>
    </xf>
    <xf numFmtId="0" fontId="44" fillId="10" borderId="8" xfId="0" applyFont="1" applyFill="1" applyBorder="1" applyAlignment="1">
      <alignment horizontal="center" vertical="center" wrapText="1"/>
    </xf>
    <xf numFmtId="0" fontId="44" fillId="10" borderId="9" xfId="0" applyFont="1" applyFill="1" applyBorder="1" applyAlignment="1">
      <alignment horizontal="center" vertical="center" wrapText="1"/>
    </xf>
    <xf numFmtId="0" fontId="44" fillId="10" borderId="10"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51" fillId="12" borderId="2" xfId="10" applyFont="1" applyFill="1" applyBorder="1" applyAlignment="1" applyProtection="1">
      <alignment horizontal="left" vertical="center" wrapText="1"/>
      <protection locked="0"/>
    </xf>
    <xf numFmtId="0" fontId="51" fillId="12" borderId="3" xfId="10" applyFont="1" applyFill="1" applyBorder="1" applyAlignment="1" applyProtection="1">
      <alignment horizontal="left" vertical="center" wrapText="1"/>
      <protection locked="0"/>
    </xf>
    <xf numFmtId="173" fontId="54" fillId="0" borderId="2" xfId="26" applyNumberFormat="1" applyFont="1" applyFill="1" applyBorder="1" applyAlignment="1">
      <alignment horizontal="center" vertical="center"/>
    </xf>
    <xf numFmtId="173" fontId="54" fillId="0" borderId="3" xfId="26" applyNumberFormat="1" applyFont="1" applyFill="1" applyBorder="1" applyAlignment="1">
      <alignment horizontal="center" vertical="center"/>
    </xf>
    <xf numFmtId="172" fontId="50" fillId="0" borderId="2" xfId="9" applyNumberFormat="1" applyFont="1" applyFill="1" applyBorder="1" applyAlignment="1" applyProtection="1">
      <alignment horizontal="center" vertical="center" wrapText="1" readingOrder="1"/>
      <protection locked="0"/>
    </xf>
    <xf numFmtId="172" fontId="50" fillId="0" borderId="3" xfId="9" applyNumberFormat="1" applyFont="1" applyFill="1" applyBorder="1" applyAlignment="1" applyProtection="1">
      <alignment horizontal="center" vertical="center" wrapText="1" readingOrder="1"/>
      <protection locked="0"/>
    </xf>
    <xf numFmtId="0" fontId="46" fillId="0" borderId="2" xfId="13" applyFont="1" applyFill="1" applyBorder="1" applyAlignment="1">
      <alignment horizontal="left" vertical="center" wrapText="1"/>
    </xf>
    <xf numFmtId="0" fontId="46" fillId="0" borderId="4" xfId="13" applyFont="1" applyFill="1" applyBorder="1" applyAlignment="1">
      <alignment horizontal="left" vertical="center" wrapText="1"/>
    </xf>
    <xf numFmtId="0" fontId="46" fillId="0" borderId="3" xfId="13" applyFont="1" applyFill="1" applyBorder="1" applyAlignment="1">
      <alignment horizontal="left" vertical="center" wrapText="1"/>
    </xf>
    <xf numFmtId="0" fontId="44" fillId="10" borderId="11" xfId="0" applyFont="1" applyFill="1" applyBorder="1" applyAlignment="1">
      <alignment horizontal="center" vertical="center" wrapText="1"/>
    </xf>
    <xf numFmtId="0" fontId="44" fillId="10" borderId="13" xfId="0" applyFont="1" applyFill="1" applyBorder="1" applyAlignment="1">
      <alignment horizontal="center" vertical="center" wrapText="1"/>
    </xf>
    <xf numFmtId="0" fontId="40" fillId="0" borderId="2" xfId="0" applyFont="1" applyFill="1" applyBorder="1" applyAlignment="1" applyProtection="1">
      <alignment horizontal="center" vertical="center" wrapText="1"/>
      <protection locked="0"/>
    </xf>
    <xf numFmtId="0" fontId="40" fillId="0" borderId="4"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54" fillId="0" borderId="2" xfId="0" applyFont="1" applyFill="1" applyBorder="1" applyAlignment="1">
      <alignment horizontal="center" vertical="center" wrapText="1"/>
    </xf>
    <xf numFmtId="0" fontId="54" fillId="0" borderId="4" xfId="0" applyFont="1" applyFill="1" applyBorder="1" applyAlignment="1">
      <alignment horizontal="center" vertical="center" wrapText="1"/>
    </xf>
    <xf numFmtId="0" fontId="54" fillId="0" borderId="3" xfId="0" applyFont="1" applyFill="1" applyBorder="1" applyAlignment="1">
      <alignment horizontal="center" vertical="center" wrapText="1"/>
    </xf>
    <xf numFmtId="173" fontId="54" fillId="0" borderId="4" xfId="26" applyNumberFormat="1" applyFont="1" applyFill="1" applyBorder="1" applyAlignment="1">
      <alignment horizontal="center" vertical="center"/>
    </xf>
    <xf numFmtId="173" fontId="54" fillId="0" borderId="2" xfId="26" applyNumberFormat="1" applyFont="1" applyFill="1" applyBorder="1" applyAlignment="1">
      <alignment horizontal="center" vertical="center" wrapText="1"/>
    </xf>
    <xf numFmtId="173" fontId="54" fillId="0" borderId="4" xfId="26" applyNumberFormat="1" applyFont="1" applyFill="1" applyBorder="1" applyAlignment="1">
      <alignment horizontal="center" vertical="center" wrapText="1"/>
    </xf>
    <xf numFmtId="173" fontId="54" fillId="0" borderId="3" xfId="26" applyNumberFormat="1" applyFont="1" applyFill="1" applyBorder="1" applyAlignment="1">
      <alignment horizontal="center" vertical="center" wrapText="1"/>
    </xf>
    <xf numFmtId="0" fontId="36" fillId="0" borderId="0" xfId="0" applyFont="1" applyAlignment="1">
      <alignment horizontal="center" vertical="center"/>
    </xf>
    <xf numFmtId="0" fontId="42" fillId="4" borderId="0" xfId="1" applyFont="1" applyFill="1" applyBorder="1" applyAlignment="1">
      <alignment horizontal="left" vertical="center" wrapText="1" readingOrder="1"/>
    </xf>
    <xf numFmtId="170" fontId="51" fillId="12" borderId="2" xfId="24" applyNumberFormat="1" applyFont="1" applyFill="1" applyBorder="1" applyAlignment="1" applyProtection="1">
      <alignment horizontal="left" vertical="center" wrapText="1"/>
      <protection locked="0"/>
    </xf>
    <xf numFmtId="170" fontId="51" fillId="12" borderId="3" xfId="24" applyNumberFormat="1" applyFont="1" applyFill="1" applyBorder="1" applyAlignment="1" applyProtection="1">
      <alignment horizontal="left" vertical="center" wrapText="1"/>
      <protection locked="0"/>
    </xf>
    <xf numFmtId="0" fontId="43" fillId="9" borderId="1" xfId="10" applyFont="1" applyFill="1" applyBorder="1" applyAlignment="1">
      <alignment horizontal="center" vertical="center"/>
    </xf>
    <xf numFmtId="0" fontId="44" fillId="13" borderId="2" xfId="1" applyFont="1" applyFill="1" applyBorder="1" applyAlignment="1">
      <alignment horizontal="center" vertical="center" wrapText="1"/>
    </xf>
    <xf numFmtId="0" fontId="44" fillId="13" borderId="3" xfId="1" applyFont="1" applyFill="1" applyBorder="1" applyAlignment="1">
      <alignment horizontal="center" vertical="center" wrapText="1"/>
    </xf>
    <xf numFmtId="0" fontId="44" fillId="13" borderId="2" xfId="1" applyFont="1" applyFill="1" applyBorder="1" applyAlignment="1">
      <alignment horizontal="left" vertical="center" wrapText="1"/>
    </xf>
    <xf numFmtId="0" fontId="44" fillId="13" borderId="3" xfId="1" applyFont="1" applyFill="1" applyBorder="1" applyAlignment="1">
      <alignment horizontal="left" vertical="center" wrapText="1"/>
    </xf>
    <xf numFmtId="0" fontId="8" fillId="13" borderId="2" xfId="1" applyFont="1" applyFill="1" applyBorder="1" applyAlignment="1">
      <alignment horizontal="center" vertical="center" wrapText="1"/>
    </xf>
    <xf numFmtId="0" fontId="35" fillId="0" borderId="2" xfId="0" applyFont="1" applyBorder="1" applyAlignment="1">
      <alignment horizontal="left" vertical="center"/>
    </xf>
    <xf numFmtId="0" fontId="35" fillId="0" borderId="3" xfId="0" applyFont="1" applyBorder="1" applyAlignment="1">
      <alignment horizontal="left" vertical="center"/>
    </xf>
    <xf numFmtId="0" fontId="48" fillId="12" borderId="2" xfId="10" applyFont="1" applyFill="1" applyBorder="1" applyAlignment="1" applyProtection="1">
      <alignment horizontal="left" vertical="center" wrapText="1"/>
      <protection locked="0"/>
    </xf>
    <xf numFmtId="0" fontId="48" fillId="12" borderId="3" xfId="10" applyFont="1" applyFill="1" applyBorder="1" applyAlignment="1" applyProtection="1">
      <alignment horizontal="left" vertical="center" wrapText="1"/>
      <protection locked="0"/>
    </xf>
    <xf numFmtId="0" fontId="44" fillId="13" borderId="8" xfId="1" applyFont="1" applyFill="1" applyBorder="1" applyAlignment="1">
      <alignment horizontal="center" vertical="center" wrapText="1"/>
    </xf>
    <xf numFmtId="0" fontId="44" fillId="13" borderId="9" xfId="1" applyFont="1" applyFill="1" applyBorder="1" applyAlignment="1">
      <alignment horizontal="center" vertical="center" wrapText="1"/>
    </xf>
    <xf numFmtId="0" fontId="44" fillId="13" borderId="10" xfId="1" applyFont="1" applyFill="1" applyBorder="1" applyAlignment="1">
      <alignment horizontal="center" vertical="center" wrapText="1"/>
    </xf>
    <xf numFmtId="9" fontId="48" fillId="12" borderId="2" xfId="10" applyNumberFormat="1" applyFont="1" applyFill="1" applyBorder="1" applyAlignment="1" applyProtection="1">
      <alignment horizontal="center" vertical="center" wrapText="1"/>
      <protection locked="0"/>
    </xf>
    <xf numFmtId="9" fontId="48" fillId="12" borderId="3" xfId="10" applyNumberFormat="1" applyFont="1" applyFill="1" applyBorder="1" applyAlignment="1" applyProtection="1">
      <alignment horizontal="center" vertical="center" wrapText="1"/>
      <protection locked="0"/>
    </xf>
    <xf numFmtId="0" fontId="46" fillId="0" borderId="2" xfId="13" applyFont="1" applyFill="1" applyBorder="1" applyAlignment="1">
      <alignment horizontal="center" vertical="center" wrapText="1"/>
    </xf>
    <xf numFmtId="0" fontId="46" fillId="0" borderId="4" xfId="13" applyFont="1" applyFill="1" applyBorder="1" applyAlignment="1">
      <alignment horizontal="center" vertical="center" wrapText="1"/>
    </xf>
    <xf numFmtId="0" fontId="46" fillId="0" borderId="3" xfId="13" applyFont="1" applyFill="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40" fillId="13" borderId="2" xfId="1" applyFont="1" applyFill="1" applyBorder="1" applyAlignment="1">
      <alignment horizontal="center" vertical="center" wrapText="1"/>
    </xf>
    <xf numFmtId="0" fontId="40" fillId="13" borderId="3" xfId="1" applyFont="1" applyFill="1" applyBorder="1" applyAlignment="1">
      <alignment horizontal="center" vertical="center" wrapText="1"/>
    </xf>
    <xf numFmtId="0" fontId="44" fillId="13" borderId="1" xfId="1" applyFont="1" applyFill="1" applyBorder="1" applyAlignment="1">
      <alignment horizontal="center" vertical="center" wrapText="1"/>
    </xf>
    <xf numFmtId="0" fontId="44" fillId="13" borderId="1" xfId="1" applyFont="1" applyFill="1" applyBorder="1" applyAlignment="1">
      <alignment horizontal="left" vertical="center" wrapText="1"/>
    </xf>
    <xf numFmtId="0" fontId="58" fillId="0" borderId="5" xfId="0" applyFont="1" applyFill="1" applyBorder="1" applyAlignment="1">
      <alignment vertical="center" wrapText="1"/>
    </xf>
    <xf numFmtId="0" fontId="58" fillId="0" borderId="7" xfId="0" applyFont="1" applyFill="1" applyBorder="1" applyAlignment="1">
      <alignment vertical="center" wrapText="1"/>
    </xf>
    <xf numFmtId="0" fontId="47" fillId="0" borderId="1" xfId="13" applyFont="1" applyFill="1" applyBorder="1" applyAlignment="1">
      <alignment horizontal="center" vertical="center" wrapText="1"/>
    </xf>
    <xf numFmtId="0" fontId="46" fillId="0" borderId="17" xfId="13" applyFont="1" applyFill="1" applyBorder="1" applyAlignment="1">
      <alignment horizontal="center" vertical="center" wrapText="1"/>
    </xf>
    <xf numFmtId="0" fontId="46" fillId="0" borderId="15" xfId="13" applyFont="1" applyFill="1" applyBorder="1" applyAlignment="1">
      <alignment horizontal="center" vertical="center" wrapText="1"/>
    </xf>
    <xf numFmtId="0" fontId="46" fillId="0" borderId="1" xfId="13" applyFont="1" applyFill="1" applyBorder="1" applyAlignment="1">
      <alignment horizontal="left" vertical="center" wrapText="1"/>
    </xf>
    <xf numFmtId="0" fontId="39" fillId="0" borderId="3" xfId="0"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39" fillId="0" borderId="15" xfId="10" applyFont="1" applyBorder="1" applyAlignment="1">
      <alignment horizontal="center" vertical="center" wrapText="1"/>
    </xf>
    <xf numFmtId="0" fontId="56" fillId="0" borderId="1" xfId="0" applyFont="1" applyBorder="1" applyAlignment="1">
      <alignment horizontal="center" vertical="center" wrapText="1"/>
    </xf>
    <xf numFmtId="0" fontId="56" fillId="0" borderId="1" xfId="0" applyFont="1" applyFill="1" applyBorder="1" applyAlignment="1" applyProtection="1">
      <alignment horizontal="left" vertical="center" wrapText="1" readingOrder="1"/>
      <protection locked="0"/>
    </xf>
    <xf numFmtId="0" fontId="56" fillId="0" borderId="1" xfId="0" applyFont="1" applyBorder="1" applyAlignment="1">
      <alignment horizontal="left" vertical="center" wrapText="1"/>
    </xf>
    <xf numFmtId="0" fontId="56" fillId="0" borderId="1" xfId="0" applyFont="1" applyFill="1" applyBorder="1" applyAlignment="1" applyProtection="1">
      <alignment horizontal="left" vertical="center" wrapText="1"/>
      <protection locked="0"/>
    </xf>
    <xf numFmtId="0" fontId="57" fillId="0" borderId="2"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9" fontId="35"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9" fontId="6" fillId="0" borderId="1" xfId="27" applyNumberFormat="1" applyFont="1" applyBorder="1" applyAlignment="1">
      <alignment horizontal="center" vertical="center"/>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9" fontId="35" fillId="0" borderId="2" xfId="27" applyFont="1" applyFill="1" applyBorder="1" applyAlignment="1">
      <alignment horizontal="center" vertical="center"/>
    </xf>
    <xf numFmtId="9" fontId="35" fillId="0" borderId="3" xfId="27" applyFont="1" applyFill="1" applyBorder="1" applyAlignment="1">
      <alignment horizontal="center" vertical="center"/>
    </xf>
    <xf numFmtId="0" fontId="2" fillId="13" borderId="2" xfId="1" applyFont="1" applyFill="1" applyBorder="1" applyAlignment="1">
      <alignment horizontal="center" vertical="center" wrapText="1"/>
    </xf>
    <xf numFmtId="0" fontId="47" fillId="0" borderId="2" xfId="0" applyFont="1" applyBorder="1" applyAlignment="1">
      <alignment vertical="center" wrapText="1"/>
    </xf>
    <xf numFmtId="0" fontId="47" fillId="0" borderId="4" xfId="0" applyFont="1" applyBorder="1" applyAlignment="1">
      <alignment vertical="center" wrapText="1"/>
    </xf>
    <xf numFmtId="0" fontId="47" fillId="0" borderId="3" xfId="0" applyFont="1" applyBorder="1" applyAlignment="1">
      <alignment vertical="center" wrapText="1"/>
    </xf>
    <xf numFmtId="0" fontId="47" fillId="0" borderId="2" xfId="0" applyFont="1" applyFill="1" applyBorder="1" applyAlignment="1">
      <alignment horizontal="center" vertical="center"/>
    </xf>
    <xf numFmtId="0" fontId="47" fillId="0" borderId="4" xfId="0" applyFont="1" applyFill="1" applyBorder="1" applyAlignment="1">
      <alignment horizontal="center" vertical="center"/>
    </xf>
    <xf numFmtId="0" fontId="47" fillId="0" borderId="3" xfId="0" applyFont="1" applyFill="1" applyBorder="1" applyAlignment="1">
      <alignment horizontal="center" vertical="center"/>
    </xf>
    <xf numFmtId="0" fontId="47" fillId="0" borderId="2" xfId="0" applyFont="1" applyBorder="1" applyAlignment="1">
      <alignment horizontal="center" vertical="center"/>
    </xf>
    <xf numFmtId="0" fontId="47" fillId="0" borderId="4" xfId="0" applyFont="1" applyBorder="1" applyAlignment="1">
      <alignment horizontal="center" vertical="center"/>
    </xf>
    <xf numFmtId="0" fontId="47" fillId="0" borderId="3" xfId="0" applyFont="1" applyBorder="1" applyAlignment="1">
      <alignment horizontal="center" vertical="center"/>
    </xf>
    <xf numFmtId="0" fontId="28" fillId="4" borderId="1" xfId="1" applyFont="1" applyFill="1" applyBorder="1" applyAlignment="1">
      <alignment horizontal="left" vertical="center" wrapText="1" readingOrder="1"/>
    </xf>
    <xf numFmtId="0" fontId="29" fillId="13" borderId="3" xfId="1" applyFont="1" applyFill="1" applyBorder="1" applyAlignment="1">
      <alignment horizontal="center" vertical="center" wrapText="1"/>
    </xf>
    <xf numFmtId="0" fontId="29" fillId="13" borderId="2" xfId="1" applyFont="1" applyFill="1" applyBorder="1" applyAlignment="1">
      <alignment horizontal="center" vertical="center" wrapText="1"/>
    </xf>
    <xf numFmtId="0" fontId="29" fillId="2" borderId="1" xfId="1" applyFont="1" applyFill="1" applyBorder="1" applyAlignment="1">
      <alignment horizontal="center" vertical="center" wrapText="1"/>
    </xf>
    <xf numFmtId="0" fontId="26" fillId="3" borderId="7" xfId="0" applyFont="1" applyFill="1" applyBorder="1" applyAlignment="1">
      <alignment horizontal="left" vertical="center" wrapText="1"/>
    </xf>
    <xf numFmtId="0" fontId="26" fillId="3" borderId="11" xfId="0" applyFont="1" applyFill="1" applyBorder="1" applyAlignment="1">
      <alignment horizontal="left" vertical="center" wrapText="1"/>
    </xf>
    <xf numFmtId="9" fontId="30" fillId="0" borderId="1" xfId="14" applyFont="1" applyFill="1" applyBorder="1" applyAlignment="1">
      <alignment horizontal="center" vertical="center" wrapText="1"/>
    </xf>
    <xf numFmtId="9" fontId="9" fillId="0" borderId="1" xfId="14" applyFont="1" applyFill="1" applyBorder="1" applyAlignment="1">
      <alignment horizontal="center" vertical="center" wrapText="1"/>
    </xf>
    <xf numFmtId="14" fontId="30" fillId="0" borderId="1" xfId="1" applyNumberFormat="1" applyFont="1" applyFill="1" applyBorder="1" applyAlignment="1">
      <alignment horizontal="center" vertical="center" wrapText="1"/>
    </xf>
    <xf numFmtId="10" fontId="30" fillId="0" borderId="1" xfId="1" applyNumberFormat="1" applyFont="1" applyFill="1" applyBorder="1" applyAlignment="1">
      <alignment horizontal="center" vertical="center" wrapText="1"/>
    </xf>
    <xf numFmtId="0" fontId="30" fillId="0" borderId="1" xfId="1" applyFont="1" applyFill="1" applyBorder="1" applyAlignment="1">
      <alignment horizontal="center" vertical="center" wrapText="1"/>
    </xf>
    <xf numFmtId="0" fontId="29" fillId="13" borderId="1" xfId="1" applyFont="1" applyFill="1" applyBorder="1" applyAlignment="1">
      <alignment horizontal="center" vertical="center" wrapText="1"/>
    </xf>
    <xf numFmtId="0" fontId="29" fillId="2" borderId="2" xfId="1" applyFont="1" applyFill="1" applyBorder="1" applyAlignment="1">
      <alignment horizontal="center" vertical="center" wrapText="1"/>
    </xf>
    <xf numFmtId="0" fontId="29" fillId="2" borderId="3" xfId="1" applyFont="1" applyFill="1" applyBorder="1" applyAlignment="1">
      <alignment horizontal="center" vertical="center" wrapText="1"/>
    </xf>
    <xf numFmtId="0" fontId="30" fillId="0" borderId="2" xfId="1" applyFont="1" applyFill="1" applyBorder="1" applyAlignment="1">
      <alignment horizontal="justify" vertical="center" wrapText="1"/>
    </xf>
    <xf numFmtId="0" fontId="30" fillId="0" borderId="4" xfId="1" applyFont="1" applyFill="1" applyBorder="1" applyAlignment="1">
      <alignment horizontal="justify" vertical="center" wrapText="1"/>
    </xf>
    <xf numFmtId="0" fontId="30" fillId="0" borderId="3" xfId="1" applyFont="1" applyFill="1" applyBorder="1" applyAlignment="1">
      <alignment horizontal="justify" vertical="center" wrapText="1"/>
    </xf>
    <xf numFmtId="0" fontId="30" fillId="0" borderId="2" xfId="1" applyFont="1" applyFill="1" applyBorder="1" applyAlignment="1">
      <alignment horizontal="center" vertical="center" wrapText="1"/>
    </xf>
    <xf numFmtId="0" fontId="30" fillId="0" borderId="4" xfId="1" applyFont="1" applyFill="1" applyBorder="1" applyAlignment="1">
      <alignment horizontal="center" vertical="center" wrapText="1"/>
    </xf>
    <xf numFmtId="0" fontId="30" fillId="0" borderId="3" xfId="1" applyFont="1" applyFill="1" applyBorder="1" applyAlignment="1">
      <alignment horizontal="center" vertical="center" wrapText="1"/>
    </xf>
    <xf numFmtId="0" fontId="30" fillId="0" borderId="2" xfId="1" applyFont="1" applyFill="1" applyBorder="1" applyAlignment="1">
      <alignment horizontal="center" vertical="center" textRotation="90" wrapText="1"/>
    </xf>
    <xf numFmtId="0" fontId="30" fillId="0" borderId="4" xfId="1" applyFont="1" applyFill="1" applyBorder="1" applyAlignment="1">
      <alignment horizontal="center" vertical="center" textRotation="90" wrapText="1"/>
    </xf>
    <xf numFmtId="0" fontId="30" fillId="0" borderId="3" xfId="1" applyFont="1" applyFill="1" applyBorder="1" applyAlignment="1">
      <alignment horizontal="center" vertical="center" textRotation="90" wrapText="1"/>
    </xf>
    <xf numFmtId="9" fontId="30" fillId="0" borderId="2" xfId="14" applyFont="1" applyFill="1" applyBorder="1" applyAlignment="1">
      <alignment horizontal="center" vertical="center" wrapText="1"/>
    </xf>
    <xf numFmtId="9" fontId="30" fillId="0" borderId="4" xfId="14" applyFont="1" applyFill="1" applyBorder="1" applyAlignment="1">
      <alignment horizontal="center" vertical="center" wrapText="1"/>
    </xf>
    <xf numFmtId="9" fontId="30" fillId="0" borderId="3" xfId="14" applyFont="1" applyFill="1" applyBorder="1" applyAlignment="1">
      <alignment horizontal="center" vertical="center" wrapText="1"/>
    </xf>
    <xf numFmtId="10" fontId="30" fillId="0" borderId="2" xfId="1" applyNumberFormat="1" applyFont="1" applyFill="1" applyBorder="1" applyAlignment="1">
      <alignment horizontal="center" vertical="center" wrapText="1"/>
    </xf>
    <xf numFmtId="10" fontId="30" fillId="0" borderId="4" xfId="1" applyNumberFormat="1" applyFont="1" applyFill="1" applyBorder="1" applyAlignment="1">
      <alignment horizontal="center" vertical="center" wrapText="1"/>
    </xf>
    <xf numFmtId="10" fontId="30" fillId="0" borderId="3" xfId="1" applyNumberFormat="1" applyFont="1" applyFill="1" applyBorder="1" applyAlignment="1">
      <alignment horizontal="center" vertical="center" wrapText="1"/>
    </xf>
    <xf numFmtId="0" fontId="30" fillId="0" borderId="1" xfId="1" applyFont="1" applyFill="1" applyBorder="1" applyAlignment="1">
      <alignment horizontal="justify" vertical="center" wrapText="1"/>
    </xf>
    <xf numFmtId="0" fontId="31" fillId="0" borderId="2" xfId="0" applyFont="1" applyFill="1" applyBorder="1" applyAlignment="1">
      <alignment horizontal="justify" vertical="center" wrapText="1"/>
    </xf>
    <xf numFmtId="0" fontId="31" fillId="0" borderId="4" xfId="0" applyFont="1" applyFill="1" applyBorder="1" applyAlignment="1">
      <alignment horizontal="justify" vertical="center" wrapText="1"/>
    </xf>
    <xf numFmtId="0" fontId="31" fillId="0" borderId="3" xfId="0" applyFont="1" applyFill="1" applyBorder="1" applyAlignment="1">
      <alignment horizontal="justify" vertical="center" wrapText="1"/>
    </xf>
    <xf numFmtId="0" fontId="30" fillId="0" borderId="1" xfId="1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justify" vertical="center" wrapText="1"/>
    </xf>
    <xf numFmtId="0" fontId="26" fillId="3" borderId="8"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26" fillId="3" borderId="10" xfId="0" applyFont="1" applyFill="1" applyBorder="1" applyAlignment="1">
      <alignment horizontal="left" vertical="center"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9" fontId="9" fillId="0" borderId="3" xfId="14" applyFont="1" applyFill="1" applyBorder="1" applyAlignment="1">
      <alignment horizontal="center" vertical="center" wrapText="1"/>
    </xf>
    <xf numFmtId="14" fontId="30" fillId="0" borderId="2" xfId="1" applyNumberFormat="1" applyFont="1" applyFill="1" applyBorder="1" applyAlignment="1">
      <alignment horizontal="center" vertical="center" wrapText="1"/>
    </xf>
    <xf numFmtId="14" fontId="30" fillId="0" borderId="4" xfId="1" applyNumberFormat="1" applyFont="1" applyFill="1" applyBorder="1" applyAlignment="1">
      <alignment horizontal="center" vertical="center" wrapText="1"/>
    </xf>
    <xf numFmtId="14" fontId="30" fillId="0" borderId="3" xfId="1" applyNumberFormat="1" applyFont="1" applyFill="1" applyBorder="1" applyAlignment="1">
      <alignment horizontal="center" vertical="center" wrapText="1"/>
    </xf>
    <xf numFmtId="0" fontId="30" fillId="0" borderId="14" xfId="1" applyFont="1" applyFill="1" applyBorder="1" applyAlignment="1">
      <alignment horizontal="justify" vertical="center" wrapText="1"/>
    </xf>
    <xf numFmtId="0" fontId="30" fillId="0" borderId="6" xfId="1" applyFont="1" applyFill="1" applyBorder="1" applyAlignment="1">
      <alignment horizontal="justify" vertical="center" wrapText="1"/>
    </xf>
    <xf numFmtId="0" fontId="30" fillId="0" borderId="13" xfId="1" applyFont="1" applyFill="1" applyBorder="1" applyAlignment="1">
      <alignment horizontal="justify" vertical="center" wrapText="1"/>
    </xf>
    <xf numFmtId="9" fontId="9" fillId="0" borderId="2" xfId="0" applyNumberFormat="1" applyFont="1" applyFill="1" applyBorder="1" applyAlignment="1">
      <alignment horizontal="center" vertical="center"/>
    </xf>
    <xf numFmtId="0" fontId="9" fillId="0" borderId="4" xfId="0" applyFont="1" applyFill="1" applyBorder="1" applyAlignment="1">
      <alignment horizontal="center" vertical="center"/>
    </xf>
    <xf numFmtId="0" fontId="9" fillId="0" borderId="3" xfId="0" applyFont="1" applyFill="1" applyBorder="1" applyAlignment="1">
      <alignment horizontal="center" vertical="center"/>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0" fontId="2" fillId="7" borderId="8"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10" xfId="0" applyFont="1" applyFill="1" applyBorder="1" applyAlignment="1">
      <alignment horizontal="left" vertical="center" wrapText="1"/>
    </xf>
    <xf numFmtId="9" fontId="9" fillId="0" borderId="1" xfId="10" applyNumberFormat="1" applyFont="1" applyFill="1" applyBorder="1" applyAlignment="1">
      <alignment horizontal="center" vertical="center" wrapText="1"/>
    </xf>
    <xf numFmtId="0" fontId="10" fillId="0" borderId="2" xfId="0" applyFont="1" applyFill="1" applyBorder="1" applyAlignment="1">
      <alignment horizontal="justify" vertical="center" wrapText="1"/>
    </xf>
    <xf numFmtId="0" fontId="10" fillId="0" borderId="3" xfId="0" applyFont="1" applyFill="1" applyBorder="1" applyAlignment="1">
      <alignment horizontal="justify" vertical="center" wrapText="1"/>
    </xf>
    <xf numFmtId="9" fontId="9" fillId="0" borderId="2" xfId="10" applyNumberFormat="1" applyFont="1" applyFill="1" applyBorder="1" applyAlignment="1">
      <alignment horizontal="center" vertical="center" wrapText="1"/>
    </xf>
    <xf numFmtId="9" fontId="9" fillId="0" borderId="4" xfId="10" applyNumberFormat="1" applyFont="1" applyFill="1" applyBorder="1" applyAlignment="1">
      <alignment horizontal="center" vertical="center" wrapText="1"/>
    </xf>
    <xf numFmtId="9" fontId="9" fillId="0" borderId="3" xfId="10" applyNumberFormat="1" applyFont="1" applyFill="1" applyBorder="1" applyAlignment="1">
      <alignment horizontal="center" vertical="center" wrapText="1"/>
    </xf>
    <xf numFmtId="0" fontId="10" fillId="0" borderId="4"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11" fillId="8" borderId="1" xfId="10" applyFont="1" applyFill="1" applyBorder="1" applyAlignment="1">
      <alignment horizontal="center" vertical="center" wrapText="1" readingOrder="1"/>
    </xf>
    <xf numFmtId="0" fontId="8" fillId="13" borderId="1" xfId="1" applyFont="1" applyFill="1" applyBorder="1" applyAlignment="1">
      <alignment horizontal="center" vertical="center" wrapText="1"/>
    </xf>
    <xf numFmtId="0" fontId="8" fillId="13" borderId="4" xfId="1" applyFont="1" applyFill="1" applyBorder="1" applyAlignment="1">
      <alignment horizontal="center" vertical="center" wrapText="1"/>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left" vertical="center" wrapText="1"/>
    </xf>
    <xf numFmtId="0" fontId="0" fillId="0" borderId="4" xfId="0" applyFill="1" applyBorder="1" applyAlignment="1">
      <alignment horizontal="left" vertical="center" wrapText="1"/>
    </xf>
    <xf numFmtId="0" fontId="0" fillId="0" borderId="3" xfId="0" applyFill="1" applyBorder="1" applyAlignment="1">
      <alignment horizontal="left" vertical="center" wrapText="1"/>
    </xf>
    <xf numFmtId="9" fontId="0" fillId="0" borderId="2" xfId="0" applyNumberFormat="1" applyFill="1" applyBorder="1" applyAlignment="1">
      <alignment horizontal="center" vertical="center"/>
    </xf>
    <xf numFmtId="9" fontId="0" fillId="0" borderId="4" xfId="0" applyNumberFormat="1" applyFill="1" applyBorder="1" applyAlignment="1">
      <alignment horizontal="center" vertical="center"/>
    </xf>
    <xf numFmtId="9" fontId="0" fillId="0" borderId="3" xfId="0" applyNumberFormat="1" applyFill="1" applyBorder="1" applyAlignment="1">
      <alignment horizontal="center" vertical="center"/>
    </xf>
    <xf numFmtId="0" fontId="9" fillId="0" borderId="2" xfId="10" applyFont="1" applyFill="1" applyBorder="1" applyAlignment="1">
      <alignment horizontal="left" vertical="center" wrapText="1"/>
    </xf>
    <xf numFmtId="0" fontId="9" fillId="0" borderId="4" xfId="10" applyFont="1" applyFill="1" applyBorder="1" applyAlignment="1">
      <alignment horizontal="left" vertical="center" wrapText="1"/>
    </xf>
    <xf numFmtId="0" fontId="9" fillId="0" borderId="3" xfId="10" applyFont="1" applyFill="1" applyBorder="1" applyAlignment="1">
      <alignment horizontal="left" vertical="center" wrapText="1"/>
    </xf>
    <xf numFmtId="14" fontId="9" fillId="0" borderId="2" xfId="10" applyNumberFormat="1" applyFont="1" applyFill="1"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2" fillId="3" borderId="1" xfId="10" applyFont="1" applyFill="1" applyBorder="1" applyAlignment="1">
      <alignment horizontal="left"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2" fillId="4" borderId="1" xfId="10" applyFont="1" applyFill="1" applyBorder="1" applyAlignment="1">
      <alignment horizontal="left" vertical="center" wrapText="1" readingOrder="1"/>
    </xf>
    <xf numFmtId="0" fontId="8" fillId="13" borderId="2" xfId="1" applyFont="1" applyFill="1" applyBorder="1" applyAlignment="1">
      <alignment horizontal="left" vertical="center" wrapText="1"/>
    </xf>
    <xf numFmtId="0" fontId="8" fillId="13" borderId="3" xfId="1" applyFont="1" applyFill="1" applyBorder="1" applyAlignment="1">
      <alignment horizontal="left" vertical="center" wrapText="1"/>
    </xf>
    <xf numFmtId="0" fontId="8" fillId="13" borderId="3" xfId="1" applyFont="1" applyFill="1" applyBorder="1" applyAlignment="1">
      <alignment horizontal="center" vertical="center" wrapText="1"/>
    </xf>
    <xf numFmtId="0" fontId="9" fillId="0" borderId="1" xfId="10" applyFont="1" applyFill="1" applyBorder="1" applyAlignment="1">
      <alignment horizontal="justify" vertical="center" wrapText="1"/>
    </xf>
    <xf numFmtId="0" fontId="2" fillId="16" borderId="1" xfId="0" applyFont="1" applyFill="1" applyBorder="1" applyAlignment="1">
      <alignment horizontal="center" vertical="center" wrapText="1"/>
    </xf>
    <xf numFmtId="0" fontId="11" fillId="8" borderId="1" xfId="0" applyFont="1" applyFill="1" applyBorder="1" applyAlignment="1">
      <alignment horizontal="left" vertical="center" wrapText="1" readingOrder="1"/>
    </xf>
    <xf numFmtId="9"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0" fontId="2" fillId="3" borderId="8" xfId="10" applyFont="1" applyFill="1" applyBorder="1" applyAlignment="1">
      <alignment horizontal="left" vertical="center" wrapText="1"/>
    </xf>
    <xf numFmtId="0" fontId="2" fillId="3" borderId="9" xfId="10" applyFont="1" applyFill="1" applyBorder="1" applyAlignment="1">
      <alignment horizontal="left" vertical="center" wrapText="1"/>
    </xf>
    <xf numFmtId="0" fontId="2" fillId="3" borderId="10" xfId="10" applyFont="1" applyFill="1" applyBorder="1" applyAlignment="1">
      <alignment horizontal="left" vertical="center" wrapText="1"/>
    </xf>
    <xf numFmtId="0" fontId="62"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56" fillId="0" borderId="1" xfId="0" applyFont="1" applyFill="1" applyBorder="1" applyAlignment="1">
      <alignment horizontal="left" vertical="center" wrapText="1"/>
    </xf>
    <xf numFmtId="0" fontId="64" fillId="0" borderId="2" xfId="39" applyFont="1" applyBorder="1" applyAlignment="1">
      <alignment horizontal="left" vertical="center" wrapText="1"/>
    </xf>
    <xf numFmtId="0" fontId="47" fillId="0" borderId="3" xfId="0" applyFont="1" applyBorder="1" applyAlignment="1">
      <alignment horizontal="left" vertical="center" wrapText="1"/>
    </xf>
    <xf numFmtId="0" fontId="56" fillId="0" borderId="1" xfId="0" applyFont="1" applyFill="1" applyBorder="1" applyAlignment="1">
      <alignment vertical="center" wrapText="1"/>
    </xf>
    <xf numFmtId="0" fontId="47" fillId="0" borderId="1" xfId="0" applyFont="1" applyFill="1" applyBorder="1" applyAlignment="1">
      <alignment horizontal="left" vertical="center" wrapText="1"/>
    </xf>
    <xf numFmtId="0" fontId="47" fillId="0" borderId="1" xfId="0" applyFont="1" applyFill="1" applyBorder="1" applyAlignment="1">
      <alignment horizontal="left" vertical="center"/>
    </xf>
    <xf numFmtId="0" fontId="3" fillId="0" borderId="1" xfId="0" applyFont="1" applyFill="1" applyBorder="1" applyAlignment="1">
      <alignment vertical="center" wrapText="1"/>
    </xf>
    <xf numFmtId="0" fontId="61" fillId="0" borderId="1" xfId="39" applyFill="1" applyBorder="1"/>
    <xf numFmtId="0" fontId="0" fillId="0" borderId="1" xfId="0" applyFill="1" applyBorder="1" applyAlignment="1">
      <alignment horizontal="left" vertical="center" wrapText="1"/>
    </xf>
  </cellXfs>
  <cellStyles count="46">
    <cellStyle name="Hipervínculo" xfId="39" builtinId="8"/>
    <cellStyle name="Millares" xfId="24" builtinId="3"/>
    <cellStyle name="Millares [0]" xfId="25" builtinId="6"/>
    <cellStyle name="Millares [0] 2" xfId="3"/>
    <cellStyle name="Millares [0] 2 2" xfId="29"/>
    <cellStyle name="Millares [0] 2 2 2" xfId="35"/>
    <cellStyle name="Millares [0] 3" xfId="34"/>
    <cellStyle name="Millares 10" xfId="23"/>
    <cellStyle name="Millares 11" xfId="33"/>
    <cellStyle name="Millares 2" xfId="4"/>
    <cellStyle name="Millares 2 2" xfId="5"/>
    <cellStyle name="Millares 2 2 2" xfId="31"/>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4 2" xfId="36"/>
    <cellStyle name="Moneda 4 2 2" xfId="43"/>
    <cellStyle name="Moneda 4 3" xfId="40"/>
    <cellStyle name="Moneda 5" xfId="9"/>
    <cellStyle name="Moneda 5 2" xfId="32"/>
    <cellStyle name="Moneda 6" xfId="30"/>
    <cellStyle name="Moneda 6 2" xfId="38"/>
    <cellStyle name="Moneda 6 2 2" xfId="45"/>
    <cellStyle name="Moneda 6 3" xfId="42"/>
    <cellStyle name="Moneda 7" xfId="37"/>
    <cellStyle name="Moneda 7 2" xfId="44"/>
    <cellStyle name="Moneda 8" xfId="41"/>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1</xdr:col>
      <xdr:colOff>2421371</xdr:colOff>
      <xdr:row>3</xdr:row>
      <xdr:rowOff>444448</xdr:rowOff>
    </xdr:to>
    <xdr:pic>
      <xdr:nvPicPr>
        <xdr:cNvPr id="2" name="Imagen 46" descr="Recorte de pantalla">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3886490" cy="1463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2</xdr:col>
      <xdr:colOff>122464</xdr:colOff>
      <xdr:row>4</xdr:row>
      <xdr:rowOff>27213</xdr:rowOff>
    </xdr:to>
    <xdr:pic>
      <xdr:nvPicPr>
        <xdr:cNvPr id="2" name="Imagen 46" descr="Recorte de pantall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5347607" cy="1564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13609</xdr:rowOff>
    </xdr:from>
    <xdr:to>
      <xdr:col>2</xdr:col>
      <xdr:colOff>13608</xdr:colOff>
      <xdr:row>4</xdr:row>
      <xdr:rowOff>40822</xdr:rowOff>
    </xdr:to>
    <xdr:pic>
      <xdr:nvPicPr>
        <xdr:cNvPr id="3" name="Imagen 46" descr="Recorte de pantalla">
          <a:extLst>
            <a:ext uri="{FF2B5EF4-FFF2-40B4-BE49-F238E27FC236}">
              <a16:creationId xmlns:a16="http://schemas.microsoft.com/office/drawing/2014/main" id="{A6DF9A62-487C-499F-A535-9D42470BD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13609"/>
          <a:ext cx="5497286" cy="15920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79375</xdr:colOff>
      <xdr:row>0</xdr:row>
      <xdr:rowOff>15874</xdr:rowOff>
    </xdr:from>
    <xdr:to>
      <xdr:col>2</xdr:col>
      <xdr:colOff>68037</xdr:colOff>
      <xdr:row>3</xdr:row>
      <xdr:rowOff>571499</xdr:rowOff>
    </xdr:to>
    <xdr:pic>
      <xdr:nvPicPr>
        <xdr:cNvPr id="2" name="Imagen 46" descr="Recorte de pantalla">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5874"/>
          <a:ext cx="4873626" cy="15353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27214</xdr:colOff>
      <xdr:row>0</xdr:row>
      <xdr:rowOff>15875</xdr:rowOff>
    </xdr:from>
    <xdr:to>
      <xdr:col>2</xdr:col>
      <xdr:colOff>0</xdr:colOff>
      <xdr:row>3</xdr:row>
      <xdr:rowOff>476250</xdr:rowOff>
    </xdr:to>
    <xdr:pic>
      <xdr:nvPicPr>
        <xdr:cNvPr id="2" name="Imagen 46" descr="Recorte de pantalla">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 y="15875"/>
          <a:ext cx="4980215" cy="1440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hyperlink" Target="file:///\\172.16.10.2\seguimiento%20proyectos%20plan%20de%20accion%202017\GESTION%20EDUCATIVA\REPOSITORIO\9.%20Insumos%20tecnicos%20-%20servicio%20interpretacion"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hyperlink" Target="file:///\\172.16.10.2\seguimiento%20proyectos%20plan%20de%20accion%202017\GESTION%20EDUCATIVA\REPOSITORIO\6.%20cuatro%20ajustes%20razonables" TargetMode="External"/><Relationship Id="rId17" Type="http://schemas.openxmlformats.org/officeDocument/2006/relationships/comments" Target="../comments1.xml"/><Relationship Id="rId2" Type="http://schemas.openxmlformats.org/officeDocument/2006/relationships/printerSettings" Target="../printerSettings/printerSettings2.bin"/><Relationship Id="rId16"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drawing" Target="../drawings/drawing2.x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0.bin"/><Relationship Id="rId13" Type="http://schemas.openxmlformats.org/officeDocument/2006/relationships/hyperlink" Target="http://www.insor.gov.co/descargar/Mapa_riesgo_corrupcion2017v2.xlsx" TargetMode="External"/><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12" Type="http://schemas.openxmlformats.org/officeDocument/2006/relationships/hyperlink" Target="http://www.insor.gov.co/descargar/Seguimiento_Plan_Anticorrupcion_31_12_2017.pdf" TargetMode="External"/><Relationship Id="rId17" Type="http://schemas.openxmlformats.org/officeDocument/2006/relationships/drawing" Target="../drawings/drawing3.xml"/><Relationship Id="rId2" Type="http://schemas.openxmlformats.org/officeDocument/2006/relationships/printerSettings" Target="../printerSettings/printerSettings14.bin"/><Relationship Id="rId16" Type="http://schemas.openxmlformats.org/officeDocument/2006/relationships/printerSettings" Target="../printerSettings/printerSettings2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11" Type="http://schemas.openxmlformats.org/officeDocument/2006/relationships/printerSettings" Target="../printerSettings/printerSettings23.bin"/><Relationship Id="rId5" Type="http://schemas.openxmlformats.org/officeDocument/2006/relationships/printerSettings" Target="../printerSettings/printerSettings17.bin"/><Relationship Id="rId15" Type="http://schemas.openxmlformats.org/officeDocument/2006/relationships/hyperlink" Target="http://www.insor.gov.co/descargar/Plan_Anticorrupcion_Atencion_Ciudadano_2017_V4.pdf" TargetMode="External"/><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 Id="rId14" Type="http://schemas.openxmlformats.org/officeDocument/2006/relationships/hyperlink" Target="http://www.insor.gov.co/descargar/Plan_Anticorrupcion_Atencion_Ciudadano_2017_V4.pdf"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drawing" Target="../drawings/drawing4.xml"/><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5" Type="http://schemas.openxmlformats.org/officeDocument/2006/relationships/printerSettings" Target="../printerSettings/printerSettings29.bin"/><Relationship Id="rId10" Type="http://schemas.openxmlformats.org/officeDocument/2006/relationships/printerSettings" Target="../printerSettings/printerSettings34.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8.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hyperlink" Target="file:///\\172.16.10.2\seguimiento%20proyectos%20plan%20de%20accion%202017\EFICIENCIA%20ADMON\Gestion%20documental" TargetMode="Externa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hyperlink" Target="file:///\\172.16.10.2\seguimiento%20proyectos%20plan%20de%20accion%202017\EFICIENCIA%20FINANCIERA\Implementaci&#243;n%20NIIF" TargetMode="External"/><Relationship Id="rId18" Type="http://schemas.openxmlformats.org/officeDocument/2006/relationships/hyperlink" Target="file:///\\172.16.10.2\seguimiento%20proyectos%20plan%20de%20accion%202017\EFICIENCIA%20FINANCIERA\Programaci&#243;n%20y%20ejecuci&#243;n%20presupuestal" TargetMode="External"/><Relationship Id="rId3" Type="http://schemas.openxmlformats.org/officeDocument/2006/relationships/printerSettings" Target="../printerSettings/printerSettings51.bin"/><Relationship Id="rId21" Type="http://schemas.openxmlformats.org/officeDocument/2006/relationships/printerSettings" Target="../printerSettings/printerSettings60.bin"/><Relationship Id="rId7" Type="http://schemas.openxmlformats.org/officeDocument/2006/relationships/printerSettings" Target="../printerSettings/printerSettings55.bin"/><Relationship Id="rId12" Type="http://schemas.openxmlformats.org/officeDocument/2006/relationships/hyperlink" Target="file:///\\172.16.10.2\seguimiento%20proyectos%20plan%20de%20accion%202017\EFICIENCIA%20FINANCIERA\Implementaci&#243;n%20NIIF" TargetMode="External"/><Relationship Id="rId17" Type="http://schemas.openxmlformats.org/officeDocument/2006/relationships/hyperlink" Target="file:///\\172.16.10.2\seguimiento%20proyectos%20plan%20de%20accion%202017\EFICIENCIA%20FINANCIERA\Implementaci&#243;n%20NIIF" TargetMode="External"/><Relationship Id="rId2" Type="http://schemas.openxmlformats.org/officeDocument/2006/relationships/printerSettings" Target="../printerSettings/printerSettings50.bin"/><Relationship Id="rId16" Type="http://schemas.openxmlformats.org/officeDocument/2006/relationships/hyperlink" Target="file:///\\172.16.10.2\seguimiento%20proyectos%20plan%20de%20accion%202017\EFICIENCIA%20FINANCIERA\Implementaci&#243;n%20NIIF" TargetMode="External"/><Relationship Id="rId20" Type="http://schemas.openxmlformats.org/officeDocument/2006/relationships/hyperlink" Target="https://community.secop.gov.co/Public/App/AnnualPurchasingPlanManagementPublic/Index?currentLanguage=es-CO&amp;Page=login&amp;Country=CO&amp;SkinName=CCE" TargetMode="External"/><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hyperlink" Target="file:///\\172.16.10.2\seguimiento%20proyectos%20plan%20de%20accion%202017\EFICIENCIA%20FINANCIERA\Implementaci&#243;n%20NIIF" TargetMode="External"/><Relationship Id="rId10" Type="http://schemas.openxmlformats.org/officeDocument/2006/relationships/printerSettings" Target="../printerSettings/printerSettings58.bin"/><Relationship Id="rId19" Type="http://schemas.openxmlformats.org/officeDocument/2006/relationships/hyperlink" Target="https://www.colombiacompra.gov.co/secop/secop-ii" TargetMode="External"/><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hyperlink" Target="file:///\\172.16.10.2\seguimiento%20proyectos%20plan%20de%20accion%202017\EFICIENCIA%20FINANCIERA\Implementaci&#243;n%20NIIF" TargetMode="External"/><Relationship Id="rId22"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R28" sqref="R28"/>
    </sheetView>
  </sheetViews>
  <sheetFormatPr baseColWidth="10" defaultRowHeight="15" x14ac:dyDescent="0.25"/>
  <sheetData/>
  <customSheetViews>
    <customSheetView guid="{87F1934B-896D-4D97-A3B8-26B9A0264962}" scale="60" topLeftCell="A22">
      <selection activeCell="X30" sqref="X30"/>
      <pageMargins left="0.7" right="0.7" top="0.75" bottom="0.75" header="0.3" footer="0.3"/>
    </customSheetView>
    <customSheetView guid="{E00460EA-1B3F-4EFC-B43E-530C5F2AA5C1}" scale="60" topLeftCell="A22">
      <selection activeCell="X30" sqref="X30"/>
      <pageMargins left="0.7" right="0.7" top="0.75" bottom="0.75" header="0.3" footer="0.3"/>
    </customSheetView>
    <customSheetView guid="{0CA8AE84-ACEF-4FF8-B265-22CC54645CD9}" scale="60" topLeftCell="A22">
      <selection activeCell="X30" sqref="X30"/>
      <pageMargins left="0.7" right="0.7" top="0.75" bottom="0.75" header="0.3" footer="0.3"/>
    </customSheetView>
    <customSheetView guid="{5DB4656A-4923-413E-9057-66A2A6EE2166}" scale="60" topLeftCell="A22">
      <selection activeCell="X30" sqref="X30"/>
      <pageMargins left="0.7" right="0.7" top="0.75" bottom="0.75" header="0.3" footer="0.3"/>
    </customSheetView>
    <customSheetView guid="{7A04DA61-4798-4E32-A5D8-2FD1DA5AA9B7}" scale="60" topLeftCell="A22">
      <selection activeCell="X30" sqref="X30"/>
      <pageMargins left="0.7" right="0.7" top="0.75" bottom="0.75" header="0.3" footer="0.3"/>
    </customSheetView>
    <customSheetView guid="{60877984-4C0B-49CD-9A1B-779CFE9F0C85}" scale="60" topLeftCell="A22">
      <selection activeCell="X30" sqref="X30"/>
      <pageMargins left="0.7" right="0.7" top="0.75" bottom="0.75" header="0.3" footer="0.3"/>
    </customSheetView>
    <customSheetView guid="{7421EB38-D2FE-47A1-9FF1-0813FB88F9AC}" scale="60" topLeftCell="A22">
      <selection activeCell="X30" sqref="X30"/>
      <pageMargins left="0.7" right="0.7" top="0.75" bottom="0.75" header="0.3" footer="0.3"/>
    </customSheetView>
    <customSheetView guid="{D68E44DC-D3DF-4719-AA88-42B73A6BEDC0}" scale="60" topLeftCell="A22">
      <selection activeCell="X30" sqref="X30"/>
      <pageMargins left="0.7" right="0.7" top="0.75" bottom="0.75" header="0.3" footer="0.3"/>
    </customSheetView>
    <customSheetView guid="{79D20324-1085-4259-9EE9-72DE2FF5DC87}" scale="60" topLeftCell="A22">
      <selection activeCell="X30" sqref="X30"/>
      <pageMargins left="0.7" right="0.7" top="0.75" bottom="0.75" header="0.3" footer="0.3"/>
    </customSheetView>
    <customSheetView guid="{C19E8C8A-7BAC-44ED-A481-C67EC88640A0}" scale="60" topLeftCell="A22">
      <selection activeCell="X30" sqref="X30"/>
      <pageMargins left="0.7" right="0.7" top="0.75" bottom="0.75" header="0.3" footer="0.3"/>
    </customSheetView>
    <customSheetView guid="{ADF8F0D3-E3BE-4B5D-BFBF-4678B7336625}" scale="60" topLeftCell="A22">
      <selection activeCell="X30" sqref="X30"/>
      <pageMargins left="0.7" right="0.7" top="0.75" bottom="0.75" header="0.3" footer="0.3"/>
    </customSheetView>
  </customSheetView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V138"/>
  <sheetViews>
    <sheetView topLeftCell="G112" zoomScale="70" zoomScaleNormal="70" workbookViewId="0">
      <selection activeCell="S110" sqref="S110:S111"/>
    </sheetView>
  </sheetViews>
  <sheetFormatPr baseColWidth="10" defaultRowHeight="15.75" outlineLevelCol="1" x14ac:dyDescent="0.25"/>
  <cols>
    <col min="1" max="1" width="23.140625" style="246" customWidth="1"/>
    <col min="2" max="2" width="37" style="246" customWidth="1"/>
    <col min="3" max="3" width="32.7109375" style="246" customWidth="1"/>
    <col min="4" max="4" width="21.42578125" style="246" customWidth="1"/>
    <col min="5" max="5" width="25.140625" style="246" customWidth="1"/>
    <col min="6" max="6" width="52.7109375" style="246" customWidth="1"/>
    <col min="7" max="7" width="67.140625" style="249" customWidth="1"/>
    <col min="8" max="8" width="46.42578125" style="246" customWidth="1"/>
    <col min="9" max="9" width="27.85546875" style="246" customWidth="1"/>
    <col min="10" max="10" width="31.140625" style="246" hidden="1" customWidth="1"/>
    <col min="11" max="11" width="70.85546875" style="246" hidden="1" customWidth="1"/>
    <col min="12" max="12" width="37.7109375" style="246" hidden="1" customWidth="1"/>
    <col min="13" max="13" width="15.5703125" style="246" customWidth="1"/>
    <col min="14" max="16" width="15.7109375" style="246" customWidth="1"/>
    <col min="17" max="18" width="64.28515625" style="246" hidden="1" customWidth="1" outlineLevel="1"/>
    <col min="19" max="19" width="64.28515625" style="246" customWidth="1" collapsed="1"/>
    <col min="20" max="20" width="31.140625" style="287" customWidth="1"/>
    <col min="21" max="22" width="31.140625" style="246" customWidth="1"/>
    <col min="23" max="16384" width="11.42578125" style="246"/>
  </cols>
  <sheetData>
    <row r="1" spans="1:22" s="244" customFormat="1" x14ac:dyDescent="0.25">
      <c r="A1" s="69"/>
      <c r="G1" s="245"/>
      <c r="H1" s="70" t="s">
        <v>435</v>
      </c>
      <c r="I1" s="70"/>
      <c r="J1" s="246"/>
      <c r="T1" s="285"/>
      <c r="U1" s="246"/>
      <c r="V1" s="246"/>
    </row>
    <row r="2" spans="1:22" s="244" customFormat="1" x14ac:dyDescent="0.25">
      <c r="A2" s="69"/>
      <c r="G2" s="245"/>
      <c r="H2" s="70" t="s">
        <v>436</v>
      </c>
      <c r="I2" s="71"/>
      <c r="J2" s="246"/>
      <c r="T2" s="285"/>
      <c r="U2" s="246"/>
      <c r="V2" s="246"/>
    </row>
    <row r="3" spans="1:22" s="244" customFormat="1" ht="47.25" customHeight="1" x14ac:dyDescent="0.25">
      <c r="A3" s="69"/>
      <c r="C3" s="389" t="s">
        <v>438</v>
      </c>
      <c r="D3" s="389"/>
      <c r="E3" s="389"/>
      <c r="F3" s="389"/>
      <c r="G3" s="389"/>
      <c r="H3" s="72"/>
      <c r="I3" s="72"/>
      <c r="J3" s="246"/>
      <c r="T3" s="285"/>
      <c r="U3" s="246"/>
      <c r="V3" s="246"/>
    </row>
    <row r="4" spans="1:22" s="244" customFormat="1" ht="46.5" customHeight="1" x14ac:dyDescent="0.25">
      <c r="A4" s="69"/>
      <c r="E4" s="73"/>
      <c r="F4" s="73"/>
      <c r="G4" s="247"/>
      <c r="H4" s="70" t="s">
        <v>437</v>
      </c>
      <c r="I4" s="74"/>
      <c r="J4" s="246"/>
      <c r="T4" s="285"/>
      <c r="U4" s="246"/>
      <c r="V4" s="246"/>
    </row>
    <row r="5" spans="1:22" s="77" customFormat="1" x14ac:dyDescent="0.25">
      <c r="A5" s="75"/>
      <c r="B5" s="76"/>
      <c r="D5" s="78"/>
      <c r="F5" s="79"/>
      <c r="G5" s="76"/>
      <c r="H5" s="80"/>
      <c r="T5" s="78"/>
    </row>
    <row r="6" spans="1:22" s="77" customFormat="1" ht="72" customHeight="1" x14ac:dyDescent="0.25">
      <c r="A6" s="353" t="s">
        <v>399</v>
      </c>
      <c r="B6" s="354"/>
      <c r="C6" s="81" t="s">
        <v>398</v>
      </c>
      <c r="D6" s="390" t="s">
        <v>439</v>
      </c>
      <c r="E6" s="390"/>
      <c r="F6" s="390"/>
      <c r="G6" s="390"/>
      <c r="H6" s="390"/>
      <c r="I6" s="390"/>
      <c r="J6" s="390"/>
      <c r="K6" s="390"/>
      <c r="L6" s="390"/>
      <c r="M6" s="390"/>
      <c r="N6" s="390"/>
      <c r="O6" s="390"/>
      <c r="P6" s="390"/>
      <c r="Q6" s="390"/>
      <c r="R6" s="390"/>
      <c r="S6" s="390"/>
      <c r="T6" s="390"/>
      <c r="U6" s="390"/>
      <c r="V6" s="390"/>
    </row>
    <row r="7" spans="1:22" s="84" customFormat="1" ht="72" customHeight="1" x14ac:dyDescent="0.25">
      <c r="A7" s="82"/>
      <c r="B7" s="82"/>
      <c r="C7" s="83"/>
      <c r="D7" s="248"/>
      <c r="E7" s="248"/>
      <c r="F7" s="248"/>
      <c r="G7" s="248"/>
      <c r="H7" s="248"/>
      <c r="I7" s="248"/>
      <c r="T7" s="286"/>
    </row>
    <row r="9" spans="1:22" ht="80.25" customHeight="1" x14ac:dyDescent="0.25">
      <c r="A9" s="393" t="s">
        <v>476</v>
      </c>
      <c r="B9" s="393"/>
      <c r="C9" s="393"/>
      <c r="D9" s="393"/>
      <c r="E9" s="393"/>
      <c r="F9" s="393"/>
      <c r="G9" s="393"/>
      <c r="H9" s="393"/>
      <c r="I9" s="393"/>
      <c r="J9" s="393"/>
      <c r="K9" s="393"/>
      <c r="L9" s="393"/>
      <c r="M9" s="393"/>
      <c r="N9" s="393"/>
      <c r="O9" s="393"/>
      <c r="P9" s="393"/>
      <c r="Q9" s="393"/>
      <c r="R9" s="393"/>
      <c r="S9" s="393"/>
      <c r="T9" s="393"/>
      <c r="U9" s="393"/>
      <c r="V9" s="393"/>
    </row>
    <row r="10" spans="1:22" ht="15.75" customHeight="1" x14ac:dyDescent="0.25"/>
    <row r="11" spans="1:22" ht="45" hidden="1" customHeight="1" x14ac:dyDescent="0.25">
      <c r="A11" s="362" t="s">
        <v>144</v>
      </c>
      <c r="B11" s="363"/>
      <c r="C11" s="363"/>
      <c r="D11" s="363"/>
      <c r="E11" s="363"/>
      <c r="F11" s="363"/>
      <c r="G11" s="363"/>
      <c r="H11" s="363"/>
      <c r="I11" s="363"/>
      <c r="J11" s="363"/>
      <c r="K11" s="363"/>
      <c r="L11" s="364"/>
      <c r="M11" s="403" t="s">
        <v>430</v>
      </c>
      <c r="N11" s="404"/>
      <c r="O11" s="404"/>
      <c r="P11" s="405"/>
      <c r="Q11" s="394" t="s">
        <v>431</v>
      </c>
      <c r="R11" s="191"/>
      <c r="S11" s="191"/>
      <c r="T11" s="396" t="s">
        <v>434</v>
      </c>
      <c r="U11" s="394" t="s">
        <v>432</v>
      </c>
      <c r="V11" s="398" t="s">
        <v>698</v>
      </c>
    </row>
    <row r="12" spans="1:22" ht="90" hidden="1" customHeight="1" x14ac:dyDescent="0.25">
      <c r="A12" s="85" t="s">
        <v>137</v>
      </c>
      <c r="B12" s="85" t="s">
        <v>138</v>
      </c>
      <c r="C12" s="85" t="s">
        <v>139</v>
      </c>
      <c r="D12" s="85" t="s">
        <v>440</v>
      </c>
      <c r="E12" s="85" t="s">
        <v>140</v>
      </c>
      <c r="F12" s="85" t="s">
        <v>142</v>
      </c>
      <c r="G12" s="85" t="s">
        <v>141</v>
      </c>
      <c r="H12" s="86" t="s">
        <v>143</v>
      </c>
      <c r="I12" s="85" t="s">
        <v>133</v>
      </c>
      <c r="J12" s="87" t="s">
        <v>134</v>
      </c>
      <c r="K12" s="87" t="s">
        <v>135</v>
      </c>
      <c r="L12" s="87" t="s">
        <v>136</v>
      </c>
      <c r="M12" s="88" t="s">
        <v>8</v>
      </c>
      <c r="N12" s="88" t="s">
        <v>9</v>
      </c>
      <c r="O12" s="88" t="s">
        <v>10</v>
      </c>
      <c r="P12" s="88" t="s">
        <v>11</v>
      </c>
      <c r="Q12" s="395"/>
      <c r="R12" s="191"/>
      <c r="S12" s="191"/>
      <c r="T12" s="397"/>
      <c r="U12" s="395"/>
      <c r="V12" s="395"/>
    </row>
    <row r="13" spans="1:22" ht="75" hidden="1" x14ac:dyDescent="0.25">
      <c r="A13" s="355" t="s">
        <v>145</v>
      </c>
      <c r="B13" s="96"/>
      <c r="C13" s="89"/>
      <c r="D13" s="355" t="s">
        <v>425</v>
      </c>
      <c r="E13" s="365" t="s">
        <v>146</v>
      </c>
      <c r="F13" s="250" t="s">
        <v>148</v>
      </c>
      <c r="G13" s="90" t="s">
        <v>147</v>
      </c>
      <c r="H13" s="91" t="s">
        <v>149</v>
      </c>
      <c r="I13" s="91" t="s">
        <v>150</v>
      </c>
      <c r="K13" s="92"/>
      <c r="L13" s="92"/>
      <c r="M13" s="93">
        <v>0.1</v>
      </c>
      <c r="N13" s="251"/>
      <c r="O13" s="251"/>
      <c r="P13" s="251"/>
      <c r="Q13" s="94" t="s">
        <v>484</v>
      </c>
      <c r="R13" s="94"/>
      <c r="S13" s="94"/>
      <c r="T13" s="288"/>
      <c r="U13" s="251"/>
      <c r="V13" s="251"/>
    </row>
    <row r="14" spans="1:22" ht="191.25" hidden="1" x14ac:dyDescent="0.25">
      <c r="A14" s="356"/>
      <c r="B14" s="96"/>
      <c r="C14" s="89"/>
      <c r="D14" s="356"/>
      <c r="E14" s="366"/>
      <c r="F14" s="250" t="s">
        <v>152</v>
      </c>
      <c r="G14" s="90" t="s">
        <v>151</v>
      </c>
      <c r="H14" s="91" t="s">
        <v>153</v>
      </c>
      <c r="I14" s="91" t="s">
        <v>154</v>
      </c>
      <c r="K14" s="92"/>
      <c r="L14" s="92"/>
      <c r="M14" s="93">
        <v>0.25</v>
      </c>
      <c r="N14" s="251"/>
      <c r="O14" s="251"/>
      <c r="P14" s="251"/>
      <c r="Q14" s="94" t="s">
        <v>485</v>
      </c>
      <c r="R14" s="94"/>
      <c r="S14" s="94"/>
      <c r="T14" s="288"/>
      <c r="U14" s="251"/>
      <c r="V14" s="251"/>
    </row>
    <row r="15" spans="1:22" ht="225" hidden="1" x14ac:dyDescent="0.25">
      <c r="A15" s="356"/>
      <c r="B15" s="96"/>
      <c r="C15" s="89"/>
      <c r="D15" s="356"/>
      <c r="E15" s="366"/>
      <c r="F15" s="250" t="s">
        <v>156</v>
      </c>
      <c r="G15" s="90" t="s">
        <v>155</v>
      </c>
      <c r="H15" s="91" t="s">
        <v>157</v>
      </c>
      <c r="I15" s="91" t="s">
        <v>158</v>
      </c>
      <c r="K15" s="92"/>
      <c r="L15" s="92"/>
      <c r="M15" s="93">
        <v>0.25</v>
      </c>
      <c r="N15" s="251"/>
      <c r="O15" s="251"/>
      <c r="P15" s="251"/>
      <c r="Q15" s="94" t="s">
        <v>486</v>
      </c>
      <c r="R15" s="94"/>
      <c r="S15" s="94"/>
      <c r="T15" s="288"/>
      <c r="U15" s="251"/>
      <c r="V15" s="251"/>
    </row>
    <row r="16" spans="1:22" ht="60" hidden="1" x14ac:dyDescent="0.25">
      <c r="A16" s="356"/>
      <c r="B16" s="96"/>
      <c r="C16" s="89"/>
      <c r="D16" s="356"/>
      <c r="E16" s="366"/>
      <c r="F16" s="250" t="s">
        <v>160</v>
      </c>
      <c r="G16" s="90" t="s">
        <v>159</v>
      </c>
      <c r="H16" s="91" t="s">
        <v>161</v>
      </c>
      <c r="I16" s="91" t="s">
        <v>162</v>
      </c>
      <c r="K16" s="92"/>
      <c r="L16" s="92"/>
      <c r="M16" s="95" t="s">
        <v>482</v>
      </c>
      <c r="N16" s="251"/>
      <c r="O16" s="251"/>
      <c r="P16" s="251"/>
      <c r="Q16" s="94" t="s">
        <v>487</v>
      </c>
      <c r="R16" s="94"/>
      <c r="S16" s="94"/>
      <c r="T16" s="288"/>
      <c r="U16" s="251"/>
      <c r="V16" s="251"/>
    </row>
    <row r="17" spans="1:22" ht="89.25" hidden="1" x14ac:dyDescent="0.25">
      <c r="A17" s="356"/>
      <c r="B17" s="96"/>
      <c r="C17" s="89"/>
      <c r="D17" s="356"/>
      <c r="E17" s="366"/>
      <c r="F17" s="250" t="s">
        <v>164</v>
      </c>
      <c r="G17" s="90" t="s">
        <v>163</v>
      </c>
      <c r="H17" s="91" t="s">
        <v>165</v>
      </c>
      <c r="I17" s="91" t="s">
        <v>166</v>
      </c>
      <c r="K17" s="92"/>
      <c r="L17" s="92"/>
      <c r="M17" s="93">
        <v>0.25</v>
      </c>
      <c r="N17" s="251"/>
      <c r="O17" s="251"/>
      <c r="P17" s="251"/>
      <c r="Q17" s="94" t="s">
        <v>488</v>
      </c>
      <c r="R17" s="94"/>
      <c r="S17" s="94"/>
      <c r="T17" s="288"/>
      <c r="U17" s="251"/>
      <c r="V17" s="251"/>
    </row>
    <row r="18" spans="1:22" ht="369.75" hidden="1" x14ac:dyDescent="0.25">
      <c r="A18" s="356"/>
      <c r="B18" s="96"/>
      <c r="C18" s="89"/>
      <c r="D18" s="356"/>
      <c r="E18" s="367"/>
      <c r="F18" s="250" t="s">
        <v>168</v>
      </c>
      <c r="G18" s="90" t="s">
        <v>167</v>
      </c>
      <c r="H18" s="91" t="s">
        <v>169</v>
      </c>
      <c r="I18" s="91" t="s">
        <v>170</v>
      </c>
      <c r="K18" s="92"/>
      <c r="L18" s="92"/>
      <c r="M18" s="93">
        <v>0.3</v>
      </c>
      <c r="N18" s="251"/>
      <c r="O18" s="251"/>
      <c r="P18" s="251"/>
      <c r="Q18" s="94" t="s">
        <v>489</v>
      </c>
      <c r="R18" s="94"/>
      <c r="S18" s="94"/>
      <c r="T18" s="288"/>
      <c r="U18" s="251"/>
      <c r="V18" s="251"/>
    </row>
    <row r="19" spans="1:22" ht="45" hidden="1" x14ac:dyDescent="0.25">
      <c r="A19" s="356"/>
      <c r="B19" s="96"/>
      <c r="C19" s="96"/>
      <c r="D19" s="356"/>
      <c r="E19" s="97" t="s">
        <v>171</v>
      </c>
      <c r="F19" s="252" t="s">
        <v>148</v>
      </c>
      <c r="G19" s="90" t="s">
        <v>172</v>
      </c>
      <c r="H19" s="91" t="s">
        <v>173</v>
      </c>
      <c r="I19" s="98" t="s">
        <v>174</v>
      </c>
      <c r="K19" s="92"/>
      <c r="L19" s="92"/>
      <c r="M19" s="99">
        <v>2863925000</v>
      </c>
      <c r="N19" s="251"/>
      <c r="O19" s="251"/>
      <c r="P19" s="251"/>
      <c r="Q19" s="253" t="s">
        <v>490</v>
      </c>
      <c r="R19" s="253"/>
      <c r="S19" s="253"/>
      <c r="T19" s="288"/>
      <c r="U19" s="251"/>
      <c r="V19" s="251"/>
    </row>
    <row r="20" spans="1:22" ht="30" hidden="1" customHeight="1" x14ac:dyDescent="0.25">
      <c r="A20" s="356"/>
      <c r="B20" s="96"/>
      <c r="C20" s="96"/>
      <c r="D20" s="356"/>
      <c r="E20" s="358" t="s">
        <v>175</v>
      </c>
      <c r="F20" s="360" t="s">
        <v>177</v>
      </c>
      <c r="G20" s="360" t="s">
        <v>176</v>
      </c>
      <c r="H20" s="91" t="s">
        <v>178</v>
      </c>
      <c r="I20" s="100" t="s">
        <v>179</v>
      </c>
      <c r="K20" s="92"/>
      <c r="L20" s="92"/>
      <c r="M20" s="93">
        <v>1</v>
      </c>
      <c r="N20" s="251"/>
      <c r="O20" s="251"/>
      <c r="P20" s="251"/>
      <c r="Q20" s="94" t="s">
        <v>491</v>
      </c>
      <c r="R20" s="94"/>
      <c r="S20" s="94"/>
      <c r="T20" s="288"/>
      <c r="U20" s="251"/>
      <c r="V20" s="251"/>
    </row>
    <row r="21" spans="1:22" ht="25.5" hidden="1" x14ac:dyDescent="0.25">
      <c r="A21" s="357"/>
      <c r="B21" s="96"/>
      <c r="C21" s="96"/>
      <c r="D21" s="357"/>
      <c r="E21" s="359"/>
      <c r="F21" s="361"/>
      <c r="G21" s="361"/>
      <c r="H21" s="91" t="s">
        <v>180</v>
      </c>
      <c r="I21" s="101"/>
      <c r="K21" s="92"/>
      <c r="L21" s="92"/>
      <c r="M21" s="95" t="s">
        <v>482</v>
      </c>
      <c r="N21" s="251"/>
      <c r="O21" s="251"/>
      <c r="P21" s="251"/>
      <c r="Q21" s="94" t="s">
        <v>487</v>
      </c>
      <c r="R21" s="94"/>
      <c r="S21" s="94"/>
      <c r="T21" s="288"/>
      <c r="U21" s="251"/>
      <c r="V21" s="251"/>
    </row>
    <row r="22" spans="1:22" ht="45.75" hidden="1" customHeight="1" x14ac:dyDescent="0.25">
      <c r="A22" s="309" t="s">
        <v>181</v>
      </c>
      <c r="B22" s="310"/>
      <c r="C22" s="310"/>
      <c r="D22" s="310"/>
      <c r="E22" s="310"/>
      <c r="F22" s="310"/>
      <c r="G22" s="310"/>
      <c r="H22" s="310"/>
      <c r="I22" s="310"/>
      <c r="J22" s="310"/>
      <c r="K22" s="310"/>
      <c r="L22" s="311"/>
      <c r="M22" s="403" t="s">
        <v>430</v>
      </c>
      <c r="N22" s="404"/>
      <c r="O22" s="404"/>
      <c r="P22" s="405"/>
      <c r="Q22" s="394" t="s">
        <v>431</v>
      </c>
      <c r="R22" s="191"/>
      <c r="S22" s="191"/>
      <c r="T22" s="396" t="s">
        <v>434</v>
      </c>
      <c r="U22" s="394" t="s">
        <v>432</v>
      </c>
      <c r="V22" s="398" t="s">
        <v>698</v>
      </c>
    </row>
    <row r="23" spans="1:22" ht="90" hidden="1" customHeight="1" x14ac:dyDescent="0.25">
      <c r="A23" s="85" t="s">
        <v>137</v>
      </c>
      <c r="B23" s="85" t="s">
        <v>138</v>
      </c>
      <c r="C23" s="85" t="s">
        <v>139</v>
      </c>
      <c r="D23" s="85" t="s">
        <v>440</v>
      </c>
      <c r="E23" s="85" t="s">
        <v>140</v>
      </c>
      <c r="F23" s="85" t="s">
        <v>142</v>
      </c>
      <c r="G23" s="85" t="s">
        <v>141</v>
      </c>
      <c r="H23" s="86" t="s">
        <v>143</v>
      </c>
      <c r="I23" s="85" t="s">
        <v>133</v>
      </c>
      <c r="J23" s="87" t="s">
        <v>134</v>
      </c>
      <c r="K23" s="87" t="s">
        <v>135</v>
      </c>
      <c r="L23" s="87" t="s">
        <v>136</v>
      </c>
      <c r="M23" s="88" t="s">
        <v>8</v>
      </c>
      <c r="N23" s="88" t="s">
        <v>9</v>
      </c>
      <c r="O23" s="88" t="s">
        <v>10</v>
      </c>
      <c r="P23" s="88" t="s">
        <v>11</v>
      </c>
      <c r="Q23" s="395"/>
      <c r="R23" s="191"/>
      <c r="S23" s="191"/>
      <c r="T23" s="397"/>
      <c r="U23" s="395"/>
      <c r="V23" s="395"/>
    </row>
    <row r="24" spans="1:22" ht="60" hidden="1" x14ac:dyDescent="0.25">
      <c r="A24" s="102" t="s">
        <v>145</v>
      </c>
      <c r="B24" s="254" t="s">
        <v>182</v>
      </c>
      <c r="C24" s="103">
        <v>2111146793</v>
      </c>
      <c r="D24" s="194" t="s">
        <v>185</v>
      </c>
      <c r="E24" s="194" t="s">
        <v>183</v>
      </c>
      <c r="F24" s="105" t="s">
        <v>185</v>
      </c>
      <c r="G24" s="104" t="s">
        <v>184</v>
      </c>
      <c r="H24" s="105" t="s">
        <v>186</v>
      </c>
      <c r="I24" s="106">
        <v>0.4</v>
      </c>
      <c r="K24" s="89"/>
      <c r="L24" s="89"/>
      <c r="M24" s="107">
        <v>0.06</v>
      </c>
      <c r="N24" s="251"/>
      <c r="O24" s="251"/>
      <c r="P24" s="251"/>
      <c r="Q24" s="108" t="s">
        <v>492</v>
      </c>
      <c r="R24" s="109"/>
      <c r="S24" s="109"/>
      <c r="T24" s="288"/>
      <c r="U24" s="251"/>
      <c r="V24" s="251"/>
    </row>
    <row r="25" spans="1:22" ht="45" hidden="1" customHeight="1" x14ac:dyDescent="0.25">
      <c r="A25" s="309" t="s">
        <v>187</v>
      </c>
      <c r="B25" s="310"/>
      <c r="C25" s="310"/>
      <c r="D25" s="310"/>
      <c r="E25" s="310"/>
      <c r="F25" s="310"/>
      <c r="G25" s="310"/>
      <c r="H25" s="310"/>
      <c r="I25" s="310"/>
      <c r="J25" s="310"/>
      <c r="K25" s="310"/>
      <c r="L25" s="311"/>
      <c r="M25" s="403" t="s">
        <v>430</v>
      </c>
      <c r="N25" s="404"/>
      <c r="O25" s="404"/>
      <c r="P25" s="405"/>
      <c r="Q25" s="394" t="s">
        <v>431</v>
      </c>
      <c r="R25" s="191"/>
      <c r="S25" s="191"/>
      <c r="T25" s="396" t="s">
        <v>434</v>
      </c>
      <c r="U25" s="394" t="s">
        <v>432</v>
      </c>
      <c r="V25" s="398" t="s">
        <v>698</v>
      </c>
    </row>
    <row r="26" spans="1:22" ht="90" hidden="1" customHeight="1" x14ac:dyDescent="0.25">
      <c r="A26" s="85" t="s">
        <v>137</v>
      </c>
      <c r="B26" s="85" t="s">
        <v>138</v>
      </c>
      <c r="C26" s="85" t="s">
        <v>139</v>
      </c>
      <c r="D26" s="85" t="s">
        <v>440</v>
      </c>
      <c r="E26" s="85" t="s">
        <v>140</v>
      </c>
      <c r="F26" s="85" t="s">
        <v>142</v>
      </c>
      <c r="G26" s="85" t="s">
        <v>141</v>
      </c>
      <c r="H26" s="86" t="s">
        <v>143</v>
      </c>
      <c r="I26" s="85" t="s">
        <v>133</v>
      </c>
      <c r="J26" s="87" t="s">
        <v>134</v>
      </c>
      <c r="K26" s="87" t="s">
        <v>135</v>
      </c>
      <c r="L26" s="87" t="s">
        <v>136</v>
      </c>
      <c r="M26" s="88" t="s">
        <v>8</v>
      </c>
      <c r="N26" s="88" t="s">
        <v>9</v>
      </c>
      <c r="O26" s="88" t="s">
        <v>10</v>
      </c>
      <c r="P26" s="88" t="s">
        <v>11</v>
      </c>
      <c r="Q26" s="395"/>
      <c r="R26" s="191"/>
      <c r="S26" s="191"/>
      <c r="T26" s="397"/>
      <c r="U26" s="395"/>
      <c r="V26" s="395"/>
    </row>
    <row r="27" spans="1:22" ht="76.5" hidden="1" x14ac:dyDescent="0.25">
      <c r="A27" s="312" t="s">
        <v>188</v>
      </c>
      <c r="B27" s="368" t="s">
        <v>182</v>
      </c>
      <c r="C27" s="110">
        <v>40000000</v>
      </c>
      <c r="D27" s="318" t="s">
        <v>429</v>
      </c>
      <c r="E27" s="315" t="s">
        <v>189</v>
      </c>
      <c r="G27" s="111" t="s">
        <v>190</v>
      </c>
      <c r="H27" s="111" t="s">
        <v>191</v>
      </c>
      <c r="I27" s="111" t="s">
        <v>192</v>
      </c>
      <c r="J27" s="255"/>
      <c r="K27" s="255"/>
      <c r="L27" s="255"/>
      <c r="M27" s="112">
        <v>0.25</v>
      </c>
      <c r="N27" s="251"/>
      <c r="O27" s="251"/>
      <c r="P27" s="251"/>
      <c r="Q27" s="256" t="s">
        <v>550</v>
      </c>
      <c r="R27" s="256"/>
      <c r="S27" s="256"/>
      <c r="T27" s="288"/>
      <c r="U27" s="251"/>
      <c r="V27" s="251"/>
    </row>
    <row r="28" spans="1:22" ht="51" hidden="1" x14ac:dyDescent="0.25">
      <c r="A28" s="314"/>
      <c r="B28" s="369"/>
      <c r="C28" s="110">
        <v>22443249</v>
      </c>
      <c r="D28" s="319"/>
      <c r="E28" s="316"/>
      <c r="G28" s="111" t="s">
        <v>193</v>
      </c>
      <c r="H28" s="111" t="s">
        <v>194</v>
      </c>
      <c r="I28" s="111" t="s">
        <v>195</v>
      </c>
      <c r="J28" s="255"/>
      <c r="K28" s="255"/>
      <c r="L28" s="255"/>
      <c r="M28" s="112">
        <v>0.33</v>
      </c>
      <c r="N28" s="251"/>
      <c r="O28" s="251"/>
      <c r="P28" s="251"/>
      <c r="Q28" s="257" t="s">
        <v>551</v>
      </c>
      <c r="R28" s="257"/>
      <c r="S28" s="257"/>
      <c r="T28" s="288"/>
      <c r="U28" s="251"/>
      <c r="V28" s="251"/>
    </row>
    <row r="29" spans="1:22" ht="62.25" hidden="1" customHeight="1" x14ac:dyDescent="0.25">
      <c r="A29" s="312" t="s">
        <v>145</v>
      </c>
      <c r="B29" s="312" t="s">
        <v>182</v>
      </c>
      <c r="C29" s="113">
        <v>22000000</v>
      </c>
      <c r="D29" s="319"/>
      <c r="E29" s="316"/>
      <c r="G29" s="114" t="s">
        <v>196</v>
      </c>
      <c r="H29" s="114" t="s">
        <v>197</v>
      </c>
      <c r="I29" s="114" t="s">
        <v>483</v>
      </c>
      <c r="J29" s="255"/>
      <c r="K29" s="255"/>
      <c r="L29" s="255"/>
      <c r="M29" s="112">
        <v>0.5</v>
      </c>
      <c r="N29" s="251"/>
      <c r="O29" s="251"/>
      <c r="P29" s="251"/>
      <c r="Q29" s="258" t="s">
        <v>552</v>
      </c>
      <c r="R29" s="258"/>
      <c r="S29" s="258"/>
      <c r="T29" s="288"/>
      <c r="U29" s="251"/>
      <c r="V29" s="251"/>
    </row>
    <row r="30" spans="1:22" ht="76.5" hidden="1" customHeight="1" x14ac:dyDescent="0.25">
      <c r="A30" s="313"/>
      <c r="B30" s="313"/>
      <c r="C30" s="391">
        <v>48000000</v>
      </c>
      <c r="D30" s="319"/>
      <c r="E30" s="316"/>
      <c r="G30" s="368" t="s">
        <v>198</v>
      </c>
      <c r="H30" s="368" t="s">
        <v>199</v>
      </c>
      <c r="I30" s="368" t="s">
        <v>200</v>
      </c>
      <c r="J30" s="255"/>
      <c r="K30" s="255"/>
      <c r="L30" s="255"/>
      <c r="M30" s="406">
        <v>0.4</v>
      </c>
      <c r="N30" s="307"/>
      <c r="O30" s="307"/>
      <c r="P30" s="307"/>
      <c r="Q30" s="401" t="s">
        <v>694</v>
      </c>
      <c r="R30" s="259"/>
      <c r="S30" s="259"/>
      <c r="T30" s="399"/>
      <c r="U30" s="307"/>
      <c r="V30" s="307"/>
    </row>
    <row r="31" spans="1:22" hidden="1" x14ac:dyDescent="0.25">
      <c r="A31" s="313"/>
      <c r="B31" s="313"/>
      <c r="C31" s="392"/>
      <c r="D31" s="319"/>
      <c r="E31" s="316"/>
      <c r="G31" s="369"/>
      <c r="H31" s="369"/>
      <c r="I31" s="369"/>
      <c r="J31" s="255"/>
      <c r="K31" s="255"/>
      <c r="L31" s="255"/>
      <c r="M31" s="407"/>
      <c r="N31" s="308"/>
      <c r="O31" s="308"/>
      <c r="P31" s="308"/>
      <c r="Q31" s="402"/>
      <c r="R31" s="260"/>
      <c r="S31" s="260"/>
      <c r="T31" s="400"/>
      <c r="U31" s="308"/>
      <c r="V31" s="308"/>
    </row>
    <row r="32" spans="1:22" ht="45" hidden="1" x14ac:dyDescent="0.25">
      <c r="A32" s="314"/>
      <c r="B32" s="314"/>
      <c r="C32" s="115">
        <v>12000000</v>
      </c>
      <c r="D32" s="319"/>
      <c r="E32" s="317"/>
      <c r="G32" s="111" t="s">
        <v>201</v>
      </c>
      <c r="H32" s="111" t="s">
        <v>202</v>
      </c>
      <c r="I32" s="111" t="s">
        <v>203</v>
      </c>
      <c r="J32" s="255"/>
      <c r="K32" s="255"/>
      <c r="L32" s="255"/>
      <c r="M32" s="112">
        <v>0.5</v>
      </c>
      <c r="N32" s="251"/>
      <c r="O32" s="251"/>
      <c r="P32" s="251"/>
      <c r="Q32" s="257" t="s">
        <v>695</v>
      </c>
      <c r="R32" s="257"/>
      <c r="S32" s="257"/>
      <c r="T32" s="288"/>
      <c r="U32" s="251"/>
      <c r="V32" s="251"/>
    </row>
    <row r="33" spans="1:22" ht="51" hidden="1" customHeight="1" x14ac:dyDescent="0.25">
      <c r="A33" s="312"/>
      <c r="B33" s="368"/>
      <c r="C33" s="115">
        <v>18000000</v>
      </c>
      <c r="D33" s="319"/>
      <c r="E33" s="111" t="s">
        <v>189</v>
      </c>
      <c r="G33" s="111" t="s">
        <v>204</v>
      </c>
      <c r="H33" s="111" t="s">
        <v>205</v>
      </c>
      <c r="I33" s="111" t="s">
        <v>206</v>
      </c>
      <c r="J33" s="255"/>
      <c r="K33" s="255"/>
      <c r="L33" s="255"/>
      <c r="M33" s="116">
        <v>0.25</v>
      </c>
      <c r="N33" s="251"/>
      <c r="O33" s="251"/>
      <c r="P33" s="251"/>
      <c r="Q33" s="117" t="s">
        <v>553</v>
      </c>
      <c r="R33" s="117"/>
      <c r="S33" s="117"/>
      <c r="T33" s="288"/>
      <c r="U33" s="251"/>
      <c r="V33" s="251"/>
    </row>
    <row r="34" spans="1:22" ht="51" hidden="1" x14ac:dyDescent="0.25">
      <c r="A34" s="314"/>
      <c r="B34" s="369"/>
      <c r="C34" s="115">
        <v>166000000</v>
      </c>
      <c r="D34" s="320"/>
      <c r="E34" s="111" t="s">
        <v>207</v>
      </c>
      <c r="G34" s="111" t="s">
        <v>208</v>
      </c>
      <c r="H34" s="111" t="s">
        <v>209</v>
      </c>
      <c r="I34" s="111" t="s">
        <v>210</v>
      </c>
      <c r="J34" s="255"/>
      <c r="K34" s="255"/>
      <c r="L34" s="255"/>
      <c r="M34" s="116">
        <v>0.2</v>
      </c>
      <c r="N34" s="251"/>
      <c r="O34" s="251"/>
      <c r="P34" s="251"/>
      <c r="Q34" s="261" t="s">
        <v>549</v>
      </c>
      <c r="R34" s="261"/>
      <c r="S34" s="261"/>
      <c r="T34" s="288"/>
      <c r="U34" s="251"/>
      <c r="V34" s="251"/>
    </row>
    <row r="35" spans="1:22" ht="45" hidden="1" customHeight="1" x14ac:dyDescent="0.25">
      <c r="A35" s="309" t="s">
        <v>211</v>
      </c>
      <c r="B35" s="310"/>
      <c r="C35" s="310"/>
      <c r="D35" s="310"/>
      <c r="E35" s="310"/>
      <c r="F35" s="310"/>
      <c r="G35" s="310"/>
      <c r="H35" s="310"/>
      <c r="I35" s="310"/>
      <c r="J35" s="310"/>
      <c r="K35" s="310"/>
      <c r="L35" s="311"/>
      <c r="M35" s="403" t="s">
        <v>430</v>
      </c>
      <c r="N35" s="404"/>
      <c r="O35" s="404"/>
      <c r="P35" s="405"/>
      <c r="Q35" s="394" t="s">
        <v>431</v>
      </c>
      <c r="R35" s="191"/>
      <c r="S35" s="191"/>
      <c r="T35" s="396" t="s">
        <v>434</v>
      </c>
      <c r="U35" s="394" t="s">
        <v>432</v>
      </c>
      <c r="V35" s="398" t="s">
        <v>698</v>
      </c>
    </row>
    <row r="36" spans="1:22" ht="90" hidden="1" customHeight="1" x14ac:dyDescent="0.25">
      <c r="A36" s="85" t="s">
        <v>137</v>
      </c>
      <c r="B36" s="85" t="s">
        <v>138</v>
      </c>
      <c r="C36" s="85" t="s">
        <v>139</v>
      </c>
      <c r="D36" s="85" t="s">
        <v>440</v>
      </c>
      <c r="E36" s="85" t="s">
        <v>140</v>
      </c>
      <c r="F36" s="85" t="s">
        <v>142</v>
      </c>
      <c r="G36" s="85" t="s">
        <v>141</v>
      </c>
      <c r="H36" s="86" t="s">
        <v>143</v>
      </c>
      <c r="I36" s="85" t="s">
        <v>133</v>
      </c>
      <c r="J36" s="87" t="s">
        <v>134</v>
      </c>
      <c r="K36" s="87" t="s">
        <v>135</v>
      </c>
      <c r="L36" s="87" t="s">
        <v>136</v>
      </c>
      <c r="M36" s="88" t="s">
        <v>8</v>
      </c>
      <c r="N36" s="88" t="s">
        <v>9</v>
      </c>
      <c r="O36" s="88" t="s">
        <v>10</v>
      </c>
      <c r="P36" s="88" t="s">
        <v>11</v>
      </c>
      <c r="Q36" s="395"/>
      <c r="R36" s="191"/>
      <c r="S36" s="191"/>
      <c r="T36" s="397"/>
      <c r="U36" s="395"/>
      <c r="V36" s="395"/>
    </row>
    <row r="37" spans="1:22" ht="178.5" hidden="1" x14ac:dyDescent="0.25">
      <c r="A37" s="118" t="s">
        <v>212</v>
      </c>
      <c r="B37" s="254" t="s">
        <v>213</v>
      </c>
      <c r="C37" s="103">
        <v>50000000</v>
      </c>
      <c r="D37" s="119" t="s">
        <v>441</v>
      </c>
      <c r="E37" s="194" t="s">
        <v>214</v>
      </c>
      <c r="F37" s="194" t="s">
        <v>216</v>
      </c>
      <c r="G37" s="120" t="s">
        <v>215</v>
      </c>
      <c r="H37" s="121" t="s">
        <v>217</v>
      </c>
      <c r="I37" s="106" t="s">
        <v>218</v>
      </c>
      <c r="K37" s="89"/>
      <c r="L37" s="89"/>
      <c r="M37" s="122">
        <v>0</v>
      </c>
      <c r="N37" s="251"/>
      <c r="O37" s="251"/>
      <c r="P37" s="251"/>
      <c r="Q37" s="262" t="s">
        <v>493</v>
      </c>
      <c r="R37" s="262"/>
      <c r="S37" s="262"/>
      <c r="T37" s="288"/>
      <c r="U37" s="251"/>
      <c r="V37" s="251"/>
    </row>
    <row r="38" spans="1:22" ht="45" hidden="1" customHeight="1" x14ac:dyDescent="0.25">
      <c r="A38" s="309" t="s">
        <v>219</v>
      </c>
      <c r="B38" s="310"/>
      <c r="C38" s="310"/>
      <c r="D38" s="310"/>
      <c r="E38" s="310"/>
      <c r="F38" s="310"/>
      <c r="G38" s="310"/>
      <c r="H38" s="310"/>
      <c r="I38" s="310"/>
      <c r="J38" s="310"/>
      <c r="K38" s="310"/>
      <c r="L38" s="311"/>
      <c r="M38" s="403" t="s">
        <v>430</v>
      </c>
      <c r="N38" s="404"/>
      <c r="O38" s="404"/>
      <c r="P38" s="405"/>
      <c r="Q38" s="394" t="s">
        <v>431</v>
      </c>
      <c r="R38" s="190"/>
      <c r="S38" s="190"/>
      <c r="T38" s="396" t="s">
        <v>434</v>
      </c>
      <c r="U38" s="394" t="s">
        <v>432</v>
      </c>
      <c r="V38" s="398" t="s">
        <v>698</v>
      </c>
    </row>
    <row r="39" spans="1:22" ht="90" hidden="1" customHeight="1" x14ac:dyDescent="0.25">
      <c r="A39" s="85" t="s">
        <v>137</v>
      </c>
      <c r="B39" s="85" t="s">
        <v>138</v>
      </c>
      <c r="C39" s="85" t="s">
        <v>139</v>
      </c>
      <c r="D39" s="85" t="s">
        <v>440</v>
      </c>
      <c r="E39" s="85" t="s">
        <v>140</v>
      </c>
      <c r="F39" s="85" t="s">
        <v>142</v>
      </c>
      <c r="G39" s="85" t="s">
        <v>141</v>
      </c>
      <c r="H39" s="86" t="s">
        <v>143</v>
      </c>
      <c r="I39" s="85" t="s">
        <v>133</v>
      </c>
      <c r="J39" s="87" t="s">
        <v>134</v>
      </c>
      <c r="K39" s="87" t="s">
        <v>135</v>
      </c>
      <c r="L39" s="87" t="s">
        <v>136</v>
      </c>
      <c r="M39" s="88" t="s">
        <v>8</v>
      </c>
      <c r="N39" s="88" t="s">
        <v>9</v>
      </c>
      <c r="O39" s="88" t="s">
        <v>10</v>
      </c>
      <c r="P39" s="88" t="s">
        <v>11</v>
      </c>
      <c r="Q39" s="395"/>
      <c r="R39" s="191"/>
      <c r="S39" s="191"/>
      <c r="T39" s="397"/>
      <c r="U39" s="395"/>
      <c r="V39" s="395"/>
    </row>
    <row r="40" spans="1:22" ht="31.5" hidden="1" customHeight="1" x14ac:dyDescent="0.25">
      <c r="A40" s="408" t="s">
        <v>220</v>
      </c>
      <c r="B40" s="254" t="s">
        <v>221</v>
      </c>
      <c r="C40" s="103">
        <v>0</v>
      </c>
      <c r="D40" s="379" t="s">
        <v>428</v>
      </c>
      <c r="E40" s="119" t="s">
        <v>222</v>
      </c>
      <c r="F40" s="105" t="s">
        <v>224</v>
      </c>
      <c r="G40" s="104" t="s">
        <v>223</v>
      </c>
      <c r="H40" s="105" t="s">
        <v>225</v>
      </c>
      <c r="I40" s="123" t="s">
        <v>226</v>
      </c>
      <c r="J40" s="89"/>
      <c r="L40" s="124"/>
      <c r="M40" s="125">
        <v>50</v>
      </c>
      <c r="N40" s="251"/>
      <c r="O40" s="251"/>
      <c r="P40" s="251"/>
      <c r="Q40" s="127" t="s">
        <v>494</v>
      </c>
      <c r="R40" s="127"/>
      <c r="S40" s="127"/>
      <c r="T40" s="288"/>
      <c r="U40" s="251"/>
      <c r="V40" s="251"/>
    </row>
    <row r="41" spans="1:22" ht="30" hidden="1" customHeight="1" x14ac:dyDescent="0.25">
      <c r="A41" s="409"/>
      <c r="B41" s="254" t="s">
        <v>221</v>
      </c>
      <c r="C41" s="103">
        <v>0</v>
      </c>
      <c r="D41" s="380"/>
      <c r="E41" s="379" t="s">
        <v>227</v>
      </c>
      <c r="F41" s="329" t="s">
        <v>229</v>
      </c>
      <c r="G41" s="104" t="s">
        <v>228</v>
      </c>
      <c r="H41" s="329" t="s">
        <v>230</v>
      </c>
      <c r="I41" s="332" t="s">
        <v>231</v>
      </c>
      <c r="J41" s="89"/>
      <c r="L41" s="124"/>
      <c r="M41" s="447">
        <v>30</v>
      </c>
      <c r="N41" s="251"/>
      <c r="O41" s="251"/>
      <c r="P41" s="251"/>
      <c r="Q41" s="444" t="s">
        <v>495</v>
      </c>
      <c r="R41" s="263"/>
      <c r="S41" s="263"/>
      <c r="T41" s="288"/>
      <c r="U41" s="251"/>
      <c r="V41" s="251"/>
    </row>
    <row r="42" spans="1:22" hidden="1" x14ac:dyDescent="0.25">
      <c r="A42" s="409"/>
      <c r="B42" s="254" t="s">
        <v>221</v>
      </c>
      <c r="C42" s="103">
        <v>0</v>
      </c>
      <c r="D42" s="380"/>
      <c r="E42" s="380"/>
      <c r="F42" s="330"/>
      <c r="G42" s="104" t="s">
        <v>232</v>
      </c>
      <c r="H42" s="330"/>
      <c r="I42" s="333"/>
      <c r="J42" s="89"/>
      <c r="L42" s="124"/>
      <c r="M42" s="448"/>
      <c r="N42" s="251"/>
      <c r="O42" s="251"/>
      <c r="P42" s="251"/>
      <c r="Q42" s="445"/>
      <c r="R42" s="264"/>
      <c r="S42" s="264"/>
      <c r="T42" s="288"/>
      <c r="U42" s="251"/>
      <c r="V42" s="251"/>
    </row>
    <row r="43" spans="1:22" hidden="1" x14ac:dyDescent="0.25">
      <c r="A43" s="409"/>
      <c r="B43" s="254" t="s">
        <v>221</v>
      </c>
      <c r="C43" s="103">
        <v>0</v>
      </c>
      <c r="D43" s="380"/>
      <c r="E43" s="380"/>
      <c r="F43" s="330"/>
      <c r="G43" s="104" t="s">
        <v>233</v>
      </c>
      <c r="H43" s="330"/>
      <c r="I43" s="333"/>
      <c r="J43" s="89"/>
      <c r="L43" s="124"/>
      <c r="M43" s="448"/>
      <c r="N43" s="251"/>
      <c r="O43" s="251"/>
      <c r="P43" s="251"/>
      <c r="Q43" s="445"/>
      <c r="R43" s="264"/>
      <c r="S43" s="264"/>
      <c r="T43" s="288"/>
      <c r="U43" s="251"/>
      <c r="V43" s="251"/>
    </row>
    <row r="44" spans="1:22" hidden="1" x14ac:dyDescent="0.25">
      <c r="A44" s="409"/>
      <c r="B44" s="254" t="s">
        <v>221</v>
      </c>
      <c r="C44" s="103">
        <v>0</v>
      </c>
      <c r="D44" s="380"/>
      <c r="E44" s="381"/>
      <c r="F44" s="331"/>
      <c r="G44" s="104" t="s">
        <v>234</v>
      </c>
      <c r="H44" s="331"/>
      <c r="I44" s="334"/>
      <c r="J44" s="89"/>
      <c r="L44" s="124"/>
      <c r="M44" s="449"/>
      <c r="N44" s="251"/>
      <c r="O44" s="251"/>
      <c r="P44" s="251"/>
      <c r="Q44" s="446"/>
      <c r="R44" s="265"/>
      <c r="S44" s="265"/>
      <c r="T44" s="288"/>
      <c r="U44" s="251"/>
      <c r="V44" s="251"/>
    </row>
    <row r="45" spans="1:22" ht="30" hidden="1" customHeight="1" x14ac:dyDescent="0.25">
      <c r="A45" s="409"/>
      <c r="B45" s="254" t="s">
        <v>221</v>
      </c>
      <c r="C45" s="103">
        <v>0</v>
      </c>
      <c r="D45" s="380"/>
      <c r="E45" s="379" t="s">
        <v>235</v>
      </c>
      <c r="F45" s="105" t="s">
        <v>235</v>
      </c>
      <c r="G45" s="104" t="s">
        <v>236</v>
      </c>
      <c r="H45" s="329" t="s">
        <v>237</v>
      </c>
      <c r="I45" s="332" t="s">
        <v>238</v>
      </c>
      <c r="J45" s="89"/>
      <c r="L45" s="124"/>
      <c r="M45" s="450">
        <v>0</v>
      </c>
      <c r="N45" s="251"/>
      <c r="O45" s="251"/>
      <c r="P45" s="251"/>
      <c r="Q45" s="444" t="s">
        <v>496</v>
      </c>
      <c r="R45" s="263"/>
      <c r="S45" s="263"/>
      <c r="T45" s="288"/>
      <c r="U45" s="251"/>
      <c r="V45" s="251"/>
    </row>
    <row r="46" spans="1:22" ht="30" hidden="1" x14ac:dyDescent="0.25">
      <c r="A46" s="409"/>
      <c r="B46" s="254" t="s">
        <v>221</v>
      </c>
      <c r="C46" s="103">
        <v>0</v>
      </c>
      <c r="D46" s="380"/>
      <c r="E46" s="381"/>
      <c r="F46" s="105" t="s">
        <v>235</v>
      </c>
      <c r="G46" s="104" t="s">
        <v>239</v>
      </c>
      <c r="H46" s="331"/>
      <c r="I46" s="334"/>
      <c r="J46" s="89"/>
      <c r="L46" s="124"/>
      <c r="M46" s="452"/>
      <c r="N46" s="251"/>
      <c r="O46" s="251"/>
      <c r="P46" s="251"/>
      <c r="Q46" s="446"/>
      <c r="R46" s="265"/>
      <c r="S46" s="265"/>
      <c r="T46" s="288"/>
      <c r="U46" s="251"/>
      <c r="V46" s="251"/>
    </row>
    <row r="47" spans="1:22" ht="75" hidden="1" x14ac:dyDescent="0.25">
      <c r="A47" s="409"/>
      <c r="B47" s="254" t="s">
        <v>221</v>
      </c>
      <c r="C47" s="103">
        <v>8000000</v>
      </c>
      <c r="D47" s="380"/>
      <c r="E47" s="119" t="s">
        <v>235</v>
      </c>
      <c r="F47" s="105" t="s">
        <v>241</v>
      </c>
      <c r="G47" s="104" t="s">
        <v>240</v>
      </c>
      <c r="H47" s="105" t="s">
        <v>242</v>
      </c>
      <c r="I47" s="123" t="s">
        <v>243</v>
      </c>
      <c r="J47" s="89"/>
      <c r="L47" s="124"/>
      <c r="M47" s="125">
        <v>54.7</v>
      </c>
      <c r="N47" s="251"/>
      <c r="O47" s="251"/>
      <c r="P47" s="251"/>
      <c r="Q47" s="127" t="s">
        <v>497</v>
      </c>
      <c r="R47" s="127"/>
      <c r="S47" s="127"/>
      <c r="T47" s="288"/>
      <c r="U47" s="251"/>
      <c r="V47" s="251"/>
    </row>
    <row r="48" spans="1:22" ht="60" hidden="1" x14ac:dyDescent="0.25">
      <c r="A48" s="410"/>
      <c r="B48" s="254" t="s">
        <v>244</v>
      </c>
      <c r="C48" s="103">
        <v>1080000000</v>
      </c>
      <c r="D48" s="380"/>
      <c r="E48" s="119" t="s">
        <v>227</v>
      </c>
      <c r="F48" s="105" t="s">
        <v>227</v>
      </c>
      <c r="G48" s="104" t="s">
        <v>245</v>
      </c>
      <c r="H48" s="105" t="s">
        <v>246</v>
      </c>
      <c r="I48" s="123" t="s">
        <v>247</v>
      </c>
      <c r="J48" s="89"/>
      <c r="L48" s="124"/>
      <c r="M48" s="126">
        <v>0</v>
      </c>
      <c r="N48" s="251"/>
      <c r="O48" s="251"/>
      <c r="P48" s="251"/>
      <c r="Q48" s="127" t="s">
        <v>498</v>
      </c>
      <c r="R48" s="127"/>
      <c r="S48" s="127"/>
      <c r="T48" s="288"/>
      <c r="U48" s="251"/>
      <c r="V48" s="251"/>
    </row>
    <row r="49" spans="1:22" ht="105" hidden="1" x14ac:dyDescent="0.25">
      <c r="A49" s="408" t="s">
        <v>248</v>
      </c>
      <c r="B49" s="254" t="s">
        <v>221</v>
      </c>
      <c r="C49" s="372">
        <v>15000000</v>
      </c>
      <c r="D49" s="380"/>
      <c r="E49" s="119" t="s">
        <v>222</v>
      </c>
      <c r="F49" s="105" t="s">
        <v>241</v>
      </c>
      <c r="G49" s="104" t="s">
        <v>249</v>
      </c>
      <c r="H49" s="105" t="s">
        <v>242</v>
      </c>
      <c r="I49" s="123" t="s">
        <v>250</v>
      </c>
      <c r="J49" s="89"/>
      <c r="L49" s="124"/>
      <c r="M49" s="128">
        <v>45.2</v>
      </c>
      <c r="N49" s="251"/>
      <c r="O49" s="251"/>
      <c r="P49" s="251"/>
      <c r="Q49" s="127" t="s">
        <v>499</v>
      </c>
      <c r="R49" s="127"/>
      <c r="S49" s="127"/>
      <c r="T49" s="288"/>
      <c r="U49" s="251"/>
      <c r="V49" s="251"/>
    </row>
    <row r="50" spans="1:22" ht="60" hidden="1" x14ac:dyDescent="0.25">
      <c r="A50" s="409"/>
      <c r="B50" s="254" t="s">
        <v>221</v>
      </c>
      <c r="C50" s="373"/>
      <c r="D50" s="380"/>
      <c r="E50" s="119" t="s">
        <v>222</v>
      </c>
      <c r="F50" s="105" t="s">
        <v>241</v>
      </c>
      <c r="G50" s="104" t="s">
        <v>249</v>
      </c>
      <c r="H50" s="105" t="s">
        <v>251</v>
      </c>
      <c r="I50" s="123" t="s">
        <v>252</v>
      </c>
      <c r="J50" s="89"/>
      <c r="L50" s="124"/>
      <c r="M50" s="128">
        <v>42.2</v>
      </c>
      <c r="N50" s="251"/>
      <c r="O50" s="251"/>
      <c r="P50" s="251"/>
      <c r="Q50" s="127" t="s">
        <v>500</v>
      </c>
      <c r="R50" s="127"/>
      <c r="S50" s="127"/>
      <c r="T50" s="288"/>
      <c r="U50" s="251"/>
      <c r="V50" s="251"/>
    </row>
    <row r="51" spans="1:22" ht="45" hidden="1" x14ac:dyDescent="0.25">
      <c r="A51" s="410"/>
      <c r="B51" s="254" t="s">
        <v>221</v>
      </c>
      <c r="C51" s="103">
        <v>2000000</v>
      </c>
      <c r="D51" s="380"/>
      <c r="E51" s="119" t="s">
        <v>222</v>
      </c>
      <c r="F51" s="105" t="s">
        <v>253</v>
      </c>
      <c r="G51" s="104" t="s">
        <v>249</v>
      </c>
      <c r="H51" s="105" t="s">
        <v>254</v>
      </c>
      <c r="I51" s="123" t="s">
        <v>255</v>
      </c>
      <c r="J51" s="89"/>
      <c r="L51" s="124"/>
      <c r="M51" s="125">
        <v>26.5</v>
      </c>
      <c r="N51" s="251"/>
      <c r="O51" s="251"/>
      <c r="P51" s="251"/>
      <c r="Q51" s="127" t="s">
        <v>501</v>
      </c>
      <c r="R51" s="127"/>
      <c r="S51" s="127"/>
      <c r="T51" s="288"/>
      <c r="U51" s="251"/>
      <c r="V51" s="251"/>
    </row>
    <row r="52" spans="1:22" ht="15.75" hidden="1" customHeight="1" x14ac:dyDescent="0.25">
      <c r="A52" s="374" t="s">
        <v>256</v>
      </c>
      <c r="B52" s="254" t="s">
        <v>221</v>
      </c>
      <c r="C52" s="103">
        <v>0</v>
      </c>
      <c r="D52" s="380"/>
      <c r="E52" s="379" t="s">
        <v>222</v>
      </c>
      <c r="F52" s="329" t="s">
        <v>258</v>
      </c>
      <c r="G52" s="104" t="s">
        <v>257</v>
      </c>
      <c r="H52" s="329" t="s">
        <v>259</v>
      </c>
      <c r="I52" s="332" t="s">
        <v>260</v>
      </c>
      <c r="J52" s="89"/>
      <c r="L52" s="124"/>
      <c r="M52" s="450">
        <v>25</v>
      </c>
      <c r="N52" s="251"/>
      <c r="O52" s="251"/>
      <c r="P52" s="251"/>
      <c r="Q52" s="444" t="s">
        <v>502</v>
      </c>
      <c r="R52" s="127"/>
      <c r="S52" s="127"/>
      <c r="T52" s="288"/>
      <c r="U52" s="251"/>
      <c r="V52" s="251"/>
    </row>
    <row r="53" spans="1:22" ht="30" hidden="1" x14ac:dyDescent="0.25">
      <c r="A53" s="375"/>
      <c r="B53" s="254" t="s">
        <v>221</v>
      </c>
      <c r="C53" s="103">
        <v>0</v>
      </c>
      <c r="D53" s="380"/>
      <c r="E53" s="380"/>
      <c r="F53" s="330"/>
      <c r="G53" s="104" t="s">
        <v>261</v>
      </c>
      <c r="H53" s="330"/>
      <c r="I53" s="333"/>
      <c r="J53" s="89"/>
      <c r="L53" s="124"/>
      <c r="M53" s="451"/>
      <c r="N53" s="251"/>
      <c r="O53" s="251"/>
      <c r="P53" s="251"/>
      <c r="Q53" s="445"/>
      <c r="R53" s="127"/>
      <c r="S53" s="127"/>
      <c r="T53" s="288"/>
      <c r="U53" s="251"/>
      <c r="V53" s="251"/>
    </row>
    <row r="54" spans="1:22" ht="30" hidden="1" x14ac:dyDescent="0.25">
      <c r="A54" s="376"/>
      <c r="B54" s="254" t="s">
        <v>221</v>
      </c>
      <c r="C54" s="103">
        <v>0</v>
      </c>
      <c r="D54" s="381"/>
      <c r="E54" s="381"/>
      <c r="F54" s="331"/>
      <c r="G54" s="104" t="s">
        <v>262</v>
      </c>
      <c r="H54" s="331"/>
      <c r="I54" s="334"/>
      <c r="J54" s="89"/>
      <c r="L54" s="124"/>
      <c r="M54" s="452"/>
      <c r="N54" s="251"/>
      <c r="O54" s="251"/>
      <c r="P54" s="251"/>
      <c r="Q54" s="446"/>
      <c r="R54" s="127"/>
      <c r="S54" s="127"/>
      <c r="T54" s="288"/>
      <c r="U54" s="251"/>
      <c r="V54" s="251"/>
    </row>
    <row r="55" spans="1:22" ht="45" hidden="1" customHeight="1" x14ac:dyDescent="0.25">
      <c r="A55" s="377" t="s">
        <v>263</v>
      </c>
      <c r="B55" s="377"/>
      <c r="C55" s="377"/>
      <c r="D55" s="377"/>
      <c r="E55" s="377"/>
      <c r="F55" s="377"/>
      <c r="G55" s="377"/>
      <c r="H55" s="377"/>
      <c r="I55" s="377"/>
      <c r="J55" s="377"/>
      <c r="K55" s="377"/>
      <c r="L55" s="378"/>
      <c r="M55" s="403" t="s">
        <v>430</v>
      </c>
      <c r="N55" s="404"/>
      <c r="O55" s="404"/>
      <c r="P55" s="405"/>
      <c r="Q55" s="394" t="s">
        <v>431</v>
      </c>
      <c r="R55" s="190"/>
      <c r="S55" s="190"/>
      <c r="T55" s="396" t="s">
        <v>434</v>
      </c>
      <c r="U55" s="394" t="s">
        <v>432</v>
      </c>
      <c r="V55" s="398" t="s">
        <v>698</v>
      </c>
    </row>
    <row r="56" spans="1:22" ht="90" hidden="1" customHeight="1" x14ac:dyDescent="0.25">
      <c r="A56" s="85" t="s">
        <v>137</v>
      </c>
      <c r="B56" s="85" t="s">
        <v>138</v>
      </c>
      <c r="C56" s="85" t="s">
        <v>139</v>
      </c>
      <c r="D56" s="85" t="s">
        <v>440</v>
      </c>
      <c r="E56" s="85" t="s">
        <v>140</v>
      </c>
      <c r="F56" s="85" t="s">
        <v>142</v>
      </c>
      <c r="G56" s="85" t="s">
        <v>141</v>
      </c>
      <c r="H56" s="86" t="s">
        <v>143</v>
      </c>
      <c r="I56" s="85" t="s">
        <v>133</v>
      </c>
      <c r="J56" s="87" t="s">
        <v>134</v>
      </c>
      <c r="K56" s="87" t="s">
        <v>135</v>
      </c>
      <c r="L56" s="87" t="s">
        <v>136</v>
      </c>
      <c r="M56" s="88" t="s">
        <v>8</v>
      </c>
      <c r="N56" s="88" t="s">
        <v>9</v>
      </c>
      <c r="O56" s="88" t="s">
        <v>10</v>
      </c>
      <c r="P56" s="88" t="s">
        <v>11</v>
      </c>
      <c r="Q56" s="395"/>
      <c r="R56" s="191"/>
      <c r="S56" s="191"/>
      <c r="T56" s="397"/>
      <c r="U56" s="395"/>
      <c r="V56" s="395"/>
    </row>
    <row r="57" spans="1:22" ht="33.75" hidden="1" x14ac:dyDescent="0.25">
      <c r="A57" s="244"/>
      <c r="B57" s="335" t="s">
        <v>264</v>
      </c>
      <c r="C57" s="386">
        <v>24186780185.75</v>
      </c>
      <c r="D57" s="382" t="s">
        <v>426</v>
      </c>
      <c r="E57" s="382" t="s">
        <v>148</v>
      </c>
      <c r="G57" s="129" t="s">
        <v>265</v>
      </c>
      <c r="H57" s="129" t="s">
        <v>266</v>
      </c>
      <c r="I57" s="130">
        <v>764</v>
      </c>
      <c r="J57" s="255"/>
      <c r="K57" s="255"/>
      <c r="L57" s="266"/>
      <c r="M57" s="125">
        <v>132</v>
      </c>
      <c r="N57" s="251"/>
      <c r="O57" s="251"/>
      <c r="P57" s="251"/>
      <c r="Q57" s="262" t="s">
        <v>507</v>
      </c>
      <c r="R57" s="262"/>
      <c r="S57" s="262"/>
      <c r="T57" s="288"/>
      <c r="U57" s="251"/>
      <c r="V57" s="251"/>
    </row>
    <row r="58" spans="1:22" ht="22.5" hidden="1" x14ac:dyDescent="0.25">
      <c r="A58" s="244"/>
      <c r="B58" s="336"/>
      <c r="C58" s="387"/>
      <c r="D58" s="383"/>
      <c r="E58" s="383"/>
      <c r="G58" s="129" t="s">
        <v>267</v>
      </c>
      <c r="H58" s="129" t="s">
        <v>268</v>
      </c>
      <c r="I58" s="130">
        <v>1886</v>
      </c>
      <c r="J58" s="255"/>
      <c r="K58" s="255"/>
      <c r="L58" s="266"/>
      <c r="M58" s="125">
        <v>57</v>
      </c>
      <c r="N58" s="251"/>
      <c r="O58" s="251"/>
      <c r="P58" s="251"/>
      <c r="Q58" s="262" t="s">
        <v>508</v>
      </c>
      <c r="R58" s="262"/>
      <c r="S58" s="262"/>
      <c r="T58" s="288"/>
      <c r="U58" s="251"/>
      <c r="V58" s="251"/>
    </row>
    <row r="59" spans="1:22" ht="22.5" hidden="1" x14ac:dyDescent="0.25">
      <c r="A59" s="244"/>
      <c r="B59" s="337"/>
      <c r="C59" s="388"/>
      <c r="D59" s="383"/>
      <c r="E59" s="383"/>
      <c r="G59" s="129" t="s">
        <v>269</v>
      </c>
      <c r="H59" s="129" t="s">
        <v>268</v>
      </c>
      <c r="I59" s="130">
        <v>202</v>
      </c>
      <c r="J59" s="255"/>
      <c r="K59" s="255"/>
      <c r="L59" s="266"/>
      <c r="M59" s="125">
        <v>91</v>
      </c>
      <c r="N59" s="251"/>
      <c r="O59" s="251"/>
      <c r="P59" s="251"/>
      <c r="Q59" s="262" t="s">
        <v>509</v>
      </c>
      <c r="R59" s="262"/>
      <c r="S59" s="262"/>
      <c r="T59" s="288"/>
      <c r="U59" s="251"/>
      <c r="V59" s="251"/>
    </row>
    <row r="60" spans="1:22" ht="38.25" hidden="1" customHeight="1" x14ac:dyDescent="0.25">
      <c r="A60" s="244"/>
      <c r="B60" s="335" t="s">
        <v>270</v>
      </c>
      <c r="C60" s="370">
        <v>231710158980.38568</v>
      </c>
      <c r="D60" s="383"/>
      <c r="E60" s="383"/>
      <c r="G60" s="131" t="s">
        <v>271</v>
      </c>
      <c r="H60" s="129" t="s">
        <v>272</v>
      </c>
      <c r="I60" s="130">
        <v>20000</v>
      </c>
      <c r="J60" s="255"/>
      <c r="K60" s="255"/>
      <c r="L60" s="266"/>
      <c r="M60" s="125">
        <v>0</v>
      </c>
      <c r="N60" s="251"/>
      <c r="O60" s="251"/>
      <c r="P60" s="251"/>
      <c r="Q60" s="262" t="s">
        <v>510</v>
      </c>
      <c r="R60" s="262"/>
      <c r="S60" s="262"/>
      <c r="T60" s="288"/>
      <c r="U60" s="251"/>
      <c r="V60" s="251"/>
    </row>
    <row r="61" spans="1:22" ht="33.75" hidden="1" x14ac:dyDescent="0.25">
      <c r="A61" s="244"/>
      <c r="B61" s="336"/>
      <c r="C61" s="385"/>
      <c r="D61" s="383"/>
      <c r="E61" s="383"/>
      <c r="G61" s="131" t="s">
        <v>273</v>
      </c>
      <c r="H61" s="129" t="s">
        <v>274</v>
      </c>
      <c r="I61" s="132">
        <v>101139</v>
      </c>
      <c r="J61" s="255"/>
      <c r="K61" s="255"/>
      <c r="L61" s="266"/>
      <c r="M61" s="125">
        <v>45623</v>
      </c>
      <c r="N61" s="251"/>
      <c r="O61" s="251"/>
      <c r="P61" s="251"/>
      <c r="Q61" s="262" t="s">
        <v>511</v>
      </c>
      <c r="R61" s="262"/>
      <c r="S61" s="262"/>
      <c r="T61" s="288"/>
      <c r="U61" s="251"/>
      <c r="V61" s="251"/>
    </row>
    <row r="62" spans="1:22" ht="38.25" hidden="1" x14ac:dyDescent="0.25">
      <c r="A62" s="244"/>
      <c r="B62" s="336"/>
      <c r="C62" s="385"/>
      <c r="D62" s="383"/>
      <c r="E62" s="383"/>
      <c r="G62" s="131" t="s">
        <v>275</v>
      </c>
      <c r="H62" s="129" t="s">
        <v>276</v>
      </c>
      <c r="I62" s="132">
        <v>20403</v>
      </c>
      <c r="J62" s="255"/>
      <c r="K62" s="255"/>
      <c r="L62" s="266"/>
      <c r="M62" s="125">
        <v>447</v>
      </c>
      <c r="N62" s="251"/>
      <c r="O62" s="251"/>
      <c r="P62" s="251"/>
      <c r="Q62" s="262" t="s">
        <v>512</v>
      </c>
      <c r="R62" s="262"/>
      <c r="S62" s="262"/>
      <c r="T62" s="288"/>
      <c r="U62" s="251"/>
      <c r="V62" s="251"/>
    </row>
    <row r="63" spans="1:22" ht="25.5" hidden="1" x14ac:dyDescent="0.25">
      <c r="A63" s="244"/>
      <c r="B63" s="336"/>
      <c r="C63" s="385"/>
      <c r="D63" s="383"/>
      <c r="E63" s="383"/>
      <c r="G63" s="131" t="s">
        <v>277</v>
      </c>
      <c r="H63" s="129" t="s">
        <v>278</v>
      </c>
      <c r="I63" s="132">
        <v>10</v>
      </c>
      <c r="J63" s="255"/>
      <c r="K63" s="255"/>
      <c r="L63" s="266"/>
      <c r="M63" s="125">
        <v>0</v>
      </c>
      <c r="N63" s="251"/>
      <c r="O63" s="251"/>
      <c r="P63" s="251"/>
      <c r="Q63" s="262" t="s">
        <v>513</v>
      </c>
      <c r="R63" s="262"/>
      <c r="S63" s="262"/>
      <c r="T63" s="288"/>
      <c r="U63" s="251"/>
      <c r="V63" s="251"/>
    </row>
    <row r="64" spans="1:22" ht="25.5" hidden="1" x14ac:dyDescent="0.25">
      <c r="A64" s="244"/>
      <c r="B64" s="336"/>
      <c r="C64" s="385"/>
      <c r="D64" s="383"/>
      <c r="E64" s="383"/>
      <c r="G64" s="131" t="s">
        <v>279</v>
      </c>
      <c r="H64" s="129" t="s">
        <v>280</v>
      </c>
      <c r="I64" s="133">
        <v>500</v>
      </c>
      <c r="J64" s="255"/>
      <c r="K64" s="255"/>
      <c r="L64" s="266"/>
      <c r="M64" s="125">
        <v>0</v>
      </c>
      <c r="N64" s="251"/>
      <c r="O64" s="251"/>
      <c r="P64" s="251"/>
      <c r="Q64" s="262" t="s">
        <v>478</v>
      </c>
      <c r="R64" s="262"/>
      <c r="S64" s="262"/>
      <c r="T64" s="288"/>
      <c r="U64" s="251"/>
      <c r="V64" s="251"/>
    </row>
    <row r="65" spans="1:22" ht="22.5" hidden="1" x14ac:dyDescent="0.25">
      <c r="A65" s="244"/>
      <c r="B65" s="336"/>
      <c r="C65" s="385"/>
      <c r="D65" s="383"/>
      <c r="E65" s="383"/>
      <c r="G65" s="131" t="s">
        <v>281</v>
      </c>
      <c r="H65" s="129" t="s">
        <v>282</v>
      </c>
      <c r="I65" s="132">
        <v>11669</v>
      </c>
      <c r="J65" s="255"/>
      <c r="K65" s="255"/>
      <c r="L65" s="266"/>
      <c r="M65" s="125">
        <v>1558</v>
      </c>
      <c r="N65" s="251"/>
      <c r="O65" s="251"/>
      <c r="P65" s="251"/>
      <c r="Q65" s="262" t="s">
        <v>514</v>
      </c>
      <c r="R65" s="262"/>
      <c r="S65" s="262"/>
      <c r="T65" s="288"/>
      <c r="U65" s="251"/>
      <c r="V65" s="251"/>
    </row>
    <row r="66" spans="1:22" ht="25.5" hidden="1" x14ac:dyDescent="0.25">
      <c r="A66" s="244"/>
      <c r="B66" s="336"/>
      <c r="C66" s="385"/>
      <c r="D66" s="383"/>
      <c r="E66" s="383"/>
      <c r="G66" s="131" t="s">
        <v>283</v>
      </c>
      <c r="H66" s="129" t="s">
        <v>284</v>
      </c>
      <c r="I66" s="132">
        <v>1000</v>
      </c>
      <c r="J66" s="255"/>
      <c r="K66" s="255"/>
      <c r="L66" s="266"/>
      <c r="M66" s="125">
        <v>0</v>
      </c>
      <c r="N66" s="251"/>
      <c r="O66" s="251"/>
      <c r="P66" s="251"/>
      <c r="Q66" s="262" t="s">
        <v>477</v>
      </c>
      <c r="R66" s="262"/>
      <c r="S66" s="262"/>
      <c r="T66" s="288"/>
      <c r="U66" s="251"/>
      <c r="V66" s="251"/>
    </row>
    <row r="67" spans="1:22" ht="22.5" hidden="1" x14ac:dyDescent="0.25">
      <c r="A67" s="244"/>
      <c r="B67" s="336"/>
      <c r="C67" s="385"/>
      <c r="D67" s="383"/>
      <c r="E67" s="383"/>
      <c r="G67" s="131" t="s">
        <v>285</v>
      </c>
      <c r="H67" s="129" t="s">
        <v>286</v>
      </c>
      <c r="I67" s="132">
        <v>17215</v>
      </c>
      <c r="J67" s="255"/>
      <c r="K67" s="255"/>
      <c r="L67" s="266"/>
      <c r="M67" s="125">
        <v>7686</v>
      </c>
      <c r="N67" s="251"/>
      <c r="O67" s="251"/>
      <c r="P67" s="251"/>
      <c r="Q67" s="262" t="s">
        <v>515</v>
      </c>
      <c r="R67" s="262"/>
      <c r="S67" s="262"/>
      <c r="T67" s="288"/>
      <c r="U67" s="251"/>
      <c r="V67" s="251"/>
    </row>
    <row r="68" spans="1:22" ht="25.5" hidden="1" x14ac:dyDescent="0.25">
      <c r="A68" s="244"/>
      <c r="B68" s="337"/>
      <c r="C68" s="371"/>
      <c r="D68" s="383"/>
      <c r="E68" s="383"/>
      <c r="G68" s="131" t="s">
        <v>287</v>
      </c>
      <c r="H68" s="129" t="s">
        <v>288</v>
      </c>
      <c r="I68" s="132">
        <v>5</v>
      </c>
      <c r="J68" s="255"/>
      <c r="K68" s="255"/>
      <c r="L68" s="266"/>
      <c r="M68" s="125">
        <v>0</v>
      </c>
      <c r="N68" s="251"/>
      <c r="O68" s="251"/>
      <c r="P68" s="251"/>
      <c r="Q68" s="262" t="s">
        <v>513</v>
      </c>
      <c r="R68" s="262"/>
      <c r="S68" s="262"/>
      <c r="T68" s="288"/>
      <c r="U68" s="251"/>
      <c r="V68" s="251"/>
    </row>
    <row r="69" spans="1:22" ht="33.75" hidden="1" x14ac:dyDescent="0.25">
      <c r="A69" s="244"/>
      <c r="B69" s="267" t="s">
        <v>289</v>
      </c>
      <c r="C69" s="134">
        <v>4632275781.25</v>
      </c>
      <c r="D69" s="383"/>
      <c r="E69" s="383"/>
      <c r="G69" s="131" t="s">
        <v>290</v>
      </c>
      <c r="H69" s="129" t="s">
        <v>288</v>
      </c>
      <c r="I69" s="132">
        <v>500</v>
      </c>
      <c r="J69" s="255"/>
      <c r="K69" s="255"/>
      <c r="L69" s="266"/>
      <c r="M69" s="125">
        <v>0</v>
      </c>
      <c r="N69" s="251"/>
      <c r="O69" s="251"/>
      <c r="P69" s="251"/>
      <c r="Q69" s="262" t="s">
        <v>479</v>
      </c>
      <c r="R69" s="262"/>
      <c r="S69" s="262"/>
      <c r="T69" s="288"/>
      <c r="U69" s="251"/>
      <c r="V69" s="251"/>
    </row>
    <row r="70" spans="1:22" ht="25.5" hidden="1" customHeight="1" x14ac:dyDescent="0.25">
      <c r="A70" s="244"/>
      <c r="B70" s="335" t="s">
        <v>291</v>
      </c>
      <c r="C70" s="370">
        <v>20429447941.5</v>
      </c>
      <c r="D70" s="383"/>
      <c r="E70" s="383"/>
      <c r="G70" s="131" t="s">
        <v>292</v>
      </c>
      <c r="H70" s="129" t="s">
        <v>293</v>
      </c>
      <c r="I70" s="132">
        <v>0</v>
      </c>
      <c r="J70" s="255"/>
      <c r="K70" s="255"/>
      <c r="L70" s="266"/>
      <c r="M70" s="125">
        <v>0</v>
      </c>
      <c r="N70" s="251"/>
      <c r="O70" s="251"/>
      <c r="P70" s="251"/>
      <c r="Q70" s="262" t="s">
        <v>516</v>
      </c>
      <c r="R70" s="262"/>
      <c r="S70" s="262"/>
      <c r="T70" s="288"/>
      <c r="U70" s="251"/>
      <c r="V70" s="251"/>
    </row>
    <row r="71" spans="1:22" ht="25.5" hidden="1" x14ac:dyDescent="0.25">
      <c r="A71" s="244"/>
      <c r="B71" s="337"/>
      <c r="C71" s="371"/>
      <c r="D71" s="383"/>
      <c r="E71" s="383"/>
      <c r="G71" s="131" t="s">
        <v>294</v>
      </c>
      <c r="H71" s="129" t="s">
        <v>268</v>
      </c>
      <c r="I71" s="132">
        <v>4594</v>
      </c>
      <c r="J71" s="255"/>
      <c r="K71" s="255"/>
      <c r="L71" s="266"/>
      <c r="M71" s="125">
        <v>3142</v>
      </c>
      <c r="N71" s="251"/>
      <c r="O71" s="251"/>
      <c r="P71" s="251"/>
      <c r="Q71" s="262" t="s">
        <v>517</v>
      </c>
      <c r="R71" s="262"/>
      <c r="S71" s="262"/>
      <c r="T71" s="288"/>
      <c r="U71" s="251"/>
      <c r="V71" s="251"/>
    </row>
    <row r="72" spans="1:22" ht="33.75" hidden="1" x14ac:dyDescent="0.25">
      <c r="A72" s="244"/>
      <c r="B72" s="335" t="s">
        <v>295</v>
      </c>
      <c r="C72" s="370">
        <v>839291631.89818192</v>
      </c>
      <c r="D72" s="383"/>
      <c r="E72" s="383"/>
      <c r="G72" s="131" t="s">
        <v>296</v>
      </c>
      <c r="H72" s="129" t="s">
        <v>297</v>
      </c>
      <c r="I72" s="132">
        <v>4</v>
      </c>
      <c r="J72" s="255"/>
      <c r="K72" s="255"/>
      <c r="L72" s="266"/>
      <c r="M72" s="125">
        <v>0</v>
      </c>
      <c r="N72" s="251"/>
      <c r="O72" s="251"/>
      <c r="P72" s="251"/>
      <c r="Q72" s="262" t="s">
        <v>480</v>
      </c>
      <c r="R72" s="262"/>
      <c r="S72" s="262"/>
      <c r="T72" s="288"/>
      <c r="U72" s="251"/>
      <c r="V72" s="251"/>
    </row>
    <row r="73" spans="1:22" ht="22.5" hidden="1" x14ac:dyDescent="0.25">
      <c r="A73" s="244"/>
      <c r="B73" s="337"/>
      <c r="C73" s="371"/>
      <c r="D73" s="383"/>
      <c r="E73" s="383"/>
      <c r="G73" s="131" t="s">
        <v>298</v>
      </c>
      <c r="H73" s="129" t="s">
        <v>299</v>
      </c>
      <c r="I73" s="132">
        <v>1</v>
      </c>
      <c r="J73" s="255"/>
      <c r="K73" s="255"/>
      <c r="L73" s="266"/>
      <c r="M73" s="125">
        <v>0</v>
      </c>
      <c r="N73" s="251"/>
      <c r="O73" s="251"/>
      <c r="P73" s="251"/>
      <c r="Q73" s="262" t="s">
        <v>518</v>
      </c>
      <c r="R73" s="262"/>
      <c r="S73" s="262"/>
      <c r="T73" s="288"/>
      <c r="U73" s="251"/>
      <c r="V73" s="251"/>
    </row>
    <row r="74" spans="1:22" ht="25.5" hidden="1" customHeight="1" x14ac:dyDescent="0.25">
      <c r="A74" s="244"/>
      <c r="B74" s="335" t="s">
        <v>300</v>
      </c>
      <c r="C74" s="338">
        <v>521987520482.9491</v>
      </c>
      <c r="D74" s="383"/>
      <c r="E74" s="383"/>
      <c r="G74" s="135" t="s">
        <v>301</v>
      </c>
      <c r="H74" s="129" t="s">
        <v>302</v>
      </c>
      <c r="I74" s="349">
        <v>21573</v>
      </c>
      <c r="J74" s="255"/>
      <c r="K74" s="255"/>
      <c r="L74" s="266"/>
      <c r="M74" s="125">
        <v>14301</v>
      </c>
      <c r="N74" s="251"/>
      <c r="O74" s="251"/>
      <c r="P74" s="251"/>
      <c r="Q74" s="262" t="s">
        <v>519</v>
      </c>
      <c r="R74" s="262"/>
      <c r="S74" s="262"/>
      <c r="T74" s="288"/>
      <c r="U74" s="251"/>
      <c r="V74" s="251"/>
    </row>
    <row r="75" spans="1:22" ht="25.5" hidden="1" x14ac:dyDescent="0.25">
      <c r="A75" s="244"/>
      <c r="B75" s="336"/>
      <c r="C75" s="339"/>
      <c r="D75" s="383"/>
      <c r="E75" s="383"/>
      <c r="G75" s="135" t="s">
        <v>303</v>
      </c>
      <c r="H75" s="129" t="s">
        <v>304</v>
      </c>
      <c r="I75" s="350"/>
      <c r="J75" s="255"/>
      <c r="K75" s="255"/>
      <c r="L75" s="266"/>
      <c r="M75" s="125">
        <v>19917</v>
      </c>
      <c r="N75" s="251"/>
      <c r="O75" s="251"/>
      <c r="P75" s="251"/>
      <c r="Q75" s="262" t="s">
        <v>520</v>
      </c>
      <c r="R75" s="262"/>
      <c r="S75" s="262"/>
      <c r="T75" s="288"/>
      <c r="U75" s="251"/>
      <c r="V75" s="251"/>
    </row>
    <row r="76" spans="1:22" ht="22.5" hidden="1" x14ac:dyDescent="0.25">
      <c r="A76" s="244"/>
      <c r="B76" s="336"/>
      <c r="C76" s="339"/>
      <c r="D76" s="383"/>
      <c r="E76" s="383"/>
      <c r="G76" s="135" t="s">
        <v>305</v>
      </c>
      <c r="H76" s="129" t="s">
        <v>306</v>
      </c>
      <c r="I76" s="351">
        <v>7144</v>
      </c>
      <c r="J76" s="255"/>
      <c r="K76" s="255"/>
      <c r="L76" s="266"/>
      <c r="M76" s="125">
        <v>1017</v>
      </c>
      <c r="N76" s="251"/>
      <c r="O76" s="251"/>
      <c r="P76" s="251"/>
      <c r="Q76" s="262" t="s">
        <v>521</v>
      </c>
      <c r="R76" s="262"/>
      <c r="S76" s="262"/>
      <c r="T76" s="288"/>
      <c r="U76" s="251"/>
      <c r="V76" s="251"/>
    </row>
    <row r="77" spans="1:22" ht="22.5" hidden="1" x14ac:dyDescent="0.25">
      <c r="A77" s="244"/>
      <c r="B77" s="337"/>
      <c r="C77" s="340"/>
      <c r="D77" s="383"/>
      <c r="E77" s="383"/>
      <c r="G77" s="131" t="s">
        <v>307</v>
      </c>
      <c r="H77" s="129" t="s">
        <v>308</v>
      </c>
      <c r="I77" s="352"/>
      <c r="J77" s="255"/>
      <c r="K77" s="255"/>
      <c r="L77" s="266"/>
      <c r="M77" s="125">
        <v>8220</v>
      </c>
      <c r="N77" s="251"/>
      <c r="O77" s="251"/>
      <c r="P77" s="251"/>
      <c r="Q77" s="262" t="s">
        <v>522</v>
      </c>
      <c r="R77" s="262"/>
      <c r="S77" s="262"/>
      <c r="T77" s="288"/>
      <c r="U77" s="251"/>
      <c r="V77" s="251"/>
    </row>
    <row r="78" spans="1:22" ht="22.5" hidden="1" customHeight="1" x14ac:dyDescent="0.25">
      <c r="A78" s="244"/>
      <c r="B78" s="335" t="s">
        <v>309</v>
      </c>
      <c r="C78" s="338">
        <v>130690424354.27457</v>
      </c>
      <c r="D78" s="383"/>
      <c r="E78" s="383"/>
      <c r="G78" s="135" t="s">
        <v>310</v>
      </c>
      <c r="H78" s="129" t="s">
        <v>311</v>
      </c>
      <c r="I78" s="132">
        <v>20000</v>
      </c>
      <c r="J78" s="255"/>
      <c r="K78" s="255"/>
      <c r="L78" s="266"/>
      <c r="M78" s="125">
        <v>7392</v>
      </c>
      <c r="N78" s="251"/>
      <c r="O78" s="251"/>
      <c r="P78" s="251"/>
      <c r="Q78" s="262" t="s">
        <v>523</v>
      </c>
      <c r="R78" s="262"/>
      <c r="S78" s="262"/>
      <c r="T78" s="288"/>
      <c r="U78" s="251"/>
      <c r="V78" s="251"/>
    </row>
    <row r="79" spans="1:22" ht="22.5" hidden="1" x14ac:dyDescent="0.25">
      <c r="A79" s="244"/>
      <c r="B79" s="336"/>
      <c r="C79" s="339"/>
      <c r="D79" s="383"/>
      <c r="E79" s="383"/>
      <c r="G79" s="135" t="s">
        <v>312</v>
      </c>
      <c r="H79" s="129" t="s">
        <v>313</v>
      </c>
      <c r="I79" s="132">
        <v>0</v>
      </c>
      <c r="J79" s="255"/>
      <c r="K79" s="255"/>
      <c r="L79" s="266"/>
      <c r="M79" s="125">
        <v>87423</v>
      </c>
      <c r="N79" s="251"/>
      <c r="O79" s="251"/>
      <c r="P79" s="251"/>
      <c r="Q79" s="262" t="s">
        <v>524</v>
      </c>
      <c r="R79" s="262"/>
      <c r="S79" s="262"/>
      <c r="T79" s="288"/>
      <c r="U79" s="251"/>
      <c r="V79" s="251"/>
    </row>
    <row r="80" spans="1:22" ht="45" hidden="1" x14ac:dyDescent="0.25">
      <c r="A80" s="244"/>
      <c r="B80" s="337"/>
      <c r="C80" s="340"/>
      <c r="D80" s="383"/>
      <c r="E80" s="383"/>
      <c r="G80" s="135" t="s">
        <v>314</v>
      </c>
      <c r="H80" s="129" t="s">
        <v>315</v>
      </c>
      <c r="I80" s="136">
        <v>1</v>
      </c>
      <c r="J80" s="255"/>
      <c r="K80" s="255"/>
      <c r="L80" s="266"/>
      <c r="M80" s="125">
        <v>0</v>
      </c>
      <c r="N80" s="251"/>
      <c r="O80" s="251"/>
      <c r="P80" s="251"/>
      <c r="Q80" s="262" t="s">
        <v>481</v>
      </c>
      <c r="R80" s="262"/>
      <c r="S80" s="262"/>
      <c r="T80" s="288"/>
      <c r="U80" s="251"/>
      <c r="V80" s="251"/>
    </row>
    <row r="81" spans="1:22" ht="36" hidden="1" customHeight="1" x14ac:dyDescent="0.25">
      <c r="A81" s="244"/>
      <c r="B81" s="335" t="s">
        <v>316</v>
      </c>
      <c r="C81" s="341">
        <v>62351100641.926552</v>
      </c>
      <c r="D81" s="383"/>
      <c r="E81" s="383"/>
      <c r="G81" s="135" t="s">
        <v>317</v>
      </c>
      <c r="H81" s="129" t="s">
        <v>318</v>
      </c>
      <c r="I81" s="137">
        <v>500</v>
      </c>
      <c r="J81" s="255"/>
      <c r="K81" s="255"/>
      <c r="L81" s="266"/>
      <c r="M81" s="125">
        <v>0</v>
      </c>
      <c r="N81" s="251"/>
      <c r="O81" s="251"/>
      <c r="P81" s="251"/>
      <c r="Q81" s="262" t="s">
        <v>479</v>
      </c>
      <c r="R81" s="262"/>
      <c r="S81" s="262"/>
      <c r="T81" s="288"/>
      <c r="U81" s="251"/>
      <c r="V81" s="251"/>
    </row>
    <row r="82" spans="1:22" hidden="1" x14ac:dyDescent="0.25">
      <c r="A82" s="244"/>
      <c r="B82" s="337"/>
      <c r="C82" s="342"/>
      <c r="D82" s="383"/>
      <c r="E82" s="383"/>
      <c r="G82" s="131" t="s">
        <v>319</v>
      </c>
      <c r="H82" s="129" t="s">
        <v>320</v>
      </c>
      <c r="I82" s="132">
        <v>8442</v>
      </c>
      <c r="J82" s="255"/>
      <c r="K82" s="255"/>
      <c r="L82" s="266"/>
      <c r="M82" s="125">
        <v>36</v>
      </c>
      <c r="N82" s="251"/>
      <c r="O82" s="251"/>
      <c r="P82" s="251"/>
      <c r="Q82" s="262" t="s">
        <v>525</v>
      </c>
      <c r="R82" s="262"/>
      <c r="S82" s="262"/>
      <c r="T82" s="288"/>
      <c r="U82" s="251"/>
      <c r="V82" s="251"/>
    </row>
    <row r="83" spans="1:22" ht="38.25" hidden="1" x14ac:dyDescent="0.25">
      <c r="A83" s="244"/>
      <c r="B83" s="267" t="s">
        <v>321</v>
      </c>
      <c r="C83" s="138">
        <v>4280000000</v>
      </c>
      <c r="D83" s="384"/>
      <c r="E83" s="384"/>
      <c r="G83" s="131" t="s">
        <v>322</v>
      </c>
      <c r="H83" s="129" t="s">
        <v>323</v>
      </c>
      <c r="I83" s="132">
        <v>331</v>
      </c>
      <c r="J83" s="255"/>
      <c r="K83" s="255"/>
      <c r="L83" s="266"/>
      <c r="M83" s="125">
        <v>24</v>
      </c>
      <c r="N83" s="251"/>
      <c r="O83" s="251"/>
      <c r="P83" s="251"/>
      <c r="Q83" s="262" t="s">
        <v>526</v>
      </c>
      <c r="R83" s="262"/>
      <c r="S83" s="262"/>
      <c r="T83" s="288"/>
      <c r="U83" s="251"/>
      <c r="V83" s="251"/>
    </row>
    <row r="84" spans="1:22" ht="45" hidden="1" customHeight="1" x14ac:dyDescent="0.25">
      <c r="A84" s="377" t="s">
        <v>324</v>
      </c>
      <c r="B84" s="377"/>
      <c r="C84" s="377"/>
      <c r="D84" s="377"/>
      <c r="E84" s="377"/>
      <c r="F84" s="377"/>
      <c r="G84" s="377"/>
      <c r="H84" s="377"/>
      <c r="I84" s="377"/>
      <c r="J84" s="377"/>
      <c r="K84" s="377"/>
      <c r="L84" s="378"/>
      <c r="M84" s="403" t="s">
        <v>430</v>
      </c>
      <c r="N84" s="404"/>
      <c r="O84" s="404"/>
      <c r="P84" s="405"/>
      <c r="Q84" s="394" t="s">
        <v>431</v>
      </c>
      <c r="R84" s="191"/>
      <c r="S84" s="191"/>
      <c r="T84" s="396" t="s">
        <v>434</v>
      </c>
      <c r="U84" s="394" t="s">
        <v>432</v>
      </c>
      <c r="V84" s="398" t="s">
        <v>698</v>
      </c>
    </row>
    <row r="85" spans="1:22" ht="90" hidden="1" customHeight="1" x14ac:dyDescent="0.25">
      <c r="A85" s="85" t="s">
        <v>137</v>
      </c>
      <c r="B85" s="85" t="s">
        <v>138</v>
      </c>
      <c r="C85" s="85" t="s">
        <v>139</v>
      </c>
      <c r="D85" s="85" t="s">
        <v>440</v>
      </c>
      <c r="E85" s="85" t="s">
        <v>140</v>
      </c>
      <c r="F85" s="85" t="s">
        <v>142</v>
      </c>
      <c r="G85" s="85" t="s">
        <v>141</v>
      </c>
      <c r="H85" s="86" t="s">
        <v>143</v>
      </c>
      <c r="I85" s="85" t="s">
        <v>133</v>
      </c>
      <c r="J85" s="87" t="s">
        <v>134</v>
      </c>
      <c r="K85" s="87" t="s">
        <v>135</v>
      </c>
      <c r="L85" s="87" t="s">
        <v>136</v>
      </c>
      <c r="M85" s="88" t="s">
        <v>8</v>
      </c>
      <c r="N85" s="88" t="s">
        <v>9</v>
      </c>
      <c r="O85" s="88" t="s">
        <v>10</v>
      </c>
      <c r="P85" s="88" t="s">
        <v>11</v>
      </c>
      <c r="Q85" s="395"/>
      <c r="R85" s="191"/>
      <c r="S85" s="191"/>
      <c r="T85" s="397"/>
      <c r="U85" s="395"/>
      <c r="V85" s="395"/>
    </row>
    <row r="86" spans="1:22" ht="60" hidden="1" x14ac:dyDescent="0.25">
      <c r="A86" s="346" t="s">
        <v>325</v>
      </c>
      <c r="B86" s="268"/>
      <c r="C86" s="255"/>
      <c r="D86" s="343" t="s">
        <v>442</v>
      </c>
      <c r="E86" s="104" t="s">
        <v>326</v>
      </c>
      <c r="F86" s="104" t="s">
        <v>326</v>
      </c>
      <c r="G86" s="139" t="s">
        <v>327</v>
      </c>
      <c r="H86" s="120" t="s">
        <v>328</v>
      </c>
      <c r="I86" s="97" t="s">
        <v>329</v>
      </c>
      <c r="J86" s="255"/>
      <c r="L86" s="266"/>
      <c r="M86" s="140">
        <v>0</v>
      </c>
      <c r="N86" s="251"/>
      <c r="O86" s="251"/>
      <c r="P86" s="251"/>
      <c r="Q86" s="262" t="s">
        <v>503</v>
      </c>
      <c r="R86" s="262"/>
      <c r="S86" s="262"/>
      <c r="T86" s="288"/>
      <c r="U86" s="251"/>
      <c r="V86" s="251"/>
    </row>
    <row r="87" spans="1:22" ht="45" hidden="1" x14ac:dyDescent="0.25">
      <c r="A87" s="347"/>
      <c r="B87" s="268"/>
      <c r="C87" s="255"/>
      <c r="D87" s="344"/>
      <c r="E87" s="104" t="s">
        <v>330</v>
      </c>
      <c r="F87" s="104" t="s">
        <v>330</v>
      </c>
      <c r="G87" s="141" t="s">
        <v>331</v>
      </c>
      <c r="H87" s="120" t="s">
        <v>332</v>
      </c>
      <c r="I87" s="120" t="s">
        <v>333</v>
      </c>
      <c r="J87" s="255"/>
      <c r="L87" s="266"/>
      <c r="M87" s="140">
        <v>0</v>
      </c>
      <c r="N87" s="251"/>
      <c r="O87" s="251"/>
      <c r="P87" s="251"/>
      <c r="Q87" s="262" t="s">
        <v>503</v>
      </c>
      <c r="R87" s="262"/>
      <c r="S87" s="262"/>
      <c r="T87" s="288"/>
      <c r="U87" s="251"/>
      <c r="V87" s="251"/>
    </row>
    <row r="88" spans="1:22" ht="45" hidden="1" x14ac:dyDescent="0.25">
      <c r="A88" s="347"/>
      <c r="B88" s="268"/>
      <c r="C88" s="255"/>
      <c r="D88" s="344"/>
      <c r="E88" s="104" t="s">
        <v>334</v>
      </c>
      <c r="F88" s="104" t="s">
        <v>334</v>
      </c>
      <c r="G88" s="141" t="s">
        <v>335</v>
      </c>
      <c r="H88" s="120" t="s">
        <v>336</v>
      </c>
      <c r="I88" s="120" t="s">
        <v>337</v>
      </c>
      <c r="J88" s="255"/>
      <c r="L88" s="266"/>
      <c r="M88" s="140">
        <v>0</v>
      </c>
      <c r="N88" s="251"/>
      <c r="O88" s="251"/>
      <c r="P88" s="251"/>
      <c r="Q88" s="262" t="s">
        <v>503</v>
      </c>
      <c r="R88" s="262"/>
      <c r="S88" s="262"/>
      <c r="T88" s="288"/>
      <c r="U88" s="251"/>
      <c r="V88" s="251"/>
    </row>
    <row r="89" spans="1:22" ht="30" hidden="1" x14ac:dyDescent="0.25">
      <c r="A89" s="347"/>
      <c r="B89" s="268"/>
      <c r="C89" s="255"/>
      <c r="D89" s="344"/>
      <c r="E89" s="104" t="s">
        <v>338</v>
      </c>
      <c r="F89" s="104" t="s">
        <v>338</v>
      </c>
      <c r="G89" s="141" t="s">
        <v>339</v>
      </c>
      <c r="H89" s="120" t="s">
        <v>340</v>
      </c>
      <c r="I89" s="120" t="s">
        <v>341</v>
      </c>
      <c r="J89" s="255"/>
      <c r="L89" s="266"/>
      <c r="M89" s="140">
        <v>0</v>
      </c>
      <c r="N89" s="251"/>
      <c r="O89" s="251"/>
      <c r="P89" s="251"/>
      <c r="Q89" s="262" t="s">
        <v>503</v>
      </c>
      <c r="R89" s="262"/>
      <c r="S89" s="262"/>
      <c r="T89" s="288"/>
      <c r="U89" s="251"/>
      <c r="V89" s="251"/>
    </row>
    <row r="90" spans="1:22" ht="45" hidden="1" x14ac:dyDescent="0.25">
      <c r="A90" s="347"/>
      <c r="B90" s="268"/>
      <c r="C90" s="255"/>
      <c r="D90" s="344"/>
      <c r="E90" s="104" t="s">
        <v>338</v>
      </c>
      <c r="F90" s="104" t="s">
        <v>338</v>
      </c>
      <c r="G90" s="141" t="s">
        <v>342</v>
      </c>
      <c r="H90" s="120" t="s">
        <v>343</v>
      </c>
      <c r="I90" s="120" t="s">
        <v>344</v>
      </c>
      <c r="J90" s="255"/>
      <c r="L90" s="266"/>
      <c r="M90" s="140">
        <v>0</v>
      </c>
      <c r="N90" s="251"/>
      <c r="O90" s="251"/>
      <c r="P90" s="251"/>
      <c r="Q90" s="262" t="s">
        <v>503</v>
      </c>
      <c r="R90" s="262"/>
      <c r="S90" s="262"/>
      <c r="T90" s="288"/>
      <c r="U90" s="251"/>
      <c r="V90" s="251"/>
    </row>
    <row r="91" spans="1:22" ht="30" hidden="1" x14ac:dyDescent="0.25">
      <c r="A91" s="347"/>
      <c r="B91" s="268"/>
      <c r="C91" s="255"/>
      <c r="D91" s="344"/>
      <c r="E91" s="104" t="s">
        <v>338</v>
      </c>
      <c r="F91" s="104" t="s">
        <v>338</v>
      </c>
      <c r="G91" s="141" t="s">
        <v>345</v>
      </c>
      <c r="H91" s="120" t="s">
        <v>340</v>
      </c>
      <c r="I91" s="120" t="s">
        <v>346</v>
      </c>
      <c r="J91" s="255"/>
      <c r="L91" s="266"/>
      <c r="M91" s="140">
        <v>0</v>
      </c>
      <c r="N91" s="251"/>
      <c r="O91" s="251"/>
      <c r="P91" s="251"/>
      <c r="Q91" s="262" t="s">
        <v>503</v>
      </c>
      <c r="R91" s="262"/>
      <c r="S91" s="262"/>
      <c r="T91" s="288"/>
      <c r="U91" s="251"/>
      <c r="V91" s="251"/>
    </row>
    <row r="92" spans="1:22" ht="60" hidden="1" x14ac:dyDescent="0.25">
      <c r="A92" s="347"/>
      <c r="B92" s="268"/>
      <c r="C92" s="255"/>
      <c r="D92" s="344"/>
      <c r="E92" s="104" t="s">
        <v>338</v>
      </c>
      <c r="F92" s="104" t="s">
        <v>338</v>
      </c>
      <c r="G92" s="139" t="s">
        <v>347</v>
      </c>
      <c r="H92" s="120" t="s">
        <v>348</v>
      </c>
      <c r="I92" s="97" t="s">
        <v>349</v>
      </c>
      <c r="J92" s="255"/>
      <c r="L92" s="266"/>
      <c r="M92" s="140">
        <v>0</v>
      </c>
      <c r="N92" s="251"/>
      <c r="O92" s="251"/>
      <c r="P92" s="251"/>
      <c r="Q92" s="262" t="s">
        <v>503</v>
      </c>
      <c r="R92" s="262"/>
      <c r="S92" s="262"/>
      <c r="T92" s="288"/>
      <c r="U92" s="251"/>
      <c r="V92" s="251"/>
    </row>
    <row r="93" spans="1:22" ht="45" hidden="1" x14ac:dyDescent="0.25">
      <c r="A93" s="347"/>
      <c r="B93" s="268"/>
      <c r="C93" s="255"/>
      <c r="D93" s="344"/>
      <c r="E93" s="104" t="s">
        <v>326</v>
      </c>
      <c r="F93" s="104" t="s">
        <v>326</v>
      </c>
      <c r="G93" s="141" t="s">
        <v>350</v>
      </c>
      <c r="H93" s="120" t="s">
        <v>351</v>
      </c>
      <c r="I93" s="120" t="s">
        <v>352</v>
      </c>
      <c r="J93" s="255"/>
      <c r="L93" s="266"/>
      <c r="M93" s="140">
        <v>0</v>
      </c>
      <c r="N93" s="251"/>
      <c r="O93" s="251"/>
      <c r="P93" s="251"/>
      <c r="Q93" s="262" t="s">
        <v>503</v>
      </c>
      <c r="R93" s="262"/>
      <c r="S93" s="262"/>
      <c r="T93" s="288"/>
      <c r="U93" s="251"/>
      <c r="V93" s="251"/>
    </row>
    <row r="94" spans="1:22" ht="45" hidden="1" x14ac:dyDescent="0.25">
      <c r="A94" s="347"/>
      <c r="B94" s="268"/>
      <c r="C94" s="255"/>
      <c r="D94" s="344"/>
      <c r="E94" s="104" t="s">
        <v>326</v>
      </c>
      <c r="F94" s="104" t="s">
        <v>326</v>
      </c>
      <c r="G94" s="141" t="s">
        <v>353</v>
      </c>
      <c r="H94" s="120" t="s">
        <v>343</v>
      </c>
      <c r="I94" s="120" t="s">
        <v>354</v>
      </c>
      <c r="J94" s="255"/>
      <c r="L94" s="266"/>
      <c r="M94" s="140">
        <v>0</v>
      </c>
      <c r="N94" s="251"/>
      <c r="O94" s="251"/>
      <c r="P94" s="251"/>
      <c r="Q94" s="262" t="s">
        <v>503</v>
      </c>
      <c r="R94" s="262"/>
      <c r="S94" s="262"/>
      <c r="T94" s="288"/>
      <c r="U94" s="251"/>
      <c r="V94" s="251"/>
    </row>
    <row r="95" spans="1:22" ht="45" hidden="1" x14ac:dyDescent="0.25">
      <c r="A95" s="347"/>
      <c r="B95" s="268"/>
      <c r="C95" s="255"/>
      <c r="D95" s="344"/>
      <c r="E95" s="104" t="s">
        <v>338</v>
      </c>
      <c r="F95" s="104" t="s">
        <v>338</v>
      </c>
      <c r="G95" s="141" t="s">
        <v>355</v>
      </c>
      <c r="H95" s="120" t="s">
        <v>343</v>
      </c>
      <c r="I95" s="120" t="s">
        <v>356</v>
      </c>
      <c r="J95" s="255"/>
      <c r="L95" s="266"/>
      <c r="M95" s="140">
        <v>0</v>
      </c>
      <c r="N95" s="251"/>
      <c r="O95" s="251"/>
      <c r="P95" s="251"/>
      <c r="Q95" s="262" t="s">
        <v>503</v>
      </c>
      <c r="R95" s="262"/>
      <c r="S95" s="262"/>
      <c r="T95" s="288"/>
      <c r="U95" s="251"/>
      <c r="V95" s="251"/>
    </row>
    <row r="96" spans="1:22" ht="45" hidden="1" x14ac:dyDescent="0.25">
      <c r="A96" s="347"/>
      <c r="B96" s="268"/>
      <c r="C96" s="255"/>
      <c r="D96" s="344"/>
      <c r="E96" s="104" t="s">
        <v>338</v>
      </c>
      <c r="F96" s="104" t="s">
        <v>338</v>
      </c>
      <c r="G96" s="139" t="s">
        <v>357</v>
      </c>
      <c r="H96" s="120" t="s">
        <v>343</v>
      </c>
      <c r="I96" s="120" t="s">
        <v>356</v>
      </c>
      <c r="J96" s="255"/>
      <c r="L96" s="266"/>
      <c r="M96" s="140">
        <v>0</v>
      </c>
      <c r="N96" s="251"/>
      <c r="O96" s="251"/>
      <c r="P96" s="251"/>
      <c r="Q96" s="262" t="s">
        <v>503</v>
      </c>
      <c r="R96" s="262"/>
      <c r="S96" s="262"/>
      <c r="T96" s="288"/>
      <c r="U96" s="251"/>
      <c r="V96" s="251"/>
    </row>
    <row r="97" spans="1:22" ht="75" hidden="1" x14ac:dyDescent="0.25">
      <c r="A97" s="347"/>
      <c r="B97" s="268"/>
      <c r="C97" s="255"/>
      <c r="D97" s="344"/>
      <c r="E97" s="142" t="s">
        <v>326</v>
      </c>
      <c r="F97" s="269" t="s">
        <v>326</v>
      </c>
      <c r="G97" s="139" t="s">
        <v>358</v>
      </c>
      <c r="H97" s="97" t="s">
        <v>359</v>
      </c>
      <c r="I97" s="97" t="s">
        <v>360</v>
      </c>
      <c r="J97" s="255"/>
      <c r="L97" s="266"/>
      <c r="M97" s="140">
        <v>0</v>
      </c>
      <c r="N97" s="251"/>
      <c r="O97" s="251"/>
      <c r="P97" s="251"/>
      <c r="Q97" s="262" t="s">
        <v>503</v>
      </c>
      <c r="R97" s="262"/>
      <c r="S97" s="262"/>
      <c r="T97" s="288"/>
      <c r="U97" s="251"/>
      <c r="V97" s="251"/>
    </row>
    <row r="98" spans="1:22" ht="45" hidden="1" x14ac:dyDescent="0.25">
      <c r="A98" s="347"/>
      <c r="B98" s="268"/>
      <c r="C98" s="255"/>
      <c r="D98" s="344"/>
      <c r="E98" s="143" t="s">
        <v>326</v>
      </c>
      <c r="F98" s="104" t="s">
        <v>326</v>
      </c>
      <c r="G98" s="141" t="s">
        <v>361</v>
      </c>
      <c r="H98" s="120" t="s">
        <v>362</v>
      </c>
      <c r="I98" s="120" t="s">
        <v>363</v>
      </c>
      <c r="J98" s="255"/>
      <c r="L98" s="266"/>
      <c r="M98" s="140">
        <v>1</v>
      </c>
      <c r="N98" s="251"/>
      <c r="O98" s="251"/>
      <c r="P98" s="251"/>
      <c r="Q98" s="262" t="s">
        <v>504</v>
      </c>
      <c r="R98" s="262"/>
      <c r="S98" s="262"/>
      <c r="T98" s="288"/>
      <c r="U98" s="251"/>
      <c r="V98" s="251"/>
    </row>
    <row r="99" spans="1:22" ht="45" hidden="1" x14ac:dyDescent="0.25">
      <c r="A99" s="347"/>
      <c r="B99" s="268"/>
      <c r="C99" s="255"/>
      <c r="D99" s="344"/>
      <c r="E99" s="143" t="s">
        <v>326</v>
      </c>
      <c r="F99" s="104" t="s">
        <v>326</v>
      </c>
      <c r="G99" s="141" t="s">
        <v>364</v>
      </c>
      <c r="H99" s="120" t="s">
        <v>365</v>
      </c>
      <c r="I99" s="120" t="s">
        <v>366</v>
      </c>
      <c r="J99" s="255"/>
      <c r="L99" s="266"/>
      <c r="M99" s="140">
        <v>0</v>
      </c>
      <c r="N99" s="251"/>
      <c r="O99" s="251"/>
      <c r="P99" s="251"/>
      <c r="Q99" s="262" t="s">
        <v>503</v>
      </c>
      <c r="R99" s="262"/>
      <c r="S99" s="262"/>
      <c r="T99" s="288"/>
      <c r="U99" s="251"/>
      <c r="V99" s="251"/>
    </row>
    <row r="100" spans="1:22" ht="45" hidden="1" x14ac:dyDescent="0.25">
      <c r="A100" s="347"/>
      <c r="B100" s="268"/>
      <c r="C100" s="255"/>
      <c r="D100" s="344"/>
      <c r="E100" s="143" t="s">
        <v>326</v>
      </c>
      <c r="F100" s="104" t="s">
        <v>326</v>
      </c>
      <c r="G100" s="141" t="s">
        <v>367</v>
      </c>
      <c r="H100" s="120" t="s">
        <v>368</v>
      </c>
      <c r="I100" s="97" t="s">
        <v>369</v>
      </c>
      <c r="J100" s="255"/>
      <c r="L100" s="266"/>
      <c r="M100" s="140">
        <v>0</v>
      </c>
      <c r="N100" s="251"/>
      <c r="O100" s="251"/>
      <c r="P100" s="251"/>
      <c r="Q100" s="262" t="s">
        <v>503</v>
      </c>
      <c r="R100" s="262"/>
      <c r="S100" s="262"/>
      <c r="T100" s="288"/>
      <c r="U100" s="251"/>
      <c r="V100" s="251"/>
    </row>
    <row r="101" spans="1:22" ht="45" hidden="1" x14ac:dyDescent="0.25">
      <c r="A101" s="347"/>
      <c r="B101" s="268"/>
      <c r="C101" s="255"/>
      <c r="D101" s="344"/>
      <c r="E101" s="104" t="s">
        <v>370</v>
      </c>
      <c r="F101" s="104" t="s">
        <v>370</v>
      </c>
      <c r="G101" s="141" t="s">
        <v>371</v>
      </c>
      <c r="H101" s="120" t="s">
        <v>372</v>
      </c>
      <c r="I101" s="120" t="s">
        <v>373</v>
      </c>
      <c r="J101" s="255"/>
      <c r="L101" s="266"/>
      <c r="M101" s="140">
        <v>1</v>
      </c>
      <c r="N101" s="251"/>
      <c r="O101" s="251"/>
      <c r="P101" s="251"/>
      <c r="Q101" s="262" t="s">
        <v>505</v>
      </c>
      <c r="R101" s="262"/>
      <c r="S101" s="262"/>
      <c r="T101" s="288"/>
      <c r="U101" s="251"/>
      <c r="V101" s="251"/>
    </row>
    <row r="102" spans="1:22" ht="60" hidden="1" x14ac:dyDescent="0.25">
      <c r="A102" s="348"/>
      <c r="B102" s="268"/>
      <c r="C102" s="255"/>
      <c r="D102" s="345"/>
      <c r="E102" s="104" t="s">
        <v>370</v>
      </c>
      <c r="F102" s="104" t="s">
        <v>370</v>
      </c>
      <c r="G102" s="141" t="s">
        <v>374</v>
      </c>
      <c r="H102" s="120" t="s">
        <v>372</v>
      </c>
      <c r="I102" s="120" t="s">
        <v>375</v>
      </c>
      <c r="J102" s="255"/>
      <c r="L102" s="266"/>
      <c r="M102" s="140">
        <v>1</v>
      </c>
      <c r="N102" s="251"/>
      <c r="O102" s="251"/>
      <c r="P102" s="251"/>
      <c r="Q102" s="262" t="s">
        <v>506</v>
      </c>
      <c r="R102" s="262"/>
      <c r="S102" s="262"/>
      <c r="T102" s="288"/>
      <c r="U102" s="251"/>
      <c r="V102" s="251"/>
    </row>
    <row r="103" spans="1:22" ht="45" customHeight="1" x14ac:dyDescent="0.25">
      <c r="A103" s="309" t="s">
        <v>376</v>
      </c>
      <c r="B103" s="310"/>
      <c r="C103" s="310"/>
      <c r="D103" s="310"/>
      <c r="E103" s="310"/>
      <c r="F103" s="310"/>
      <c r="G103" s="310"/>
      <c r="H103" s="310"/>
      <c r="I103" s="310"/>
      <c r="J103" s="310"/>
      <c r="K103" s="310"/>
      <c r="L103" s="311"/>
      <c r="M103" s="415" t="s">
        <v>430</v>
      </c>
      <c r="N103" s="415"/>
      <c r="O103" s="415"/>
      <c r="P103" s="415"/>
      <c r="Q103" s="415" t="s">
        <v>647</v>
      </c>
      <c r="R103" s="413" t="s">
        <v>646</v>
      </c>
      <c r="S103" s="443" t="s">
        <v>718</v>
      </c>
      <c r="T103" s="415" t="s">
        <v>434</v>
      </c>
      <c r="U103" s="394" t="s">
        <v>432</v>
      </c>
      <c r="V103" s="398" t="s">
        <v>698</v>
      </c>
    </row>
    <row r="104" spans="1:22" ht="90" customHeight="1" x14ac:dyDescent="0.25">
      <c r="A104" s="85" t="s">
        <v>137</v>
      </c>
      <c r="B104" s="85" t="s">
        <v>138</v>
      </c>
      <c r="C104" s="85" t="s">
        <v>139</v>
      </c>
      <c r="D104" s="85" t="s">
        <v>440</v>
      </c>
      <c r="E104" s="85" t="s">
        <v>140</v>
      </c>
      <c r="F104" s="85" t="s">
        <v>142</v>
      </c>
      <c r="G104" s="85" t="s">
        <v>141</v>
      </c>
      <c r="H104" s="86" t="s">
        <v>143</v>
      </c>
      <c r="I104" s="85" t="s">
        <v>133</v>
      </c>
      <c r="J104" s="87" t="s">
        <v>134</v>
      </c>
      <c r="K104" s="87" t="s">
        <v>135</v>
      </c>
      <c r="L104" s="87" t="s">
        <v>136</v>
      </c>
      <c r="M104" s="88" t="s">
        <v>8</v>
      </c>
      <c r="N104" s="88" t="s">
        <v>9</v>
      </c>
      <c r="O104" s="88" t="s">
        <v>10</v>
      </c>
      <c r="P104" s="88" t="s">
        <v>11</v>
      </c>
      <c r="Q104" s="415"/>
      <c r="R104" s="414"/>
      <c r="S104" s="414"/>
      <c r="T104" s="415"/>
      <c r="U104" s="395"/>
      <c r="V104" s="395"/>
    </row>
    <row r="105" spans="1:22" ht="25.5" customHeight="1" x14ac:dyDescent="0.25">
      <c r="A105" s="302" t="s">
        <v>145</v>
      </c>
      <c r="B105" s="270" t="s">
        <v>377</v>
      </c>
      <c r="C105" s="144">
        <v>235000000</v>
      </c>
      <c r="D105" s="431" t="s">
        <v>427</v>
      </c>
      <c r="E105" s="321" t="s">
        <v>378</v>
      </c>
      <c r="F105" s="325" t="s">
        <v>380</v>
      </c>
      <c r="G105" s="323" t="s">
        <v>379</v>
      </c>
      <c r="H105" s="323" t="s">
        <v>696</v>
      </c>
      <c r="I105" s="327" t="s">
        <v>381</v>
      </c>
      <c r="J105" s="302"/>
      <c r="K105" s="307"/>
      <c r="L105" s="304"/>
      <c r="M105" s="291">
        <f>3/30</f>
        <v>0.1</v>
      </c>
      <c r="N105" s="291">
        <v>0.27</v>
      </c>
      <c r="O105" s="434">
        <f>22/30</f>
        <v>0.73333333333333328</v>
      </c>
      <c r="P105" s="436">
        <v>1</v>
      </c>
      <c r="Q105" s="297" t="s">
        <v>528</v>
      </c>
      <c r="R105" s="294" t="s">
        <v>648</v>
      </c>
      <c r="S105" s="574" t="s">
        <v>761</v>
      </c>
      <c r="T105" s="581" t="s">
        <v>841</v>
      </c>
      <c r="U105" s="575" t="s">
        <v>699</v>
      </c>
      <c r="V105" s="411"/>
    </row>
    <row r="106" spans="1:22" ht="130.5" customHeight="1" x14ac:dyDescent="0.25">
      <c r="A106" s="303"/>
      <c r="B106" s="270" t="s">
        <v>382</v>
      </c>
      <c r="C106" s="144">
        <v>152540000</v>
      </c>
      <c r="D106" s="432"/>
      <c r="E106" s="322"/>
      <c r="F106" s="326"/>
      <c r="G106" s="324"/>
      <c r="H106" s="324"/>
      <c r="I106" s="328"/>
      <c r="J106" s="303"/>
      <c r="K106" s="308"/>
      <c r="L106" s="305"/>
      <c r="M106" s="291"/>
      <c r="N106" s="291"/>
      <c r="O106" s="435"/>
      <c r="P106" s="436"/>
      <c r="Q106" s="298"/>
      <c r="R106" s="295"/>
      <c r="S106" s="574"/>
      <c r="T106" s="581"/>
      <c r="U106" s="576"/>
      <c r="V106" s="412"/>
    </row>
    <row r="107" spans="1:22" ht="25.5" x14ac:dyDescent="0.25">
      <c r="A107" s="302" t="s">
        <v>145</v>
      </c>
      <c r="B107" s="270" t="s">
        <v>383</v>
      </c>
      <c r="C107" s="145">
        <v>162690000</v>
      </c>
      <c r="D107" s="432"/>
      <c r="E107" s="321" t="s">
        <v>378</v>
      </c>
      <c r="F107" s="325" t="s">
        <v>380</v>
      </c>
      <c r="G107" s="323" t="s">
        <v>384</v>
      </c>
      <c r="H107" s="323" t="s">
        <v>385</v>
      </c>
      <c r="I107" s="327" t="s">
        <v>381</v>
      </c>
      <c r="J107" s="302"/>
      <c r="K107" s="307"/>
      <c r="L107" s="304"/>
      <c r="M107" s="292">
        <v>0.17</v>
      </c>
      <c r="N107" s="292">
        <v>0.46</v>
      </c>
      <c r="O107" s="434">
        <v>0.71</v>
      </c>
      <c r="P107" s="437">
        <v>1</v>
      </c>
      <c r="Q107" s="299" t="s">
        <v>529</v>
      </c>
      <c r="R107" s="296" t="s">
        <v>649</v>
      </c>
      <c r="S107" s="573" t="s">
        <v>842</v>
      </c>
      <c r="T107" s="581" t="s">
        <v>836</v>
      </c>
      <c r="U107" s="575" t="s">
        <v>700</v>
      </c>
      <c r="V107" s="411"/>
    </row>
    <row r="108" spans="1:22" ht="354" customHeight="1" x14ac:dyDescent="0.25">
      <c r="A108" s="303"/>
      <c r="B108" s="270" t="s">
        <v>386</v>
      </c>
      <c r="C108" s="145">
        <v>293570434</v>
      </c>
      <c r="D108" s="432"/>
      <c r="E108" s="322"/>
      <c r="F108" s="326"/>
      <c r="G108" s="324"/>
      <c r="H108" s="324"/>
      <c r="I108" s="328"/>
      <c r="J108" s="303"/>
      <c r="K108" s="308"/>
      <c r="L108" s="305"/>
      <c r="M108" s="292"/>
      <c r="N108" s="292"/>
      <c r="O108" s="434"/>
      <c r="P108" s="438"/>
      <c r="Q108" s="298"/>
      <c r="R108" s="295"/>
      <c r="S108" s="573"/>
      <c r="T108" s="582"/>
      <c r="U108" s="452"/>
      <c r="V108" s="412"/>
    </row>
    <row r="109" spans="1:22" ht="353.25" customHeight="1" x14ac:dyDescent="0.25">
      <c r="A109" s="195" t="s">
        <v>145</v>
      </c>
      <c r="B109" s="271" t="s">
        <v>386</v>
      </c>
      <c r="C109" s="146">
        <v>423125000</v>
      </c>
      <c r="D109" s="432"/>
      <c r="E109" s="197" t="s">
        <v>378</v>
      </c>
      <c r="F109" s="271" t="s">
        <v>380</v>
      </c>
      <c r="G109" s="272" t="s">
        <v>527</v>
      </c>
      <c r="H109" s="272" t="s">
        <v>387</v>
      </c>
      <c r="I109" s="273" t="s">
        <v>381</v>
      </c>
      <c r="J109" s="274"/>
      <c r="K109" s="251"/>
      <c r="L109" s="275"/>
      <c r="M109" s="196">
        <v>0.15</v>
      </c>
      <c r="N109" s="196">
        <v>0.7</v>
      </c>
      <c r="O109" s="184">
        <v>0.82</v>
      </c>
      <c r="P109" s="192">
        <v>1</v>
      </c>
      <c r="Q109" s="200" t="s">
        <v>530</v>
      </c>
      <c r="R109" s="193" t="s">
        <v>650</v>
      </c>
      <c r="S109" s="577" t="s">
        <v>837</v>
      </c>
      <c r="T109" s="94" t="s">
        <v>838</v>
      </c>
      <c r="U109" s="262" t="s">
        <v>701</v>
      </c>
      <c r="V109" s="276"/>
    </row>
    <row r="110" spans="1:22" ht="43.5" customHeight="1" x14ac:dyDescent="0.25">
      <c r="A110" s="302" t="s">
        <v>145</v>
      </c>
      <c r="B110" s="270" t="s">
        <v>388</v>
      </c>
      <c r="C110" s="147">
        <v>345000000</v>
      </c>
      <c r="D110" s="432"/>
      <c r="E110" s="321" t="s">
        <v>378</v>
      </c>
      <c r="F110" s="325" t="s">
        <v>380</v>
      </c>
      <c r="G110" s="323" t="s">
        <v>389</v>
      </c>
      <c r="H110" s="323" t="s">
        <v>390</v>
      </c>
      <c r="I110" s="327" t="s">
        <v>381</v>
      </c>
      <c r="J110" s="302"/>
      <c r="K110" s="307"/>
      <c r="L110" s="302"/>
      <c r="M110" s="293">
        <v>0.15</v>
      </c>
      <c r="N110" s="293">
        <v>0.5</v>
      </c>
      <c r="O110" s="434">
        <v>1</v>
      </c>
      <c r="P110" s="439">
        <v>1</v>
      </c>
      <c r="Q110" s="299" t="s">
        <v>531</v>
      </c>
      <c r="R110" s="296" t="s">
        <v>651</v>
      </c>
      <c r="S110" s="574" t="s">
        <v>719</v>
      </c>
      <c r="T110" s="581" t="s">
        <v>840</v>
      </c>
      <c r="U110" s="578" t="s">
        <v>757</v>
      </c>
      <c r="V110" s="307"/>
    </row>
    <row r="111" spans="1:22" ht="258.75" customHeight="1" x14ac:dyDescent="0.25">
      <c r="A111" s="303"/>
      <c r="B111" s="270" t="s">
        <v>391</v>
      </c>
      <c r="C111" s="147">
        <v>255000000</v>
      </c>
      <c r="D111" s="432"/>
      <c r="E111" s="322"/>
      <c r="F111" s="326"/>
      <c r="G111" s="324"/>
      <c r="H111" s="324"/>
      <c r="I111" s="328"/>
      <c r="J111" s="303"/>
      <c r="K111" s="308"/>
      <c r="L111" s="303"/>
      <c r="M111" s="293"/>
      <c r="N111" s="293"/>
      <c r="O111" s="435"/>
      <c r="P111" s="440"/>
      <c r="Q111" s="298"/>
      <c r="R111" s="295"/>
      <c r="S111" s="574"/>
      <c r="T111" s="581"/>
      <c r="U111" s="579"/>
      <c r="V111" s="308"/>
    </row>
    <row r="112" spans="1:22" ht="231.75" customHeight="1" x14ac:dyDescent="0.25">
      <c r="A112" s="302" t="s">
        <v>145</v>
      </c>
      <c r="B112" s="270" t="s">
        <v>392</v>
      </c>
      <c r="C112" s="145">
        <v>55207091</v>
      </c>
      <c r="D112" s="432"/>
      <c r="E112" s="427" t="s">
        <v>378</v>
      </c>
      <c r="F112" s="429" t="s">
        <v>380</v>
      </c>
      <c r="G112" s="428" t="s">
        <v>393</v>
      </c>
      <c r="H112" s="428" t="s">
        <v>394</v>
      </c>
      <c r="I112" s="430" t="s">
        <v>395</v>
      </c>
      <c r="J112" s="290"/>
      <c r="K112" s="307"/>
      <c r="L112" s="306"/>
      <c r="M112" s="293">
        <v>0.15</v>
      </c>
      <c r="N112" s="293">
        <v>0.5</v>
      </c>
      <c r="O112" s="441">
        <v>0.8</v>
      </c>
      <c r="P112" s="437">
        <v>1</v>
      </c>
      <c r="Q112" s="300" t="s">
        <v>532</v>
      </c>
      <c r="R112" s="417" t="s">
        <v>652</v>
      </c>
      <c r="S112" s="580" t="s">
        <v>720</v>
      </c>
      <c r="T112" s="581" t="s">
        <v>839</v>
      </c>
      <c r="U112" s="578" t="s">
        <v>758</v>
      </c>
      <c r="V112" s="307"/>
    </row>
    <row r="113" spans="1:22" ht="231.75" customHeight="1" x14ac:dyDescent="0.25">
      <c r="A113" s="303"/>
      <c r="B113" s="270" t="s">
        <v>396</v>
      </c>
      <c r="C113" s="145">
        <v>406545000</v>
      </c>
      <c r="D113" s="433"/>
      <c r="E113" s="427"/>
      <c r="F113" s="429"/>
      <c r="G113" s="428"/>
      <c r="H113" s="428"/>
      <c r="I113" s="430"/>
      <c r="J113" s="290"/>
      <c r="K113" s="308"/>
      <c r="L113" s="306"/>
      <c r="M113" s="293"/>
      <c r="N113" s="293"/>
      <c r="O113" s="442"/>
      <c r="P113" s="438"/>
      <c r="Q113" s="301"/>
      <c r="R113" s="418"/>
      <c r="S113" s="580"/>
      <c r="T113" s="581"/>
      <c r="U113" s="579"/>
      <c r="V113" s="308"/>
    </row>
    <row r="114" spans="1:22" ht="45" hidden="1" customHeight="1" x14ac:dyDescent="0.25">
      <c r="A114" s="309" t="s">
        <v>443</v>
      </c>
      <c r="B114" s="310"/>
      <c r="C114" s="310"/>
      <c r="D114" s="310"/>
      <c r="E114" s="310"/>
      <c r="F114" s="310"/>
      <c r="G114" s="310"/>
      <c r="H114" s="310"/>
      <c r="I114" s="310"/>
      <c r="J114" s="310"/>
      <c r="K114" s="310"/>
      <c r="L114" s="311"/>
      <c r="M114" s="415" t="s">
        <v>430</v>
      </c>
      <c r="N114" s="415"/>
      <c r="O114" s="415"/>
      <c r="P114" s="415"/>
      <c r="Q114" s="415" t="s">
        <v>431</v>
      </c>
      <c r="R114" s="191"/>
      <c r="S114" s="191"/>
      <c r="T114" s="416" t="s">
        <v>434</v>
      </c>
      <c r="U114" s="394" t="s">
        <v>432</v>
      </c>
      <c r="V114" s="398" t="s">
        <v>698</v>
      </c>
    </row>
    <row r="115" spans="1:22" ht="90" hidden="1" customHeight="1" x14ac:dyDescent="0.25">
      <c r="A115" s="85" t="s">
        <v>137</v>
      </c>
      <c r="B115" s="85" t="s">
        <v>138</v>
      </c>
      <c r="C115" s="85" t="s">
        <v>139</v>
      </c>
      <c r="D115" s="85" t="s">
        <v>440</v>
      </c>
      <c r="E115" s="85" t="s">
        <v>140</v>
      </c>
      <c r="F115" s="85" t="s">
        <v>142</v>
      </c>
      <c r="G115" s="85" t="s">
        <v>141</v>
      </c>
      <c r="H115" s="86" t="s">
        <v>143</v>
      </c>
      <c r="I115" s="85" t="s">
        <v>133</v>
      </c>
      <c r="J115" s="87" t="s">
        <v>134</v>
      </c>
      <c r="K115" s="87" t="s">
        <v>135</v>
      </c>
      <c r="L115" s="87" t="s">
        <v>136</v>
      </c>
      <c r="M115" s="88" t="s">
        <v>8</v>
      </c>
      <c r="N115" s="88" t="s">
        <v>9</v>
      </c>
      <c r="O115" s="88" t="s">
        <v>10</v>
      </c>
      <c r="P115" s="88" t="s">
        <v>11</v>
      </c>
      <c r="Q115" s="415"/>
      <c r="R115" s="191"/>
      <c r="S115" s="191"/>
      <c r="T115" s="416"/>
      <c r="U115" s="395"/>
      <c r="V115" s="395"/>
    </row>
    <row r="116" spans="1:22" ht="90" hidden="1" x14ac:dyDescent="0.25">
      <c r="A116" s="420" t="s">
        <v>444</v>
      </c>
      <c r="B116" s="376" t="s">
        <v>445</v>
      </c>
      <c r="C116" s="148">
        <v>630000000</v>
      </c>
      <c r="D116" s="423" t="s">
        <v>446</v>
      </c>
      <c r="E116" s="423" t="s">
        <v>447</v>
      </c>
      <c r="F116" s="198" t="s">
        <v>449</v>
      </c>
      <c r="G116" s="149" t="s">
        <v>448</v>
      </c>
      <c r="H116" s="198" t="s">
        <v>450</v>
      </c>
      <c r="I116" s="150">
        <v>0.5</v>
      </c>
      <c r="J116" s="251"/>
      <c r="K116" s="255"/>
      <c r="L116" s="266"/>
      <c r="M116" s="151">
        <v>1</v>
      </c>
      <c r="N116" s="251"/>
      <c r="O116" s="251"/>
      <c r="P116" s="251"/>
      <c r="Q116" s="277" t="s">
        <v>535</v>
      </c>
      <c r="R116" s="278"/>
      <c r="S116" s="278"/>
      <c r="T116" s="289"/>
      <c r="U116" s="251"/>
      <c r="V116" s="251"/>
    </row>
    <row r="117" spans="1:22" ht="51" hidden="1" x14ac:dyDescent="0.25">
      <c r="A117" s="421"/>
      <c r="B117" s="422"/>
      <c r="C117" s="152">
        <v>200000000</v>
      </c>
      <c r="D117" s="424"/>
      <c r="E117" s="424"/>
      <c r="F117" s="105" t="s">
        <v>449</v>
      </c>
      <c r="G117" s="96" t="s">
        <v>451</v>
      </c>
      <c r="H117" s="153" t="s">
        <v>452</v>
      </c>
      <c r="I117" s="154">
        <v>2</v>
      </c>
      <c r="J117" s="251"/>
      <c r="K117" s="255"/>
      <c r="L117" s="266"/>
      <c r="M117" s="155">
        <v>2</v>
      </c>
      <c r="N117" s="251"/>
      <c r="O117" s="251"/>
      <c r="P117" s="251"/>
      <c r="Q117" s="277" t="s">
        <v>536</v>
      </c>
      <c r="R117" s="278"/>
      <c r="S117" s="278"/>
      <c r="T117" s="289"/>
      <c r="U117" s="251"/>
      <c r="V117" s="251"/>
    </row>
    <row r="118" spans="1:22" ht="38.25" hidden="1" x14ac:dyDescent="0.25">
      <c r="A118" s="421"/>
      <c r="B118" s="422"/>
      <c r="C118" s="152">
        <v>380000000</v>
      </c>
      <c r="D118" s="424"/>
      <c r="E118" s="424"/>
      <c r="F118" s="153" t="s">
        <v>454</v>
      </c>
      <c r="G118" s="96" t="s">
        <v>453</v>
      </c>
      <c r="H118" s="153" t="s">
        <v>455</v>
      </c>
      <c r="I118" s="154">
        <v>5</v>
      </c>
      <c r="J118" s="251"/>
      <c r="K118" s="255"/>
      <c r="L118" s="266"/>
      <c r="M118" s="156">
        <v>0</v>
      </c>
      <c r="N118" s="251"/>
      <c r="O118" s="251"/>
      <c r="P118" s="251"/>
      <c r="Q118" s="277" t="s">
        <v>537</v>
      </c>
      <c r="R118" s="278"/>
      <c r="S118" s="278"/>
      <c r="T118" s="289"/>
      <c r="U118" s="251"/>
      <c r="V118" s="251"/>
    </row>
    <row r="119" spans="1:22" ht="105" hidden="1" x14ac:dyDescent="0.25">
      <c r="A119" s="426" t="s">
        <v>456</v>
      </c>
      <c r="B119" s="254" t="s">
        <v>445</v>
      </c>
      <c r="C119" s="152">
        <f>316419167-50000000</f>
        <v>266419167</v>
      </c>
      <c r="D119" s="424"/>
      <c r="E119" s="424"/>
      <c r="F119" s="153" t="s">
        <v>458</v>
      </c>
      <c r="G119" s="96" t="s">
        <v>457</v>
      </c>
      <c r="H119" s="153" t="s">
        <v>459</v>
      </c>
      <c r="I119" s="157">
        <v>50</v>
      </c>
      <c r="J119" s="251"/>
      <c r="K119" s="255"/>
      <c r="L119" s="266"/>
      <c r="M119" s="155">
        <v>30</v>
      </c>
      <c r="N119" s="251"/>
      <c r="O119" s="251"/>
      <c r="P119" s="251"/>
      <c r="Q119" s="277" t="s">
        <v>538</v>
      </c>
      <c r="R119" s="278"/>
      <c r="S119" s="278"/>
      <c r="T119" s="289"/>
      <c r="U119" s="251"/>
      <c r="V119" s="251"/>
    </row>
    <row r="120" spans="1:22" ht="120" hidden="1" x14ac:dyDescent="0.25">
      <c r="A120" s="426"/>
      <c r="B120" s="254" t="s">
        <v>460</v>
      </c>
      <c r="C120" s="152">
        <v>308280000</v>
      </c>
      <c r="D120" s="424"/>
      <c r="E120" s="424"/>
      <c r="F120" s="153" t="s">
        <v>458</v>
      </c>
      <c r="G120" s="96" t="s">
        <v>461</v>
      </c>
      <c r="H120" s="153" t="s">
        <v>462</v>
      </c>
      <c r="I120" s="154">
        <v>100</v>
      </c>
      <c r="J120" s="251"/>
      <c r="K120" s="255"/>
      <c r="L120" s="266"/>
      <c r="M120" s="155">
        <v>244</v>
      </c>
      <c r="N120" s="251"/>
      <c r="O120" s="251"/>
      <c r="P120" s="251"/>
      <c r="Q120" s="277" t="s">
        <v>539</v>
      </c>
      <c r="R120" s="278"/>
      <c r="S120" s="278"/>
      <c r="T120" s="289"/>
      <c r="U120" s="251"/>
      <c r="V120" s="251"/>
    </row>
    <row r="121" spans="1:22" ht="120" hidden="1" x14ac:dyDescent="0.25">
      <c r="A121" s="426"/>
      <c r="B121" s="254" t="s">
        <v>463</v>
      </c>
      <c r="C121" s="152">
        <v>320000000</v>
      </c>
      <c r="D121" s="424"/>
      <c r="E121" s="424"/>
      <c r="F121" s="153" t="s">
        <v>458</v>
      </c>
      <c r="G121" s="96" t="s">
        <v>464</v>
      </c>
      <c r="H121" s="153" t="s">
        <v>465</v>
      </c>
      <c r="I121" s="154">
        <v>2</v>
      </c>
      <c r="J121" s="251"/>
      <c r="K121" s="255"/>
      <c r="L121" s="266"/>
      <c r="M121" s="158" t="s">
        <v>533</v>
      </c>
      <c r="N121" s="251"/>
      <c r="O121" s="251"/>
      <c r="P121" s="251"/>
      <c r="Q121" s="277" t="s">
        <v>540</v>
      </c>
      <c r="R121" s="278"/>
      <c r="S121" s="278"/>
      <c r="T121" s="289"/>
      <c r="U121" s="251"/>
      <c r="V121" s="251"/>
    </row>
    <row r="122" spans="1:22" ht="114.75" hidden="1" x14ac:dyDescent="0.25">
      <c r="A122" s="426"/>
      <c r="B122" s="254" t="s">
        <v>445</v>
      </c>
      <c r="C122" s="152">
        <v>50000000</v>
      </c>
      <c r="D122" s="424"/>
      <c r="E122" s="424"/>
      <c r="F122" s="153" t="s">
        <v>458</v>
      </c>
      <c r="G122" s="96" t="s">
        <v>466</v>
      </c>
      <c r="H122" s="153" t="s">
        <v>467</v>
      </c>
      <c r="I122" s="154">
        <v>1</v>
      </c>
      <c r="J122" s="251"/>
      <c r="K122" s="255"/>
      <c r="L122" s="266"/>
      <c r="M122" s="159">
        <v>0</v>
      </c>
      <c r="N122" s="251"/>
      <c r="O122" s="251"/>
      <c r="P122" s="251"/>
      <c r="Q122" s="277" t="s">
        <v>541</v>
      </c>
      <c r="R122" s="278"/>
      <c r="S122" s="278"/>
      <c r="T122" s="289"/>
      <c r="U122" s="251"/>
      <c r="V122" s="251"/>
    </row>
    <row r="123" spans="1:22" ht="45" hidden="1" x14ac:dyDescent="0.25">
      <c r="A123" s="426"/>
      <c r="B123" s="153" t="s">
        <v>468</v>
      </c>
      <c r="C123" s="152">
        <v>30000000</v>
      </c>
      <c r="D123" s="424"/>
      <c r="E123" s="424"/>
      <c r="F123" s="153" t="s">
        <v>458</v>
      </c>
      <c r="G123" s="96" t="s">
        <v>469</v>
      </c>
      <c r="H123" s="153" t="s">
        <v>470</v>
      </c>
      <c r="I123" s="154">
        <v>2</v>
      </c>
      <c r="J123" s="251"/>
      <c r="K123" s="255"/>
      <c r="L123" s="266"/>
      <c r="M123" s="155">
        <v>0</v>
      </c>
      <c r="N123" s="251"/>
      <c r="O123" s="251"/>
      <c r="P123" s="251"/>
      <c r="Q123" s="277" t="s">
        <v>542</v>
      </c>
      <c r="R123" s="278"/>
      <c r="S123" s="278"/>
      <c r="T123" s="289"/>
      <c r="U123" s="251"/>
      <c r="V123" s="251"/>
    </row>
    <row r="124" spans="1:22" ht="120" hidden="1" x14ac:dyDescent="0.25">
      <c r="A124" s="426"/>
      <c r="B124" s="254" t="s">
        <v>463</v>
      </c>
      <c r="C124" s="152">
        <v>130000000</v>
      </c>
      <c r="D124" s="424"/>
      <c r="E124" s="424"/>
      <c r="F124" s="153" t="s">
        <v>458</v>
      </c>
      <c r="G124" s="96" t="s">
        <v>471</v>
      </c>
      <c r="H124" s="153" t="s">
        <v>472</v>
      </c>
      <c r="I124" s="154">
        <v>2</v>
      </c>
      <c r="J124" s="251"/>
      <c r="K124" s="255"/>
      <c r="L124" s="266"/>
      <c r="M124" s="155" t="s">
        <v>534</v>
      </c>
      <c r="N124" s="251"/>
      <c r="O124" s="251"/>
      <c r="P124" s="251"/>
      <c r="Q124" s="277" t="s">
        <v>543</v>
      </c>
      <c r="R124" s="278"/>
      <c r="S124" s="278"/>
      <c r="T124" s="289"/>
      <c r="U124" s="251"/>
      <c r="V124" s="251"/>
    </row>
    <row r="125" spans="1:22" ht="195" hidden="1" x14ac:dyDescent="0.25">
      <c r="A125" s="160" t="s">
        <v>397</v>
      </c>
      <c r="B125" s="199" t="s">
        <v>697</v>
      </c>
      <c r="C125" s="161">
        <f>200000000+141720000</f>
        <v>341720000</v>
      </c>
      <c r="D125" s="425"/>
      <c r="E125" s="425"/>
      <c r="F125" s="163" t="s">
        <v>397</v>
      </c>
      <c r="G125" s="162" t="s">
        <v>473</v>
      </c>
      <c r="H125" s="163" t="s">
        <v>474</v>
      </c>
      <c r="I125" s="164">
        <v>0.8</v>
      </c>
      <c r="J125" s="251"/>
      <c r="K125" s="279"/>
      <c r="L125" s="280"/>
      <c r="M125" s="165">
        <v>0.2</v>
      </c>
      <c r="N125" s="251"/>
      <c r="O125" s="251"/>
      <c r="P125" s="251"/>
      <c r="Q125" s="277" t="s">
        <v>544</v>
      </c>
      <c r="R125" s="278"/>
      <c r="S125" s="278"/>
      <c r="T125" s="289"/>
      <c r="U125" s="251"/>
      <c r="V125" s="251"/>
    </row>
    <row r="126" spans="1:22" ht="45" hidden="1" customHeight="1" x14ac:dyDescent="0.25">
      <c r="A126" s="309" t="s">
        <v>475</v>
      </c>
      <c r="B126" s="310"/>
      <c r="C126" s="310"/>
      <c r="D126" s="310"/>
      <c r="E126" s="310"/>
      <c r="F126" s="310"/>
      <c r="G126" s="310"/>
      <c r="H126" s="310"/>
      <c r="I126" s="310"/>
      <c r="J126" s="310"/>
      <c r="K126" s="310"/>
      <c r="L126" s="311"/>
      <c r="M126" s="395" t="s">
        <v>430</v>
      </c>
      <c r="N126" s="415"/>
      <c r="O126" s="415"/>
      <c r="P126" s="415"/>
      <c r="Q126" s="415" t="s">
        <v>431</v>
      </c>
      <c r="R126" s="191"/>
      <c r="S126" s="191"/>
      <c r="T126" s="416" t="s">
        <v>434</v>
      </c>
      <c r="U126" s="394" t="s">
        <v>432</v>
      </c>
      <c r="V126" s="398" t="s">
        <v>698</v>
      </c>
    </row>
    <row r="127" spans="1:22" ht="90" hidden="1" customHeight="1" x14ac:dyDescent="0.25">
      <c r="A127" s="166" t="s">
        <v>137</v>
      </c>
      <c r="B127" s="166" t="s">
        <v>138</v>
      </c>
      <c r="C127" s="166" t="s">
        <v>139</v>
      </c>
      <c r="D127" s="166" t="s">
        <v>440</v>
      </c>
      <c r="E127" s="166" t="s">
        <v>140</v>
      </c>
      <c r="F127" s="85" t="s">
        <v>142</v>
      </c>
      <c r="G127" s="85" t="s">
        <v>141</v>
      </c>
      <c r="H127" s="167" t="s">
        <v>143</v>
      </c>
      <c r="I127" s="166" t="s">
        <v>133</v>
      </c>
      <c r="J127" s="168" t="s">
        <v>134</v>
      </c>
      <c r="K127" s="168" t="s">
        <v>135</v>
      </c>
      <c r="L127" s="168" t="s">
        <v>136</v>
      </c>
      <c r="M127" s="169" t="s">
        <v>8</v>
      </c>
      <c r="N127" s="169" t="s">
        <v>9</v>
      </c>
      <c r="O127" s="169" t="s">
        <v>10</v>
      </c>
      <c r="P127" s="169" t="s">
        <v>11</v>
      </c>
      <c r="Q127" s="415"/>
      <c r="R127" s="191"/>
      <c r="S127" s="191"/>
      <c r="T127" s="416"/>
      <c r="U127" s="395"/>
      <c r="V127" s="395"/>
    </row>
    <row r="128" spans="1:22" ht="36.75" hidden="1" customHeight="1" x14ac:dyDescent="0.25">
      <c r="A128" s="419" t="s">
        <v>401</v>
      </c>
      <c r="B128" s="281"/>
      <c r="C128" s="419" t="s">
        <v>402</v>
      </c>
      <c r="D128" s="170" t="s">
        <v>400</v>
      </c>
      <c r="E128" s="171" t="s">
        <v>403</v>
      </c>
      <c r="F128" s="172" t="s">
        <v>405</v>
      </c>
      <c r="G128" s="173" t="s">
        <v>404</v>
      </c>
      <c r="H128" s="282" t="s">
        <v>406</v>
      </c>
      <c r="I128" s="174" t="s">
        <v>407</v>
      </c>
      <c r="J128" s="173"/>
      <c r="K128" s="281"/>
      <c r="L128" s="281"/>
      <c r="M128" s="196">
        <v>0.2</v>
      </c>
      <c r="N128" s="251"/>
      <c r="O128" s="251"/>
      <c r="P128" s="251"/>
      <c r="Q128" s="282" t="s">
        <v>545</v>
      </c>
      <c r="R128" s="282"/>
      <c r="S128" s="282"/>
      <c r="T128" s="288"/>
      <c r="U128" s="251"/>
      <c r="V128" s="251"/>
    </row>
    <row r="129" spans="1:22" ht="69.75" hidden="1" customHeight="1" x14ac:dyDescent="0.25">
      <c r="A129" s="419"/>
      <c r="B129" s="281"/>
      <c r="C129" s="419"/>
      <c r="D129" s="170" t="s">
        <v>400</v>
      </c>
      <c r="E129" s="171" t="s">
        <v>403</v>
      </c>
      <c r="F129" s="172" t="s">
        <v>405</v>
      </c>
      <c r="G129" s="173" t="s">
        <v>408</v>
      </c>
      <c r="H129" s="282" t="s">
        <v>408</v>
      </c>
      <c r="I129" s="174">
        <v>45000</v>
      </c>
      <c r="J129" s="173"/>
      <c r="K129" s="281"/>
      <c r="L129" s="281"/>
      <c r="M129" s="175">
        <v>12210</v>
      </c>
      <c r="N129" s="251"/>
      <c r="O129" s="251"/>
      <c r="P129" s="251"/>
      <c r="Q129" s="282" t="s">
        <v>546</v>
      </c>
      <c r="R129" s="282"/>
      <c r="S129" s="282"/>
      <c r="T129" s="288"/>
      <c r="U129" s="251"/>
      <c r="V129" s="251"/>
    </row>
    <row r="130" spans="1:22" ht="45.75" hidden="1" customHeight="1" x14ac:dyDescent="0.25">
      <c r="A130" s="419"/>
      <c r="B130" s="281"/>
      <c r="C130" s="419"/>
      <c r="D130" s="170" t="s">
        <v>400</v>
      </c>
      <c r="E130" s="171" t="s">
        <v>403</v>
      </c>
      <c r="F130" s="172" t="s">
        <v>405</v>
      </c>
      <c r="G130" s="173" t="s">
        <v>409</v>
      </c>
      <c r="H130" s="282" t="s">
        <v>409</v>
      </c>
      <c r="I130" s="174">
        <v>8000</v>
      </c>
      <c r="J130" s="173"/>
      <c r="K130" s="281"/>
      <c r="L130" s="281"/>
      <c r="M130" s="175">
        <v>1168</v>
      </c>
      <c r="N130" s="251"/>
      <c r="O130" s="251"/>
      <c r="P130" s="251"/>
      <c r="Q130" s="282" t="s">
        <v>547</v>
      </c>
      <c r="R130" s="282"/>
      <c r="S130" s="282"/>
      <c r="T130" s="288"/>
      <c r="U130" s="251"/>
      <c r="V130" s="251"/>
    </row>
    <row r="131" spans="1:22" ht="53.25" hidden="1" customHeight="1" x14ac:dyDescent="0.25">
      <c r="A131" s="419"/>
      <c r="B131" s="281"/>
      <c r="C131" s="419"/>
      <c r="D131" s="170" t="s">
        <v>400</v>
      </c>
      <c r="E131" s="171" t="s">
        <v>403</v>
      </c>
      <c r="F131" s="172" t="s">
        <v>405</v>
      </c>
      <c r="G131" s="173" t="s">
        <v>410</v>
      </c>
      <c r="H131" s="282" t="s">
        <v>410</v>
      </c>
      <c r="I131" s="174">
        <v>3000</v>
      </c>
      <c r="J131" s="173"/>
      <c r="K131" s="281"/>
      <c r="L131" s="281"/>
      <c r="M131" s="175">
        <v>983</v>
      </c>
      <c r="N131" s="251"/>
      <c r="O131" s="251"/>
      <c r="P131" s="251"/>
      <c r="Q131" s="282" t="s">
        <v>548</v>
      </c>
      <c r="R131" s="282"/>
      <c r="S131" s="282"/>
      <c r="T131" s="288"/>
      <c r="U131" s="251"/>
      <c r="V131" s="251"/>
    </row>
    <row r="132" spans="1:22" hidden="1" x14ac:dyDescent="0.25"/>
    <row r="133" spans="1:22" hidden="1" x14ac:dyDescent="0.25"/>
    <row r="134" spans="1:22" hidden="1" x14ac:dyDescent="0.25"/>
    <row r="135" spans="1:22" hidden="1" x14ac:dyDescent="0.25"/>
    <row r="136" spans="1:22" hidden="1" x14ac:dyDescent="0.25"/>
    <row r="137" spans="1:22" hidden="1" x14ac:dyDescent="0.25"/>
    <row r="138" spans="1:22" hidden="1" x14ac:dyDescent="0.25"/>
  </sheetData>
  <customSheetViews>
    <customSheetView guid="{87F1934B-896D-4D97-A3B8-26B9A0264962}" scale="70" hiddenRows="1" hiddenColumns="1" topLeftCell="F1">
      <selection activeCell="H112" sqref="H112:H113"/>
      <pageMargins left="0.7" right="0.7" top="0.75" bottom="0.75" header="0.3" footer="0.3"/>
      <pageSetup orientation="portrait" r:id="rId1"/>
    </customSheetView>
    <customSheetView guid="{E00460EA-1B3F-4EFC-B43E-530C5F2AA5C1}" scale="70" hiddenRows="1" hiddenColumns="1" topLeftCell="F1">
      <selection activeCell="H112" sqref="H112:H113"/>
      <pageMargins left="0.7" right="0.7" top="0.75" bottom="0.75" header="0.3" footer="0.3"/>
      <pageSetup orientation="portrait" r:id="rId2"/>
    </customSheetView>
    <customSheetView guid="{0CA8AE84-ACEF-4FF8-B265-22CC54645CD9}" scale="70" hiddenRows="1" hiddenColumns="1" topLeftCell="F1">
      <selection activeCell="H112" sqref="H112:H113"/>
      <pageMargins left="0.7" right="0.7" top="0.75" bottom="0.75" header="0.3" footer="0.3"/>
      <pageSetup orientation="portrait" r:id="rId3"/>
    </customSheetView>
    <customSheetView guid="{5DB4656A-4923-413E-9057-66A2A6EE2166}" scale="70" hiddenRows="1" hiddenColumns="1" topLeftCell="F1">
      <selection activeCell="H112" sqref="H112:H113"/>
      <pageMargins left="0.7" right="0.7" top="0.75" bottom="0.75" header="0.3" footer="0.3"/>
      <pageSetup orientation="portrait" r:id="rId4"/>
    </customSheetView>
    <customSheetView guid="{7A04DA61-4798-4E32-A5D8-2FD1DA5AA9B7}" scale="70" hiddenRows="1" hiddenColumns="1" topLeftCell="F1">
      <selection activeCell="H112" sqref="H112:H113"/>
      <pageMargins left="0.7" right="0.7" top="0.75" bottom="0.75" header="0.3" footer="0.3"/>
      <pageSetup orientation="portrait" r:id="rId5"/>
    </customSheetView>
    <customSheetView guid="{60877984-4C0B-49CD-9A1B-779CFE9F0C85}" scale="70" hiddenRows="1" hiddenColumns="1" topLeftCell="F1">
      <selection activeCell="H112" sqref="H112:H113"/>
      <pageMargins left="0.7" right="0.7" top="0.75" bottom="0.75" header="0.3" footer="0.3"/>
      <pageSetup orientation="portrait" r:id="rId6"/>
    </customSheetView>
    <customSheetView guid="{7421EB38-D2FE-47A1-9FF1-0813FB88F9AC}" scale="70" hiddenRows="1" hiddenColumns="1">
      <selection activeCell="H112" sqref="H112:H113"/>
      <pageMargins left="0.7" right="0.7" top="0.75" bottom="0.75" header="0.3" footer="0.3"/>
      <pageSetup orientation="portrait" r:id="rId7"/>
    </customSheetView>
    <customSheetView guid="{D68E44DC-D3DF-4719-AA88-42B73A6BEDC0}" scale="70" hiddenRows="1" hiddenColumns="1" topLeftCell="K107">
      <selection activeCell="S109" sqref="S109"/>
      <pageMargins left="0.7" right="0.7" top="0.75" bottom="0.75" header="0.3" footer="0.3"/>
      <pageSetup orientation="portrait" r:id="rId8"/>
    </customSheetView>
    <customSheetView guid="{79D20324-1085-4259-9EE9-72DE2FF5DC87}" scale="70" hiddenRows="1" topLeftCell="R107">
      <selection activeCell="U107" sqref="U107:U108"/>
      <pageMargins left="0.7" right="0.7" top="0.75" bottom="0.75" header="0.3" footer="0.3"/>
      <pageSetup orientation="portrait" r:id="rId9"/>
    </customSheetView>
    <customSheetView guid="{C19E8C8A-7BAC-44ED-A481-C67EC88640A0}" scale="70" hiddenRows="1" hiddenColumns="1" topLeftCell="F1">
      <selection activeCell="H112" sqref="H112:H113"/>
      <pageMargins left="0.7" right="0.7" top="0.75" bottom="0.75" header="0.3" footer="0.3"/>
      <pageSetup orientation="portrait" r:id="rId10"/>
    </customSheetView>
    <customSheetView guid="{ADF8F0D3-E3BE-4B5D-BFBF-4678B7336625}" scale="70" hiddenRows="1" hiddenColumns="1" topLeftCell="F109">
      <selection activeCell="H112" sqref="H112:H113"/>
      <pageMargins left="0.7" right="0.7" top="0.75" bottom="0.75" header="0.3" footer="0.3"/>
      <pageSetup orientation="portrait" r:id="rId11"/>
    </customSheetView>
  </customSheetViews>
  <mergeCells count="218">
    <mergeCell ref="Q41:Q44"/>
    <mergeCell ref="M41:M44"/>
    <mergeCell ref="V38:V39"/>
    <mergeCell ref="U38:U39"/>
    <mergeCell ref="T38:T39"/>
    <mergeCell ref="Q38:Q39"/>
    <mergeCell ref="V55:V56"/>
    <mergeCell ref="U55:U56"/>
    <mergeCell ref="T55:T56"/>
    <mergeCell ref="Q55:Q56"/>
    <mergeCell ref="M55:P55"/>
    <mergeCell ref="Q52:Q54"/>
    <mergeCell ref="M52:M54"/>
    <mergeCell ref="Q45:Q46"/>
    <mergeCell ref="M45:M46"/>
    <mergeCell ref="V84:V85"/>
    <mergeCell ref="M103:P103"/>
    <mergeCell ref="Q103:Q104"/>
    <mergeCell ref="T103:T104"/>
    <mergeCell ref="U103:U104"/>
    <mergeCell ref="V103:V104"/>
    <mergeCell ref="U84:U85"/>
    <mergeCell ref="T84:T85"/>
    <mergeCell ref="Q84:Q85"/>
    <mergeCell ref="M84:P84"/>
    <mergeCell ref="S103:S104"/>
    <mergeCell ref="M114:P114"/>
    <mergeCell ref="Q114:Q115"/>
    <mergeCell ref="T114:T115"/>
    <mergeCell ref="U114:U115"/>
    <mergeCell ref="V114:V115"/>
    <mergeCell ref="O105:O106"/>
    <mergeCell ref="P105:P106"/>
    <mergeCell ref="O107:O108"/>
    <mergeCell ref="P107:P108"/>
    <mergeCell ref="O110:O111"/>
    <mergeCell ref="P110:P111"/>
    <mergeCell ref="O112:O113"/>
    <mergeCell ref="P112:P113"/>
    <mergeCell ref="T105:T106"/>
    <mergeCell ref="S105:S106"/>
    <mergeCell ref="S107:S108"/>
    <mergeCell ref="S110:S111"/>
    <mergeCell ref="S112:S113"/>
    <mergeCell ref="M126:P126"/>
    <mergeCell ref="Q126:Q127"/>
    <mergeCell ref="T126:T127"/>
    <mergeCell ref="U126:U127"/>
    <mergeCell ref="R110:R111"/>
    <mergeCell ref="R112:R113"/>
    <mergeCell ref="A128:A131"/>
    <mergeCell ref="C128:C131"/>
    <mergeCell ref="A114:L114"/>
    <mergeCell ref="A126:L126"/>
    <mergeCell ref="A116:A118"/>
    <mergeCell ref="B116:B118"/>
    <mergeCell ref="D116:D125"/>
    <mergeCell ref="E116:E125"/>
    <mergeCell ref="A119:A124"/>
    <mergeCell ref="A112:A113"/>
    <mergeCell ref="E112:E113"/>
    <mergeCell ref="G112:G113"/>
    <mergeCell ref="F112:F113"/>
    <mergeCell ref="H112:H113"/>
    <mergeCell ref="I112:I113"/>
    <mergeCell ref="D105:D113"/>
    <mergeCell ref="M112:M113"/>
    <mergeCell ref="J110:J111"/>
    <mergeCell ref="U22:U23"/>
    <mergeCell ref="V22:V23"/>
    <mergeCell ref="V126:V127"/>
    <mergeCell ref="N105:N106"/>
    <mergeCell ref="N107:N108"/>
    <mergeCell ref="N110:N111"/>
    <mergeCell ref="N112:N113"/>
    <mergeCell ref="M35:P35"/>
    <mergeCell ref="Q35:Q36"/>
    <mergeCell ref="T35:T36"/>
    <mergeCell ref="U35:U36"/>
    <mergeCell ref="V35:V36"/>
    <mergeCell ref="U105:U106"/>
    <mergeCell ref="V105:V106"/>
    <mergeCell ref="T107:T108"/>
    <mergeCell ref="U107:U108"/>
    <mergeCell ref="V107:V108"/>
    <mergeCell ref="T110:T111"/>
    <mergeCell ref="U110:U111"/>
    <mergeCell ref="V110:V111"/>
    <mergeCell ref="T112:T113"/>
    <mergeCell ref="U112:U113"/>
    <mergeCell ref="V112:V113"/>
    <mergeCell ref="R103:R104"/>
    <mergeCell ref="M11:P11"/>
    <mergeCell ref="M25:P25"/>
    <mergeCell ref="M38:P38"/>
    <mergeCell ref="E107:E108"/>
    <mergeCell ref="G107:G108"/>
    <mergeCell ref="F107:F108"/>
    <mergeCell ref="H107:H108"/>
    <mergeCell ref="M22:P22"/>
    <mergeCell ref="O30:O31"/>
    <mergeCell ref="P30:P31"/>
    <mergeCell ref="N30:N31"/>
    <mergeCell ref="M30:M31"/>
    <mergeCell ref="A103:L103"/>
    <mergeCell ref="A84:L84"/>
    <mergeCell ref="A40:A48"/>
    <mergeCell ref="D40:D54"/>
    <mergeCell ref="E41:E44"/>
    <mergeCell ref="F41:F44"/>
    <mergeCell ref="H41:H44"/>
    <mergeCell ref="I41:I44"/>
    <mergeCell ref="E45:E46"/>
    <mergeCell ref="H45:H46"/>
    <mergeCell ref="I45:I46"/>
    <mergeCell ref="A49:A51"/>
    <mergeCell ref="C3:G3"/>
    <mergeCell ref="D6:V6"/>
    <mergeCell ref="H30:H31"/>
    <mergeCell ref="C30:C31"/>
    <mergeCell ref="G30:G31"/>
    <mergeCell ref="A22:L22"/>
    <mergeCell ref="A27:A28"/>
    <mergeCell ref="B27:B28"/>
    <mergeCell ref="F20:F21"/>
    <mergeCell ref="A9:V9"/>
    <mergeCell ref="Q25:Q26"/>
    <mergeCell ref="T25:T26"/>
    <mergeCell ref="U25:U26"/>
    <mergeCell ref="V25:V26"/>
    <mergeCell ref="V11:V12"/>
    <mergeCell ref="U11:U12"/>
    <mergeCell ref="T11:T12"/>
    <mergeCell ref="Q11:Q12"/>
    <mergeCell ref="T30:T31"/>
    <mergeCell ref="U30:U31"/>
    <mergeCell ref="V30:V31"/>
    <mergeCell ref="Q30:Q31"/>
    <mergeCell ref="Q22:Q23"/>
    <mergeCell ref="T22:T23"/>
    <mergeCell ref="A6:B6"/>
    <mergeCell ref="A13:A21"/>
    <mergeCell ref="E20:E21"/>
    <mergeCell ref="G20:G21"/>
    <mergeCell ref="A11:L11"/>
    <mergeCell ref="D13:D21"/>
    <mergeCell ref="E13:E18"/>
    <mergeCell ref="I30:I31"/>
    <mergeCell ref="B72:B73"/>
    <mergeCell ref="C72:C73"/>
    <mergeCell ref="A33:A34"/>
    <mergeCell ref="B33:B34"/>
    <mergeCell ref="C49:C50"/>
    <mergeCell ref="A52:A54"/>
    <mergeCell ref="A55:L55"/>
    <mergeCell ref="E52:E54"/>
    <mergeCell ref="D57:D83"/>
    <mergeCell ref="E57:E83"/>
    <mergeCell ref="B60:B68"/>
    <mergeCell ref="C60:C68"/>
    <mergeCell ref="B70:B71"/>
    <mergeCell ref="C70:C71"/>
    <mergeCell ref="C57:C59"/>
    <mergeCell ref="B78:B80"/>
    <mergeCell ref="C78:C80"/>
    <mergeCell ref="B81:B82"/>
    <mergeCell ref="C81:C82"/>
    <mergeCell ref="I107:I108"/>
    <mergeCell ref="D86:D102"/>
    <mergeCell ref="A86:A102"/>
    <mergeCell ref="B74:B77"/>
    <mergeCell ref="C74:C77"/>
    <mergeCell ref="I74:I75"/>
    <mergeCell ref="I76:I77"/>
    <mergeCell ref="A38:L38"/>
    <mergeCell ref="A35:L35"/>
    <mergeCell ref="B29:B32"/>
    <mergeCell ref="A29:A32"/>
    <mergeCell ref="E27:E32"/>
    <mergeCell ref="D27:D34"/>
    <mergeCell ref="A25:L25"/>
    <mergeCell ref="A110:A111"/>
    <mergeCell ref="E110:E111"/>
    <mergeCell ref="G110:G111"/>
    <mergeCell ref="F110:F111"/>
    <mergeCell ref="H110:H111"/>
    <mergeCell ref="I110:I111"/>
    <mergeCell ref="A105:A106"/>
    <mergeCell ref="E105:E106"/>
    <mergeCell ref="G105:G106"/>
    <mergeCell ref="F105:F106"/>
    <mergeCell ref="H105:H106"/>
    <mergeCell ref="I105:I106"/>
    <mergeCell ref="F52:F54"/>
    <mergeCell ref="H52:H54"/>
    <mergeCell ref="I52:I54"/>
    <mergeCell ref="B57:B59"/>
    <mergeCell ref="A107:A108"/>
    <mergeCell ref="J112:J113"/>
    <mergeCell ref="M105:M106"/>
    <mergeCell ref="M107:M108"/>
    <mergeCell ref="M110:M111"/>
    <mergeCell ref="R105:R106"/>
    <mergeCell ref="R107:R108"/>
    <mergeCell ref="Q105:Q106"/>
    <mergeCell ref="Q107:Q108"/>
    <mergeCell ref="Q110:Q111"/>
    <mergeCell ref="Q112:Q113"/>
    <mergeCell ref="L110:L111"/>
    <mergeCell ref="J105:J106"/>
    <mergeCell ref="L105:L106"/>
    <mergeCell ref="L107:L108"/>
    <mergeCell ref="L112:L113"/>
    <mergeCell ref="J107:J108"/>
    <mergeCell ref="K105:K106"/>
    <mergeCell ref="K107:K108"/>
    <mergeCell ref="K110:K111"/>
    <mergeCell ref="K112:K113"/>
  </mergeCells>
  <dataValidations count="1">
    <dataValidation type="decimal" operator="greaterThanOrEqual" allowBlank="1" showInputMessage="1" showErrorMessage="1" error="El valor reportado es inferior a lo reportado en el trimestre anterior. Recuerde el valor es acumulado._x000a_Ej. (% de avance primer trimestre+%de avance segundo trimestre)" sqref="N105 N109:N110 N107 N112">
      <formula1>P105</formula1>
    </dataValidation>
  </dataValidations>
  <hyperlinks>
    <hyperlink ref="U110" r:id="rId12"/>
    <hyperlink ref="U112" r:id="rId13"/>
  </hyperlinks>
  <pageMargins left="0.7" right="0.7" top="0.75" bottom="0.75" header="0.3" footer="0.3"/>
  <pageSetup orientation="portrait" r:id="rId14"/>
  <drawing r:id="rId15"/>
  <legacy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1"/>
  <sheetViews>
    <sheetView topLeftCell="C21" zoomScale="70" zoomScaleNormal="70" workbookViewId="0">
      <selection activeCell="Q38" sqref="Q38"/>
    </sheetView>
  </sheetViews>
  <sheetFormatPr baseColWidth="10" defaultRowHeight="14.25" x14ac:dyDescent="0.25"/>
  <cols>
    <col min="1" max="1" width="49" style="177" customWidth="1"/>
    <col min="2" max="2" width="30.28515625" style="177" customWidth="1"/>
    <col min="3" max="3" width="39.7109375" style="177" customWidth="1"/>
    <col min="4" max="5" width="8.140625" style="177" hidden="1" customWidth="1"/>
    <col min="6" max="7" width="9.7109375" style="177" customWidth="1"/>
    <col min="8" max="8" width="53.28515625" style="177" customWidth="1"/>
    <col min="9" max="9" width="23.28515625" style="177" customWidth="1"/>
    <col min="10" max="10" width="15.140625" style="177" customWidth="1"/>
    <col min="11" max="11" width="13.85546875" style="177" customWidth="1"/>
    <col min="12" max="12" width="15.7109375" style="177" customWidth="1"/>
    <col min="13" max="13" width="10.140625" style="177" hidden="1" customWidth="1"/>
    <col min="14" max="14" width="9.28515625" style="177" hidden="1" customWidth="1"/>
    <col min="15" max="15" width="10.7109375" style="177" customWidth="1"/>
    <col min="16" max="16" width="10" style="177" customWidth="1"/>
    <col min="17" max="18" width="44.7109375" style="177" customWidth="1"/>
    <col min="19" max="19" width="30.140625" style="177" customWidth="1"/>
    <col min="20" max="20" width="28.140625" style="177" customWidth="1"/>
    <col min="21" max="16384" width="11.42578125" style="177"/>
  </cols>
  <sheetData>
    <row r="1" spans="1:20" x14ac:dyDescent="0.25">
      <c r="A1" s="45"/>
      <c r="S1" s="46" t="s">
        <v>435</v>
      </c>
      <c r="T1" s="46"/>
    </row>
    <row r="2" spans="1:20" x14ac:dyDescent="0.25">
      <c r="A2" s="45"/>
      <c r="S2" s="46" t="s">
        <v>436</v>
      </c>
      <c r="T2" s="47"/>
    </row>
    <row r="3" spans="1:20" ht="47.25" customHeight="1" x14ac:dyDescent="0.25">
      <c r="A3" s="45"/>
      <c r="E3" s="48" t="s">
        <v>438</v>
      </c>
      <c r="F3" s="48"/>
      <c r="G3" s="48"/>
      <c r="H3" s="48"/>
      <c r="I3" s="49"/>
      <c r="S3" s="50"/>
      <c r="T3" s="50"/>
    </row>
    <row r="4" spans="1:20" ht="46.5" customHeight="1" x14ac:dyDescent="0.25">
      <c r="A4" s="45"/>
      <c r="E4" s="49"/>
      <c r="F4" s="49"/>
      <c r="G4" s="49"/>
      <c r="H4" s="49"/>
      <c r="I4" s="49"/>
      <c r="S4" s="46" t="s">
        <v>437</v>
      </c>
      <c r="T4" s="51"/>
    </row>
    <row r="5" spans="1:20" ht="15.75" x14ac:dyDescent="0.25">
      <c r="A5" s="223"/>
      <c r="B5" s="224"/>
      <c r="C5" s="52"/>
      <c r="D5" s="52"/>
      <c r="E5" s="52"/>
      <c r="F5" s="52"/>
      <c r="G5" s="52"/>
      <c r="H5" s="52"/>
      <c r="I5" s="52"/>
      <c r="J5" s="52"/>
      <c r="K5" s="52"/>
      <c r="L5" s="178"/>
      <c r="M5" s="178"/>
      <c r="N5" s="178"/>
      <c r="O5" s="178"/>
      <c r="P5" s="178"/>
      <c r="Q5" s="178"/>
      <c r="R5" s="178"/>
      <c r="S5" s="178"/>
      <c r="T5" s="178"/>
    </row>
    <row r="6" spans="1:20" ht="59.25" customHeight="1" x14ac:dyDescent="0.25">
      <c r="A6" s="53" t="s">
        <v>21</v>
      </c>
      <c r="B6" s="453" t="s">
        <v>0</v>
      </c>
      <c r="C6" s="453"/>
      <c r="D6" s="453"/>
      <c r="E6" s="453"/>
      <c r="F6" s="453"/>
      <c r="G6" s="453"/>
      <c r="H6" s="453"/>
      <c r="I6" s="453"/>
      <c r="J6" s="453"/>
      <c r="K6" s="453"/>
      <c r="L6" s="453"/>
      <c r="M6" s="453"/>
      <c r="N6" s="453"/>
      <c r="O6" s="453"/>
      <c r="P6" s="453"/>
      <c r="Q6" s="453"/>
      <c r="R6" s="453"/>
      <c r="S6" s="453"/>
      <c r="T6" s="453"/>
    </row>
    <row r="7" spans="1:20" ht="76.5" customHeight="1" x14ac:dyDescent="0.25">
      <c r="A7" s="465" t="s">
        <v>18</v>
      </c>
      <c r="B7" s="456" t="s">
        <v>2</v>
      </c>
      <c r="C7" s="456" t="s">
        <v>3</v>
      </c>
      <c r="D7" s="456" t="s">
        <v>4</v>
      </c>
      <c r="E7" s="456"/>
      <c r="F7" s="456"/>
      <c r="G7" s="456"/>
      <c r="H7" s="456" t="s">
        <v>5</v>
      </c>
      <c r="I7" s="456" t="s">
        <v>6</v>
      </c>
      <c r="J7" s="456" t="s">
        <v>57</v>
      </c>
      <c r="K7" s="456"/>
      <c r="L7" s="456" t="s">
        <v>7</v>
      </c>
      <c r="M7" s="464" t="s">
        <v>430</v>
      </c>
      <c r="N7" s="464"/>
      <c r="O7" s="464"/>
      <c r="P7" s="464"/>
      <c r="Q7" s="398" t="s">
        <v>702</v>
      </c>
      <c r="R7" s="455" t="s">
        <v>434</v>
      </c>
      <c r="S7" s="455" t="s">
        <v>432</v>
      </c>
      <c r="T7" s="455" t="s">
        <v>433</v>
      </c>
    </row>
    <row r="8" spans="1:20" ht="72.75" customHeight="1" x14ac:dyDescent="0.25">
      <c r="A8" s="466"/>
      <c r="B8" s="456"/>
      <c r="C8" s="456"/>
      <c r="D8" s="54" t="s">
        <v>8</v>
      </c>
      <c r="E8" s="54" t="s">
        <v>9</v>
      </c>
      <c r="F8" s="54" t="s">
        <v>10</v>
      </c>
      <c r="G8" s="54" t="s">
        <v>11</v>
      </c>
      <c r="H8" s="456"/>
      <c r="I8" s="456"/>
      <c r="J8" s="211" t="s">
        <v>12</v>
      </c>
      <c r="K8" s="211" t="s">
        <v>13</v>
      </c>
      <c r="L8" s="456"/>
      <c r="M8" s="55" t="s">
        <v>8</v>
      </c>
      <c r="N8" s="55" t="s">
        <v>9</v>
      </c>
      <c r="O8" s="55" t="s">
        <v>10</v>
      </c>
      <c r="P8" s="55" t="s">
        <v>11</v>
      </c>
      <c r="Q8" s="454"/>
      <c r="R8" s="454"/>
      <c r="S8" s="454"/>
      <c r="T8" s="454"/>
    </row>
    <row r="9" spans="1:20" ht="42" customHeight="1" x14ac:dyDescent="0.25">
      <c r="A9" s="56" t="s">
        <v>1</v>
      </c>
      <c r="B9" s="457" t="s">
        <v>43</v>
      </c>
      <c r="C9" s="458"/>
      <c r="D9" s="458"/>
      <c r="E9" s="458"/>
      <c r="F9" s="458"/>
      <c r="G9" s="458"/>
      <c r="H9" s="458"/>
      <c r="I9" s="458"/>
      <c r="J9" s="458"/>
      <c r="K9" s="458"/>
      <c r="L9" s="458"/>
      <c r="M9" s="458"/>
      <c r="N9" s="458"/>
      <c r="O9" s="458"/>
      <c r="P9" s="458"/>
      <c r="Q9" s="458"/>
      <c r="R9" s="458"/>
      <c r="S9" s="458"/>
      <c r="T9" s="458"/>
    </row>
    <row r="10" spans="1:20" s="225" customFormat="1" ht="90" x14ac:dyDescent="0.25">
      <c r="A10" s="467" t="s">
        <v>588</v>
      </c>
      <c r="B10" s="470" t="s">
        <v>589</v>
      </c>
      <c r="C10" s="470" t="s">
        <v>590</v>
      </c>
      <c r="D10" s="473"/>
      <c r="E10" s="473"/>
      <c r="F10" s="476">
        <v>0.5</v>
      </c>
      <c r="G10" s="476">
        <v>1</v>
      </c>
      <c r="H10" s="210" t="s">
        <v>591</v>
      </c>
      <c r="I10" s="204" t="s">
        <v>592</v>
      </c>
      <c r="J10" s="205">
        <v>42917</v>
      </c>
      <c r="K10" s="205">
        <v>43100</v>
      </c>
      <c r="L10" s="479">
        <v>0.1</v>
      </c>
      <c r="M10" s="473"/>
      <c r="N10" s="473"/>
      <c r="O10" s="476">
        <v>0.75</v>
      </c>
      <c r="P10" s="476">
        <v>1</v>
      </c>
      <c r="Q10" s="38" t="s">
        <v>704</v>
      </c>
      <c r="R10" s="38" t="s">
        <v>705</v>
      </c>
      <c r="S10" s="39" t="s">
        <v>658</v>
      </c>
      <c r="T10" s="38" t="s">
        <v>659</v>
      </c>
    </row>
    <row r="11" spans="1:20" s="225" customFormat="1" ht="75" x14ac:dyDescent="0.25">
      <c r="A11" s="468"/>
      <c r="B11" s="471"/>
      <c r="C11" s="471"/>
      <c r="D11" s="474"/>
      <c r="E11" s="474"/>
      <c r="F11" s="477"/>
      <c r="G11" s="477"/>
      <c r="H11" s="210" t="s">
        <v>593</v>
      </c>
      <c r="I11" s="204" t="s">
        <v>594</v>
      </c>
      <c r="J11" s="205">
        <v>42917</v>
      </c>
      <c r="K11" s="205">
        <v>43100</v>
      </c>
      <c r="L11" s="480"/>
      <c r="M11" s="474"/>
      <c r="N11" s="474"/>
      <c r="O11" s="477"/>
      <c r="P11" s="477"/>
      <c r="Q11" s="38" t="s">
        <v>706</v>
      </c>
      <c r="R11" s="38" t="s">
        <v>707</v>
      </c>
      <c r="S11" s="39" t="s">
        <v>658</v>
      </c>
      <c r="T11" s="38" t="s">
        <v>659</v>
      </c>
    </row>
    <row r="12" spans="1:20" s="225" customFormat="1" ht="120" x14ac:dyDescent="0.25">
      <c r="A12" s="469"/>
      <c r="B12" s="472"/>
      <c r="C12" s="472"/>
      <c r="D12" s="475"/>
      <c r="E12" s="475"/>
      <c r="F12" s="478"/>
      <c r="G12" s="478"/>
      <c r="H12" s="210" t="s">
        <v>595</v>
      </c>
      <c r="I12" s="204" t="s">
        <v>596</v>
      </c>
      <c r="J12" s="205">
        <v>42917</v>
      </c>
      <c r="K12" s="205">
        <v>43100</v>
      </c>
      <c r="L12" s="481"/>
      <c r="M12" s="475"/>
      <c r="N12" s="475"/>
      <c r="O12" s="478"/>
      <c r="P12" s="478"/>
      <c r="Q12" s="38" t="s">
        <v>795</v>
      </c>
      <c r="R12" s="38" t="s">
        <v>796</v>
      </c>
      <c r="S12" s="39" t="s">
        <v>658</v>
      </c>
      <c r="T12" s="38" t="s">
        <v>659</v>
      </c>
    </row>
    <row r="13" spans="1:20" s="225" customFormat="1" ht="180" customHeight="1" x14ac:dyDescent="0.25">
      <c r="A13" s="482" t="s">
        <v>597</v>
      </c>
      <c r="B13" s="463" t="s">
        <v>598</v>
      </c>
      <c r="C13" s="463" t="s">
        <v>599</v>
      </c>
      <c r="D13" s="459">
        <v>0.25</v>
      </c>
      <c r="E13" s="459">
        <v>0.5</v>
      </c>
      <c r="F13" s="459">
        <v>0.75</v>
      </c>
      <c r="G13" s="459">
        <v>1</v>
      </c>
      <c r="H13" s="210" t="s">
        <v>653</v>
      </c>
      <c r="I13" s="57" t="s">
        <v>600</v>
      </c>
      <c r="J13" s="461">
        <v>42736</v>
      </c>
      <c r="K13" s="461">
        <v>43100</v>
      </c>
      <c r="L13" s="462">
        <v>0.05</v>
      </c>
      <c r="M13" s="459"/>
      <c r="N13" s="459"/>
      <c r="O13" s="459">
        <v>0.9</v>
      </c>
      <c r="P13" s="459">
        <v>1</v>
      </c>
      <c r="Q13" s="38" t="s">
        <v>797</v>
      </c>
      <c r="R13" s="38" t="s">
        <v>796</v>
      </c>
      <c r="S13" s="39" t="s">
        <v>658</v>
      </c>
      <c r="T13" s="38" t="s">
        <v>659</v>
      </c>
    </row>
    <row r="14" spans="1:20" s="225" customFormat="1" ht="87" customHeight="1" x14ac:dyDescent="0.25">
      <c r="A14" s="482"/>
      <c r="B14" s="463"/>
      <c r="C14" s="463"/>
      <c r="D14" s="459"/>
      <c r="E14" s="459"/>
      <c r="F14" s="459"/>
      <c r="G14" s="459"/>
      <c r="H14" s="210" t="s">
        <v>416</v>
      </c>
      <c r="I14" s="57" t="s">
        <v>417</v>
      </c>
      <c r="J14" s="461"/>
      <c r="K14" s="461"/>
      <c r="L14" s="462"/>
      <c r="M14" s="459"/>
      <c r="N14" s="459"/>
      <c r="O14" s="459"/>
      <c r="P14" s="459"/>
      <c r="Q14" s="38" t="s">
        <v>798</v>
      </c>
      <c r="R14" s="38" t="s">
        <v>796</v>
      </c>
      <c r="S14" s="39" t="s">
        <v>658</v>
      </c>
      <c r="T14" s="38" t="s">
        <v>659</v>
      </c>
    </row>
    <row r="15" spans="1:20" s="225" customFormat="1" ht="124.5" customHeight="1" x14ac:dyDescent="0.25">
      <c r="A15" s="482"/>
      <c r="B15" s="463"/>
      <c r="C15" s="463"/>
      <c r="D15" s="459"/>
      <c r="E15" s="459"/>
      <c r="F15" s="459"/>
      <c r="G15" s="459"/>
      <c r="H15" s="210" t="s">
        <v>415</v>
      </c>
      <c r="I15" s="57" t="s">
        <v>418</v>
      </c>
      <c r="J15" s="461"/>
      <c r="K15" s="461"/>
      <c r="L15" s="462"/>
      <c r="M15" s="459"/>
      <c r="N15" s="459"/>
      <c r="O15" s="459"/>
      <c r="P15" s="459"/>
      <c r="Q15" s="58" t="s">
        <v>740</v>
      </c>
      <c r="R15" s="58" t="s">
        <v>739</v>
      </c>
      <c r="S15" s="188" t="s">
        <v>741</v>
      </c>
      <c r="T15" s="189" t="s">
        <v>828</v>
      </c>
    </row>
    <row r="16" spans="1:20" ht="31.5" customHeight="1" x14ac:dyDescent="0.25">
      <c r="A16" s="59" t="s">
        <v>14</v>
      </c>
      <c r="B16" s="489" t="s">
        <v>601</v>
      </c>
      <c r="C16" s="490"/>
      <c r="D16" s="490"/>
      <c r="E16" s="490"/>
      <c r="F16" s="490"/>
      <c r="G16" s="490"/>
      <c r="H16" s="490"/>
      <c r="I16" s="490"/>
      <c r="J16" s="490"/>
      <c r="K16" s="490"/>
      <c r="L16" s="490"/>
      <c r="M16" s="490"/>
      <c r="N16" s="490"/>
      <c r="O16" s="490"/>
      <c r="P16" s="490"/>
      <c r="Q16" s="490"/>
      <c r="R16" s="490"/>
      <c r="S16" s="490"/>
      <c r="T16" s="491"/>
    </row>
    <row r="17" spans="1:20" s="225" customFormat="1" ht="141.75" customHeight="1" x14ac:dyDescent="0.25">
      <c r="A17" s="467" t="s">
        <v>58</v>
      </c>
      <c r="B17" s="463" t="s">
        <v>104</v>
      </c>
      <c r="C17" s="463" t="s">
        <v>105</v>
      </c>
      <c r="D17" s="459">
        <v>0.8</v>
      </c>
      <c r="E17" s="459">
        <v>0.9</v>
      </c>
      <c r="F17" s="459">
        <v>0.95</v>
      </c>
      <c r="G17" s="459">
        <v>1</v>
      </c>
      <c r="H17" s="60" t="s">
        <v>672</v>
      </c>
      <c r="I17" s="463" t="s">
        <v>59</v>
      </c>
      <c r="J17" s="461">
        <v>42736</v>
      </c>
      <c r="K17" s="461">
        <v>43100</v>
      </c>
      <c r="L17" s="462">
        <v>0.25</v>
      </c>
      <c r="M17" s="459"/>
      <c r="N17" s="459"/>
      <c r="O17" s="459">
        <v>0.95</v>
      </c>
      <c r="P17" s="460">
        <v>1</v>
      </c>
      <c r="Q17" s="186" t="s">
        <v>762</v>
      </c>
      <c r="R17" s="187" t="s">
        <v>675</v>
      </c>
      <c r="S17" s="58" t="s">
        <v>722</v>
      </c>
      <c r="T17" s="189" t="s">
        <v>829</v>
      </c>
    </row>
    <row r="18" spans="1:20" s="225" customFormat="1" ht="114" x14ac:dyDescent="0.25">
      <c r="A18" s="469"/>
      <c r="B18" s="463"/>
      <c r="C18" s="463"/>
      <c r="D18" s="459"/>
      <c r="E18" s="459"/>
      <c r="F18" s="459"/>
      <c r="G18" s="459"/>
      <c r="H18" s="60" t="s">
        <v>419</v>
      </c>
      <c r="I18" s="463"/>
      <c r="J18" s="461"/>
      <c r="K18" s="461"/>
      <c r="L18" s="462"/>
      <c r="M18" s="459"/>
      <c r="N18" s="459"/>
      <c r="O18" s="459"/>
      <c r="P18" s="460"/>
      <c r="Q18" s="187" t="s">
        <v>674</v>
      </c>
      <c r="R18" s="187" t="s">
        <v>677</v>
      </c>
      <c r="S18" s="58" t="s">
        <v>676</v>
      </c>
      <c r="T18" s="189" t="s">
        <v>829</v>
      </c>
    </row>
    <row r="19" spans="1:20" s="225" customFormat="1" ht="171" x14ac:dyDescent="0.25">
      <c r="A19" s="483" t="s">
        <v>411</v>
      </c>
      <c r="B19" s="463" t="s">
        <v>106</v>
      </c>
      <c r="C19" s="486" t="s">
        <v>71</v>
      </c>
      <c r="D19" s="459">
        <v>0.9</v>
      </c>
      <c r="E19" s="459">
        <v>0.9</v>
      </c>
      <c r="F19" s="459">
        <v>0.95</v>
      </c>
      <c r="G19" s="459">
        <v>1</v>
      </c>
      <c r="H19" s="61" t="s">
        <v>61</v>
      </c>
      <c r="I19" s="487" t="s">
        <v>20</v>
      </c>
      <c r="J19" s="461">
        <v>42736</v>
      </c>
      <c r="K19" s="461">
        <v>43100</v>
      </c>
      <c r="L19" s="462">
        <v>0.05</v>
      </c>
      <c r="M19" s="459"/>
      <c r="N19" s="459"/>
      <c r="O19" s="459">
        <v>0.9</v>
      </c>
      <c r="P19" s="459">
        <v>1</v>
      </c>
      <c r="Q19" s="179" t="s">
        <v>777</v>
      </c>
      <c r="R19" s="226" t="s">
        <v>778</v>
      </c>
      <c r="S19" s="227" t="s">
        <v>779</v>
      </c>
      <c r="T19" s="189"/>
    </row>
    <row r="20" spans="1:20" s="225" customFormat="1" ht="156.75" x14ac:dyDescent="0.25">
      <c r="A20" s="484"/>
      <c r="B20" s="463"/>
      <c r="C20" s="486"/>
      <c r="D20" s="459"/>
      <c r="E20" s="459"/>
      <c r="F20" s="459"/>
      <c r="G20" s="459"/>
      <c r="H20" s="61" t="s">
        <v>60</v>
      </c>
      <c r="I20" s="487"/>
      <c r="J20" s="461"/>
      <c r="K20" s="461"/>
      <c r="L20" s="462"/>
      <c r="M20" s="459"/>
      <c r="N20" s="459"/>
      <c r="O20" s="459"/>
      <c r="P20" s="459"/>
      <c r="Q20" s="179" t="s">
        <v>780</v>
      </c>
      <c r="R20" s="227" t="s">
        <v>781</v>
      </c>
      <c r="S20" s="58" t="s">
        <v>782</v>
      </c>
      <c r="T20" s="58" t="s">
        <v>830</v>
      </c>
    </row>
    <row r="21" spans="1:20" s="225" customFormat="1" ht="30" x14ac:dyDescent="0.25">
      <c r="A21" s="485"/>
      <c r="B21" s="463"/>
      <c r="C21" s="486"/>
      <c r="D21" s="459"/>
      <c r="E21" s="459"/>
      <c r="F21" s="459"/>
      <c r="G21" s="459"/>
      <c r="H21" s="61" t="s">
        <v>414</v>
      </c>
      <c r="I21" s="487"/>
      <c r="J21" s="461"/>
      <c r="K21" s="461"/>
      <c r="L21" s="462"/>
      <c r="M21" s="459"/>
      <c r="N21" s="459"/>
      <c r="O21" s="459"/>
      <c r="P21" s="459"/>
      <c r="Q21" s="179" t="s">
        <v>783</v>
      </c>
      <c r="R21" s="189" t="s">
        <v>784</v>
      </c>
      <c r="S21" s="58" t="s">
        <v>692</v>
      </c>
      <c r="T21" s="189"/>
    </row>
    <row r="22" spans="1:20" s="225" customFormat="1" ht="60" x14ac:dyDescent="0.25">
      <c r="A22" s="483" t="s">
        <v>602</v>
      </c>
      <c r="B22" s="463" t="s">
        <v>603</v>
      </c>
      <c r="C22" s="486" t="s">
        <v>590</v>
      </c>
      <c r="D22" s="459">
        <v>0</v>
      </c>
      <c r="E22" s="459">
        <v>0.4</v>
      </c>
      <c r="F22" s="459">
        <v>0.75</v>
      </c>
      <c r="G22" s="459">
        <v>1</v>
      </c>
      <c r="H22" s="61" t="s">
        <v>604</v>
      </c>
      <c r="I22" s="487" t="s">
        <v>605</v>
      </c>
      <c r="J22" s="461">
        <v>42736</v>
      </c>
      <c r="K22" s="461">
        <v>43100</v>
      </c>
      <c r="L22" s="462">
        <v>0.1</v>
      </c>
      <c r="M22" s="459"/>
      <c r="N22" s="459"/>
      <c r="O22" s="459">
        <v>0.8</v>
      </c>
      <c r="P22" s="501">
        <v>1</v>
      </c>
      <c r="Q22" s="179" t="s">
        <v>785</v>
      </c>
      <c r="R22" s="58" t="s">
        <v>781</v>
      </c>
      <c r="S22" s="58" t="s">
        <v>691</v>
      </c>
      <c r="T22" s="189"/>
    </row>
    <row r="23" spans="1:20" s="225" customFormat="1" ht="61.5" customHeight="1" x14ac:dyDescent="0.25">
      <c r="A23" s="484"/>
      <c r="B23" s="463"/>
      <c r="C23" s="486"/>
      <c r="D23" s="459"/>
      <c r="E23" s="459"/>
      <c r="F23" s="459"/>
      <c r="G23" s="459"/>
      <c r="H23" s="61" t="s">
        <v>606</v>
      </c>
      <c r="I23" s="487"/>
      <c r="J23" s="461"/>
      <c r="K23" s="461"/>
      <c r="L23" s="462"/>
      <c r="M23" s="459"/>
      <c r="N23" s="459"/>
      <c r="O23" s="459"/>
      <c r="P23" s="502"/>
      <c r="Q23" s="179" t="s">
        <v>786</v>
      </c>
      <c r="R23" s="58" t="s">
        <v>781</v>
      </c>
      <c r="S23" s="58" t="s">
        <v>782</v>
      </c>
      <c r="T23" s="189"/>
    </row>
    <row r="24" spans="1:20" s="225" customFormat="1" ht="135.75" customHeight="1" x14ac:dyDescent="0.25">
      <c r="A24" s="484"/>
      <c r="B24" s="463"/>
      <c r="C24" s="486"/>
      <c r="D24" s="459"/>
      <c r="E24" s="459"/>
      <c r="F24" s="459"/>
      <c r="G24" s="459"/>
      <c r="H24" s="61" t="s">
        <v>607</v>
      </c>
      <c r="I24" s="487"/>
      <c r="J24" s="461"/>
      <c r="K24" s="461"/>
      <c r="L24" s="462"/>
      <c r="M24" s="459"/>
      <c r="N24" s="459"/>
      <c r="O24" s="459"/>
      <c r="P24" s="503"/>
      <c r="Q24" s="179" t="s">
        <v>787</v>
      </c>
      <c r="R24" s="58" t="s">
        <v>788</v>
      </c>
      <c r="S24" s="227" t="s">
        <v>789</v>
      </c>
      <c r="T24" s="189"/>
    </row>
    <row r="25" spans="1:20" s="225" customFormat="1" ht="171.75" customHeight="1" x14ac:dyDescent="0.25">
      <c r="A25" s="208" t="s">
        <v>608</v>
      </c>
      <c r="B25" s="57" t="s">
        <v>609</v>
      </c>
      <c r="C25" s="62" t="s">
        <v>413</v>
      </c>
      <c r="D25" s="63">
        <v>0.05</v>
      </c>
      <c r="E25" s="63">
        <v>0.5</v>
      </c>
      <c r="F25" s="63">
        <v>0.5</v>
      </c>
      <c r="G25" s="201">
        <v>1</v>
      </c>
      <c r="H25" s="64" t="s">
        <v>65</v>
      </c>
      <c r="I25" s="65" t="s">
        <v>610</v>
      </c>
      <c r="J25" s="66">
        <v>42917</v>
      </c>
      <c r="K25" s="66">
        <v>43100</v>
      </c>
      <c r="L25" s="202">
        <v>0.1</v>
      </c>
      <c r="M25" s="63"/>
      <c r="N25" s="63"/>
      <c r="O25" s="201">
        <v>0.8</v>
      </c>
      <c r="P25" s="201">
        <v>1</v>
      </c>
      <c r="Q25" s="179" t="s">
        <v>790</v>
      </c>
      <c r="R25" s="58" t="s">
        <v>791</v>
      </c>
      <c r="S25" s="58" t="s">
        <v>792</v>
      </c>
      <c r="T25" s="189"/>
    </row>
    <row r="26" spans="1:20" s="225" customFormat="1" ht="96" customHeight="1" x14ac:dyDescent="0.25">
      <c r="A26" s="67" t="s">
        <v>63</v>
      </c>
      <c r="B26" s="204" t="s">
        <v>102</v>
      </c>
      <c r="C26" s="207" t="s">
        <v>70</v>
      </c>
      <c r="D26" s="201">
        <v>0.05</v>
      </c>
      <c r="E26" s="201">
        <v>0.4</v>
      </c>
      <c r="F26" s="201">
        <v>1</v>
      </c>
      <c r="G26" s="201"/>
      <c r="H26" s="61" t="s">
        <v>64</v>
      </c>
      <c r="I26" s="206" t="s">
        <v>102</v>
      </c>
      <c r="J26" s="205">
        <v>42736</v>
      </c>
      <c r="K26" s="205">
        <v>43008</v>
      </c>
      <c r="L26" s="202">
        <v>0.05</v>
      </c>
      <c r="M26" s="201"/>
      <c r="N26" s="201"/>
      <c r="O26" s="201">
        <v>0.3</v>
      </c>
      <c r="P26" s="201">
        <v>1</v>
      </c>
      <c r="Q26" s="179" t="s">
        <v>793</v>
      </c>
      <c r="R26" s="58" t="s">
        <v>794</v>
      </c>
      <c r="S26" s="58" t="s">
        <v>792</v>
      </c>
      <c r="T26" s="189"/>
    </row>
    <row r="27" spans="1:20" ht="35.25" customHeight="1" x14ac:dyDescent="0.25">
      <c r="A27" s="59" t="s">
        <v>50</v>
      </c>
      <c r="B27" s="489" t="s">
        <v>690</v>
      </c>
      <c r="C27" s="490"/>
      <c r="D27" s="490"/>
      <c r="E27" s="490"/>
      <c r="F27" s="490"/>
      <c r="G27" s="490"/>
      <c r="H27" s="490"/>
      <c r="I27" s="490"/>
      <c r="J27" s="490"/>
      <c r="K27" s="490"/>
      <c r="L27" s="490"/>
      <c r="M27" s="490"/>
      <c r="N27" s="490"/>
      <c r="O27" s="490"/>
      <c r="P27" s="490"/>
      <c r="Q27" s="490"/>
      <c r="R27" s="490"/>
      <c r="S27" s="490"/>
      <c r="T27" s="491"/>
    </row>
    <row r="28" spans="1:20" s="225" customFormat="1" ht="70.5" customHeight="1" x14ac:dyDescent="0.25">
      <c r="A28" s="467" t="s">
        <v>412</v>
      </c>
      <c r="B28" s="463" t="s">
        <v>17</v>
      </c>
      <c r="C28" s="463" t="s">
        <v>72</v>
      </c>
      <c r="D28" s="459">
        <v>0.25</v>
      </c>
      <c r="E28" s="459">
        <v>0.5</v>
      </c>
      <c r="F28" s="459">
        <v>0.75</v>
      </c>
      <c r="G28" s="459">
        <v>1</v>
      </c>
      <c r="H28" s="210" t="s">
        <v>611</v>
      </c>
      <c r="I28" s="463" t="s">
        <v>612</v>
      </c>
      <c r="J28" s="461">
        <v>42736</v>
      </c>
      <c r="K28" s="461">
        <v>43100</v>
      </c>
      <c r="L28" s="479">
        <v>7.4999999999999997E-2</v>
      </c>
      <c r="M28" s="459"/>
      <c r="N28" s="459"/>
      <c r="O28" s="459">
        <v>0.75</v>
      </c>
      <c r="P28" s="460">
        <v>1</v>
      </c>
      <c r="Q28" s="68" t="s">
        <v>723</v>
      </c>
      <c r="R28" s="58" t="s">
        <v>684</v>
      </c>
      <c r="S28" s="58" t="s">
        <v>683</v>
      </c>
      <c r="T28" s="189"/>
    </row>
    <row r="29" spans="1:20" s="225" customFormat="1" ht="161.25" customHeight="1" x14ac:dyDescent="0.25">
      <c r="A29" s="468"/>
      <c r="B29" s="463"/>
      <c r="C29" s="463"/>
      <c r="D29" s="459"/>
      <c r="E29" s="459"/>
      <c r="F29" s="459"/>
      <c r="G29" s="459"/>
      <c r="H29" s="210" t="s">
        <v>420</v>
      </c>
      <c r="I29" s="463"/>
      <c r="J29" s="461"/>
      <c r="K29" s="461"/>
      <c r="L29" s="480"/>
      <c r="M29" s="459"/>
      <c r="N29" s="459"/>
      <c r="O29" s="459"/>
      <c r="P29" s="460"/>
      <c r="Q29" s="58" t="s">
        <v>745</v>
      </c>
      <c r="R29" s="68" t="s">
        <v>724</v>
      </c>
      <c r="S29" s="58" t="s">
        <v>725</v>
      </c>
      <c r="T29" s="189"/>
    </row>
    <row r="30" spans="1:20" s="225" customFormat="1" ht="128.25" x14ac:dyDescent="0.25">
      <c r="A30" s="468"/>
      <c r="B30" s="463"/>
      <c r="C30" s="463"/>
      <c r="D30" s="459"/>
      <c r="E30" s="459"/>
      <c r="F30" s="459"/>
      <c r="G30" s="459"/>
      <c r="H30" s="210" t="s">
        <v>62</v>
      </c>
      <c r="I30" s="463"/>
      <c r="J30" s="461"/>
      <c r="K30" s="461"/>
      <c r="L30" s="480"/>
      <c r="M30" s="459"/>
      <c r="N30" s="459"/>
      <c r="O30" s="459"/>
      <c r="P30" s="460"/>
      <c r="Q30" s="58" t="s">
        <v>726</v>
      </c>
      <c r="R30" s="58" t="s">
        <v>727</v>
      </c>
      <c r="S30" s="58" t="s">
        <v>728</v>
      </c>
      <c r="T30" s="189"/>
    </row>
    <row r="31" spans="1:20" s="225" customFormat="1" ht="30" x14ac:dyDescent="0.25">
      <c r="A31" s="468"/>
      <c r="B31" s="463"/>
      <c r="C31" s="463"/>
      <c r="D31" s="459"/>
      <c r="E31" s="459"/>
      <c r="F31" s="459"/>
      <c r="G31" s="459"/>
      <c r="H31" s="210" t="s">
        <v>421</v>
      </c>
      <c r="I31" s="463"/>
      <c r="J31" s="461"/>
      <c r="K31" s="461" t="s">
        <v>19</v>
      </c>
      <c r="L31" s="481"/>
      <c r="M31" s="459"/>
      <c r="N31" s="459"/>
      <c r="O31" s="459"/>
      <c r="P31" s="460"/>
      <c r="Q31" s="58" t="s">
        <v>729</v>
      </c>
      <c r="R31" s="189"/>
      <c r="S31" s="189"/>
      <c r="T31" s="189"/>
    </row>
    <row r="32" spans="1:20" s="225" customFormat="1" ht="77.25" customHeight="1" x14ac:dyDescent="0.25">
      <c r="A32" s="498" t="s">
        <v>613</v>
      </c>
      <c r="B32" s="470" t="s">
        <v>614</v>
      </c>
      <c r="C32" s="470" t="s">
        <v>72</v>
      </c>
      <c r="D32" s="476"/>
      <c r="E32" s="476"/>
      <c r="F32" s="476">
        <v>0.5</v>
      </c>
      <c r="G32" s="476">
        <v>1</v>
      </c>
      <c r="H32" s="210" t="s">
        <v>615</v>
      </c>
      <c r="I32" s="470" t="s">
        <v>616</v>
      </c>
      <c r="J32" s="495">
        <v>42736</v>
      </c>
      <c r="K32" s="495">
        <v>43100</v>
      </c>
      <c r="L32" s="479">
        <v>7.4999999999999997E-2</v>
      </c>
      <c r="M32" s="476"/>
      <c r="N32" s="476"/>
      <c r="O32" s="476">
        <v>0.75</v>
      </c>
      <c r="P32" s="460">
        <v>1</v>
      </c>
      <c r="Q32" s="58" t="s">
        <v>730</v>
      </c>
      <c r="R32" s="58" t="s">
        <v>689</v>
      </c>
      <c r="S32" s="58" t="s">
        <v>685</v>
      </c>
      <c r="T32" s="189"/>
    </row>
    <row r="33" spans="1:20" s="225" customFormat="1" ht="80.25" customHeight="1" x14ac:dyDescent="0.25">
      <c r="A33" s="499"/>
      <c r="B33" s="471"/>
      <c r="C33" s="471"/>
      <c r="D33" s="477"/>
      <c r="E33" s="477"/>
      <c r="F33" s="477"/>
      <c r="G33" s="477"/>
      <c r="H33" s="210" t="s">
        <v>617</v>
      </c>
      <c r="I33" s="471"/>
      <c r="J33" s="496"/>
      <c r="K33" s="496"/>
      <c r="L33" s="480"/>
      <c r="M33" s="477"/>
      <c r="N33" s="477"/>
      <c r="O33" s="477"/>
      <c r="P33" s="460"/>
      <c r="Q33" s="58" t="s">
        <v>730</v>
      </c>
      <c r="R33" s="58" t="s">
        <v>689</v>
      </c>
      <c r="S33" s="58" t="s">
        <v>685</v>
      </c>
      <c r="T33" s="189"/>
    </row>
    <row r="34" spans="1:20" s="225" customFormat="1" ht="85.5" x14ac:dyDescent="0.25">
      <c r="A34" s="499"/>
      <c r="B34" s="471"/>
      <c r="C34" s="471"/>
      <c r="D34" s="477"/>
      <c r="E34" s="477"/>
      <c r="F34" s="477"/>
      <c r="G34" s="477"/>
      <c r="H34" s="210" t="s">
        <v>618</v>
      </c>
      <c r="I34" s="471"/>
      <c r="J34" s="496"/>
      <c r="K34" s="496"/>
      <c r="L34" s="480"/>
      <c r="M34" s="477"/>
      <c r="N34" s="477"/>
      <c r="O34" s="477"/>
      <c r="P34" s="460"/>
      <c r="Q34" s="58" t="s">
        <v>731</v>
      </c>
      <c r="R34" s="58" t="s">
        <v>732</v>
      </c>
      <c r="S34" s="58" t="s">
        <v>733</v>
      </c>
      <c r="T34" s="189"/>
    </row>
    <row r="35" spans="1:20" s="225" customFormat="1" ht="69" customHeight="1" x14ac:dyDescent="0.25">
      <c r="A35" s="499"/>
      <c r="B35" s="471"/>
      <c r="C35" s="471"/>
      <c r="D35" s="477"/>
      <c r="E35" s="477"/>
      <c r="F35" s="477"/>
      <c r="G35" s="477"/>
      <c r="H35" s="210" t="s">
        <v>619</v>
      </c>
      <c r="I35" s="471"/>
      <c r="J35" s="496"/>
      <c r="K35" s="496"/>
      <c r="L35" s="480"/>
      <c r="M35" s="477"/>
      <c r="N35" s="477"/>
      <c r="O35" s="477"/>
      <c r="P35" s="460"/>
      <c r="Q35" s="58" t="s">
        <v>687</v>
      </c>
      <c r="R35" s="189" t="s">
        <v>688</v>
      </c>
      <c r="S35" s="58" t="s">
        <v>686</v>
      </c>
      <c r="T35" s="189"/>
    </row>
    <row r="36" spans="1:20" s="225" customFormat="1" ht="30" x14ac:dyDescent="0.25">
      <c r="A36" s="500"/>
      <c r="B36" s="472"/>
      <c r="C36" s="472"/>
      <c r="D36" s="478"/>
      <c r="E36" s="478"/>
      <c r="F36" s="478"/>
      <c r="G36" s="478"/>
      <c r="H36" s="210" t="s">
        <v>620</v>
      </c>
      <c r="I36" s="472"/>
      <c r="J36" s="497"/>
      <c r="K36" s="497"/>
      <c r="L36" s="481"/>
      <c r="M36" s="478"/>
      <c r="N36" s="478"/>
      <c r="O36" s="478"/>
      <c r="P36" s="460"/>
      <c r="Q36" s="58" t="s">
        <v>729</v>
      </c>
      <c r="R36" s="189"/>
      <c r="S36" s="189"/>
      <c r="T36" s="189"/>
    </row>
    <row r="37" spans="1:20" ht="31.5" customHeight="1" x14ac:dyDescent="0.25">
      <c r="A37" s="59" t="s">
        <v>51</v>
      </c>
      <c r="B37" s="489" t="s">
        <v>422</v>
      </c>
      <c r="C37" s="490"/>
      <c r="D37" s="490"/>
      <c r="E37" s="490"/>
      <c r="F37" s="490"/>
      <c r="G37" s="490"/>
      <c r="H37" s="490"/>
      <c r="I37" s="490"/>
      <c r="J37" s="490"/>
      <c r="K37" s="490"/>
      <c r="L37" s="490"/>
      <c r="M37" s="490"/>
      <c r="N37" s="490"/>
      <c r="O37" s="490"/>
      <c r="P37" s="490"/>
      <c r="Q37" s="490"/>
      <c r="R37" s="490"/>
      <c r="S37" s="490"/>
      <c r="T37" s="491"/>
    </row>
    <row r="38" spans="1:20" s="225" customFormat="1" ht="147.75" customHeight="1" x14ac:dyDescent="0.25">
      <c r="A38" s="488" t="s">
        <v>621</v>
      </c>
      <c r="B38" s="459" t="s">
        <v>622</v>
      </c>
      <c r="C38" s="459" t="s">
        <v>72</v>
      </c>
      <c r="D38" s="459">
        <v>0.25</v>
      </c>
      <c r="E38" s="459">
        <v>0.5</v>
      </c>
      <c r="F38" s="459">
        <v>0.5</v>
      </c>
      <c r="G38" s="459">
        <v>1</v>
      </c>
      <c r="H38" s="208" t="s">
        <v>623</v>
      </c>
      <c r="I38" s="463" t="s">
        <v>624</v>
      </c>
      <c r="J38" s="461">
        <v>42917</v>
      </c>
      <c r="K38" s="461">
        <v>43100</v>
      </c>
      <c r="L38" s="462">
        <v>0.15</v>
      </c>
      <c r="M38" s="459"/>
      <c r="N38" s="459"/>
      <c r="O38" s="459">
        <v>0.5</v>
      </c>
      <c r="P38" s="492">
        <v>1</v>
      </c>
      <c r="Q38" s="58" t="s">
        <v>734</v>
      </c>
      <c r="R38" s="58" t="s">
        <v>678</v>
      </c>
      <c r="S38" s="58" t="s">
        <v>681</v>
      </c>
      <c r="T38" s="189"/>
    </row>
    <row r="39" spans="1:20" s="225" customFormat="1" ht="43.5" customHeight="1" x14ac:dyDescent="0.25">
      <c r="A39" s="488"/>
      <c r="B39" s="459"/>
      <c r="C39" s="459"/>
      <c r="D39" s="459"/>
      <c r="E39" s="459"/>
      <c r="F39" s="459"/>
      <c r="G39" s="459"/>
      <c r="H39" s="208" t="s">
        <v>625</v>
      </c>
      <c r="I39" s="463"/>
      <c r="J39" s="461"/>
      <c r="K39" s="461"/>
      <c r="L39" s="462"/>
      <c r="M39" s="459"/>
      <c r="N39" s="459"/>
      <c r="O39" s="459"/>
      <c r="P39" s="493"/>
      <c r="Q39" s="58" t="s">
        <v>734</v>
      </c>
      <c r="R39" s="58" t="s">
        <v>679</v>
      </c>
      <c r="S39" s="58" t="s">
        <v>681</v>
      </c>
      <c r="T39" s="189"/>
    </row>
    <row r="40" spans="1:20" s="225" customFormat="1" ht="44.25" customHeight="1" x14ac:dyDescent="0.25">
      <c r="A40" s="488"/>
      <c r="B40" s="459"/>
      <c r="C40" s="459"/>
      <c r="D40" s="459"/>
      <c r="E40" s="459"/>
      <c r="F40" s="459"/>
      <c r="G40" s="459"/>
      <c r="H40" s="208" t="s">
        <v>626</v>
      </c>
      <c r="I40" s="463"/>
      <c r="J40" s="461"/>
      <c r="K40" s="461"/>
      <c r="L40" s="462"/>
      <c r="M40" s="459"/>
      <c r="N40" s="459"/>
      <c r="O40" s="459"/>
      <c r="P40" s="493"/>
      <c r="Q40" s="58" t="s">
        <v>703</v>
      </c>
      <c r="R40" s="58" t="s">
        <v>680</v>
      </c>
      <c r="S40" s="58" t="s">
        <v>681</v>
      </c>
      <c r="T40" s="189"/>
    </row>
    <row r="41" spans="1:20" s="225" customFormat="1" ht="99.75" x14ac:dyDescent="0.25">
      <c r="A41" s="488"/>
      <c r="B41" s="459"/>
      <c r="C41" s="459"/>
      <c r="D41" s="459"/>
      <c r="E41" s="459"/>
      <c r="F41" s="459"/>
      <c r="G41" s="459"/>
      <c r="H41" s="60" t="s">
        <v>627</v>
      </c>
      <c r="I41" s="463"/>
      <c r="J41" s="461"/>
      <c r="K41" s="461"/>
      <c r="L41" s="462"/>
      <c r="M41" s="459"/>
      <c r="N41" s="459"/>
      <c r="O41" s="459"/>
      <c r="P41" s="494"/>
      <c r="Q41" s="58" t="s">
        <v>735</v>
      </c>
      <c r="R41" s="58" t="s">
        <v>763</v>
      </c>
      <c r="S41" s="58" t="s">
        <v>736</v>
      </c>
      <c r="T41" s="189"/>
    </row>
  </sheetData>
  <customSheetViews>
    <customSheetView guid="{87F1934B-896D-4D97-A3B8-26B9A0264962}" scale="70" hiddenColumns="1" topLeftCell="A13">
      <selection activeCell="H18" sqref="H18"/>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1"/>
    </customSheetView>
    <customSheetView guid="{E00460EA-1B3F-4EFC-B43E-530C5F2AA5C1}" scale="70" hiddenColumns="1" topLeftCell="G22">
      <selection activeCell="I26" sqref="I26"/>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2"/>
    </customSheetView>
    <customSheetView guid="{0CA8AE84-ACEF-4FF8-B265-22CC54645CD9}" scale="70" hiddenColumns="1" topLeftCell="B9">
      <selection activeCell="G10" sqref="G10:G1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3"/>
    </customSheetView>
    <customSheetView guid="{5DB4656A-4923-413E-9057-66A2A6EE2166}" scale="70" hiddenColumns="1" topLeftCell="B9">
      <selection activeCell="G10" sqref="G10:G1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4"/>
    </customSheetView>
    <customSheetView guid="{7A04DA61-4798-4E32-A5D8-2FD1DA5AA9B7}" scale="70" hiddenColumns="1" topLeftCell="I8">
      <selection activeCell="R13" sqref="R13"/>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5"/>
    </customSheetView>
    <customSheetView guid="{60877984-4C0B-49CD-9A1B-779CFE9F0C85}" scale="70" hiddenColumns="1" topLeftCell="A7">
      <selection activeCell="R22" sqref="R2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6"/>
    </customSheetView>
    <customSheetView guid="{7421EB38-D2FE-47A1-9FF1-0813FB88F9AC}" scale="70" hiddenColumns="1">
      <selection activeCell="C13" sqref="C13:C15"/>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7"/>
    </customSheetView>
    <customSheetView guid="{D68E44DC-D3DF-4719-AA88-42B73A6BEDC0}" scale="70" hiddenColumns="1" topLeftCell="F25">
      <selection activeCell="S28" sqref="S28"/>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8"/>
    </customSheetView>
    <customSheetView guid="{79D20324-1085-4259-9EE9-72DE2FF5DC87}" scale="70" hiddenColumns="1">
      <selection activeCell="A10" sqref="A10:A12"/>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9"/>
    </customSheetView>
    <customSheetView guid="{C19E8C8A-7BAC-44ED-A481-C67EC88640A0}" scale="70" hiddenColumns="1" topLeftCell="G22">
      <selection activeCell="S24" sqref="S24:S26"/>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10"/>
    </customSheetView>
    <customSheetView guid="{ADF8F0D3-E3BE-4B5D-BFBF-4678B7336625}" scale="70" hiddenColumns="1" topLeftCell="G21">
      <selection activeCell="R26" sqref="R26"/>
      <pageMargins left="1.3779527559055118" right="0.19685039370078741" top="0.39370078740157483" bottom="0.39370078740157483" header="0.31496062992125984" footer="0.31496062992125984"/>
      <printOptions horizontalCentered="1" verticalCentered="1"/>
      <pageSetup paperSize="14" scale="28" orientation="landscape" horizontalDpi="4294967294" verticalDpi="4294967294" r:id="rId11"/>
    </customSheetView>
  </customSheetViews>
  <mergeCells count="134">
    <mergeCell ref="P19:P21"/>
    <mergeCell ref="M22:M24"/>
    <mergeCell ref="N22:N24"/>
    <mergeCell ref="O22:O24"/>
    <mergeCell ref="L38:L41"/>
    <mergeCell ref="M19:M21"/>
    <mergeCell ref="N19:N21"/>
    <mergeCell ref="O19:O21"/>
    <mergeCell ref="L28:L31"/>
    <mergeCell ref="P22:P24"/>
    <mergeCell ref="M13:M15"/>
    <mergeCell ref="N13:N15"/>
    <mergeCell ref="O13:O15"/>
    <mergeCell ref="P13:P15"/>
    <mergeCell ref="M17:M18"/>
    <mergeCell ref="N17:N18"/>
    <mergeCell ref="O17:O18"/>
    <mergeCell ref="P17:P18"/>
    <mergeCell ref="B16:T16"/>
    <mergeCell ref="C17:C18"/>
    <mergeCell ref="D17:D18"/>
    <mergeCell ref="E17:E18"/>
    <mergeCell ref="F13:F15"/>
    <mergeCell ref="A32:A36"/>
    <mergeCell ref="B32:B36"/>
    <mergeCell ref="C32:C36"/>
    <mergeCell ref="D32:D36"/>
    <mergeCell ref="E32:E36"/>
    <mergeCell ref="F32:F36"/>
    <mergeCell ref="G32:G36"/>
    <mergeCell ref="I32:I36"/>
    <mergeCell ref="J32:J36"/>
    <mergeCell ref="I28:I31"/>
    <mergeCell ref="J28:J31"/>
    <mergeCell ref="K28:K31"/>
    <mergeCell ref="A28:A31"/>
    <mergeCell ref="E22:E24"/>
    <mergeCell ref="F22:F24"/>
    <mergeCell ref="G22:G24"/>
    <mergeCell ref="I22:I24"/>
    <mergeCell ref="A22:A24"/>
    <mergeCell ref="B22:B24"/>
    <mergeCell ref="C22:C24"/>
    <mergeCell ref="K38:K41"/>
    <mergeCell ref="A38:A41"/>
    <mergeCell ref="B38:B41"/>
    <mergeCell ref="C38:C41"/>
    <mergeCell ref="D38:D41"/>
    <mergeCell ref="E38:E41"/>
    <mergeCell ref="B27:T27"/>
    <mergeCell ref="B37:T37"/>
    <mergeCell ref="M32:M36"/>
    <mergeCell ref="N32:N36"/>
    <mergeCell ref="O32:O36"/>
    <mergeCell ref="P32:P36"/>
    <mergeCell ref="M38:M41"/>
    <mergeCell ref="N38:N41"/>
    <mergeCell ref="O38:O41"/>
    <mergeCell ref="P38:P41"/>
    <mergeCell ref="F38:F41"/>
    <mergeCell ref="G38:G41"/>
    <mergeCell ref="I38:I41"/>
    <mergeCell ref="J38:J41"/>
    <mergeCell ref="K32:K36"/>
    <mergeCell ref="L32:L36"/>
    <mergeCell ref="F28:F31"/>
    <mergeCell ref="G28:G31"/>
    <mergeCell ref="A13:A15"/>
    <mergeCell ref="B13:B15"/>
    <mergeCell ref="C13:C15"/>
    <mergeCell ref="D13:D15"/>
    <mergeCell ref="E13:E15"/>
    <mergeCell ref="L17:L18"/>
    <mergeCell ref="A19:A21"/>
    <mergeCell ref="B19:B21"/>
    <mergeCell ref="C19:C21"/>
    <mergeCell ref="D19:D21"/>
    <mergeCell ref="E19:E21"/>
    <mergeCell ref="F19:F21"/>
    <mergeCell ref="G19:G21"/>
    <mergeCell ref="I19:I21"/>
    <mergeCell ref="J19:J21"/>
    <mergeCell ref="K19:K21"/>
    <mergeCell ref="L19:L21"/>
    <mergeCell ref="F17:F18"/>
    <mergeCell ref="G17:G18"/>
    <mergeCell ref="I17:I18"/>
    <mergeCell ref="J17:J18"/>
    <mergeCell ref="K17:K18"/>
    <mergeCell ref="A17:A18"/>
    <mergeCell ref="B17:B18"/>
    <mergeCell ref="D7:G7"/>
    <mergeCell ref="B7:B8"/>
    <mergeCell ref="H7:H8"/>
    <mergeCell ref="I7:I8"/>
    <mergeCell ref="J7:K7"/>
    <mergeCell ref="M7:P7"/>
    <mergeCell ref="A7:A8"/>
    <mergeCell ref="A10:A12"/>
    <mergeCell ref="B10:B12"/>
    <mergeCell ref="C10:C12"/>
    <mergeCell ref="D10:D12"/>
    <mergeCell ref="E10:E12"/>
    <mergeCell ref="F10:F12"/>
    <mergeCell ref="G10:G12"/>
    <mergeCell ref="L10:L12"/>
    <mergeCell ref="M10:M12"/>
    <mergeCell ref="N10:N12"/>
    <mergeCell ref="O10:O12"/>
    <mergeCell ref="P10:P12"/>
    <mergeCell ref="B6:T6"/>
    <mergeCell ref="Q7:Q8"/>
    <mergeCell ref="R7:R8"/>
    <mergeCell ref="S7:S8"/>
    <mergeCell ref="L7:L8"/>
    <mergeCell ref="B9:T9"/>
    <mergeCell ref="T7:T8"/>
    <mergeCell ref="M28:M31"/>
    <mergeCell ref="N28:N31"/>
    <mergeCell ref="O28:O31"/>
    <mergeCell ref="P28:P31"/>
    <mergeCell ref="C7:C8"/>
    <mergeCell ref="G13:G15"/>
    <mergeCell ref="J13:J15"/>
    <mergeCell ref="K13:K15"/>
    <mergeCell ref="L13:L15"/>
    <mergeCell ref="B28:B31"/>
    <mergeCell ref="C28:C31"/>
    <mergeCell ref="D28:D31"/>
    <mergeCell ref="E28:E31"/>
    <mergeCell ref="J22:J24"/>
    <mergeCell ref="K22:K24"/>
    <mergeCell ref="L22:L24"/>
    <mergeCell ref="D22:D24"/>
  </mergeCells>
  <hyperlinks>
    <hyperlink ref="S12" r:id="rId12" display="http://www.insor.gov.co/descargar/Seguimiento_Plan_Anticorrupcion_31_12_2017.pdf"/>
    <hyperlink ref="S15" r:id="rId13"/>
    <hyperlink ref="S13" r:id="rId14" display="http://www.insor.gov.co/descargar/Plan_Anticorrupcion_Atencion_Ciudadano_2017_V4.pdf"/>
    <hyperlink ref="S14" r:id="rId15" display="http://www.insor.gov.co/descargar/Plan_Anticorrupcion_Atencion_Ciudadano_2017_V4.pdf"/>
  </hyperlink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16"/>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32"/>
  <sheetViews>
    <sheetView topLeftCell="C22" zoomScale="70" zoomScaleNormal="70" workbookViewId="0">
      <selection activeCell="R24" sqref="R24"/>
    </sheetView>
  </sheetViews>
  <sheetFormatPr baseColWidth="10" defaultRowHeight="15" x14ac:dyDescent="0.25"/>
  <cols>
    <col min="1" max="1" width="50.5703125" style="228" customWidth="1"/>
    <col min="2" max="2" width="32.28515625" style="15" customWidth="1"/>
    <col min="3" max="3" width="30.5703125" style="228" customWidth="1"/>
    <col min="4" max="5" width="10" style="228" hidden="1" customWidth="1"/>
    <col min="6" max="7" width="10" style="228" customWidth="1"/>
    <col min="8" max="8" width="34.42578125" style="228" customWidth="1"/>
    <col min="9" max="9" width="25.140625" style="228" customWidth="1"/>
    <col min="10" max="11" width="13.28515625" style="228" customWidth="1"/>
    <col min="12" max="12" width="16" style="228" customWidth="1"/>
    <col min="13" max="14" width="11.42578125" style="228" hidden="1" customWidth="1"/>
    <col min="15" max="16" width="11.42578125" style="228"/>
    <col min="17" max="18" width="44.7109375" style="228" customWidth="1"/>
    <col min="19" max="19" width="31.140625" style="228" customWidth="1"/>
    <col min="20" max="20" width="24.5703125" style="228" customWidth="1"/>
    <col min="21" max="16384" width="11.42578125" style="228"/>
  </cols>
  <sheetData>
    <row r="1" spans="1:20" x14ac:dyDescent="0.25">
      <c r="A1" s="15"/>
      <c r="B1" s="228"/>
      <c r="S1" s="23" t="s">
        <v>435</v>
      </c>
      <c r="T1" s="23"/>
    </row>
    <row r="2" spans="1:20" x14ac:dyDescent="0.25">
      <c r="A2" s="15"/>
      <c r="B2" s="228"/>
      <c r="S2" s="23" t="s">
        <v>436</v>
      </c>
      <c r="T2" s="24"/>
    </row>
    <row r="3" spans="1:20" ht="47.25" customHeight="1" x14ac:dyDescent="0.25">
      <c r="A3" s="15"/>
      <c r="B3" s="228"/>
      <c r="E3" s="28" t="s">
        <v>438</v>
      </c>
      <c r="F3" s="28"/>
      <c r="G3" s="28"/>
      <c r="H3" s="28"/>
      <c r="I3" s="25"/>
      <c r="S3" s="26"/>
      <c r="T3" s="26"/>
    </row>
    <row r="4" spans="1:20" ht="46.5" customHeight="1" x14ac:dyDescent="0.25">
      <c r="A4" s="15"/>
      <c r="B4" s="228"/>
      <c r="E4" s="25"/>
      <c r="F4" s="25"/>
      <c r="G4" s="25"/>
      <c r="H4" s="25"/>
      <c r="I4" s="25"/>
      <c r="S4" s="23" t="s">
        <v>437</v>
      </c>
      <c r="T4" s="27"/>
    </row>
    <row r="6" spans="1:20" ht="45.75" customHeight="1" x14ac:dyDescent="0.25">
      <c r="A6" s="35" t="s">
        <v>21</v>
      </c>
      <c r="B6" s="530" t="s">
        <v>22</v>
      </c>
      <c r="C6" s="530"/>
      <c r="D6" s="530"/>
      <c r="E6" s="530"/>
      <c r="F6" s="530"/>
      <c r="G6" s="530"/>
      <c r="H6" s="530"/>
      <c r="I6" s="530"/>
      <c r="J6" s="530"/>
      <c r="K6" s="530"/>
      <c r="L6" s="530"/>
      <c r="M6" s="530"/>
      <c r="N6" s="530"/>
      <c r="O6" s="530"/>
      <c r="P6" s="530"/>
      <c r="Q6" s="530"/>
      <c r="R6" s="530"/>
      <c r="S6" s="530"/>
      <c r="T6" s="530"/>
    </row>
    <row r="7" spans="1:20" ht="71.25" customHeight="1" x14ac:dyDescent="0.25">
      <c r="A7" s="527" t="s">
        <v>18</v>
      </c>
      <c r="B7" s="529" t="s">
        <v>2</v>
      </c>
      <c r="C7" s="529" t="s">
        <v>3</v>
      </c>
      <c r="D7" s="529" t="s">
        <v>4</v>
      </c>
      <c r="E7" s="529"/>
      <c r="F7" s="529"/>
      <c r="G7" s="529"/>
      <c r="H7" s="529" t="s">
        <v>5</v>
      </c>
      <c r="I7" s="529" t="s">
        <v>6</v>
      </c>
      <c r="J7" s="529" t="s">
        <v>57</v>
      </c>
      <c r="K7" s="529"/>
      <c r="L7" s="529" t="s">
        <v>7</v>
      </c>
      <c r="M7" s="531" t="s">
        <v>430</v>
      </c>
      <c r="N7" s="531"/>
      <c r="O7" s="531"/>
      <c r="P7" s="531"/>
      <c r="Q7" s="398" t="s">
        <v>702</v>
      </c>
      <c r="R7" s="398" t="s">
        <v>434</v>
      </c>
      <c r="S7" s="398" t="s">
        <v>432</v>
      </c>
      <c r="T7" s="398" t="s">
        <v>698</v>
      </c>
    </row>
    <row r="8" spans="1:20" ht="74.25" customHeight="1" x14ac:dyDescent="0.25">
      <c r="A8" s="528"/>
      <c r="B8" s="529"/>
      <c r="C8" s="529"/>
      <c r="D8" s="1" t="s">
        <v>8</v>
      </c>
      <c r="E8" s="1" t="s">
        <v>9</v>
      </c>
      <c r="F8" s="1" t="s">
        <v>10</v>
      </c>
      <c r="G8" s="1" t="s">
        <v>11</v>
      </c>
      <c r="H8" s="529"/>
      <c r="I8" s="529"/>
      <c r="J8" s="212" t="s">
        <v>12</v>
      </c>
      <c r="K8" s="212" t="s">
        <v>13</v>
      </c>
      <c r="L8" s="529"/>
      <c r="M8" s="22" t="s">
        <v>8</v>
      </c>
      <c r="N8" s="22" t="s">
        <v>9</v>
      </c>
      <c r="O8" s="22" t="s">
        <v>10</v>
      </c>
      <c r="P8" s="22" t="s">
        <v>11</v>
      </c>
      <c r="Q8" s="532"/>
      <c r="R8" s="532"/>
      <c r="S8" s="532"/>
      <c r="T8" s="532"/>
    </row>
    <row r="9" spans="1:20" ht="29.25" customHeight="1" x14ac:dyDescent="0.25">
      <c r="A9" s="34" t="s">
        <v>1</v>
      </c>
      <c r="B9" s="510" t="s">
        <v>52</v>
      </c>
      <c r="C9" s="511"/>
      <c r="D9" s="511"/>
      <c r="E9" s="511"/>
      <c r="F9" s="511"/>
      <c r="G9" s="511"/>
      <c r="H9" s="511"/>
      <c r="I9" s="511"/>
      <c r="J9" s="511"/>
      <c r="K9" s="511"/>
      <c r="L9" s="511"/>
      <c r="M9" s="511"/>
      <c r="N9" s="511"/>
      <c r="O9" s="511"/>
      <c r="P9" s="511"/>
      <c r="Q9" s="511"/>
      <c r="R9" s="511"/>
      <c r="S9" s="511"/>
      <c r="T9" s="511"/>
    </row>
    <row r="10" spans="1:20" ht="131.25" customHeight="1" x14ac:dyDescent="0.25">
      <c r="A10" s="519" t="s">
        <v>628</v>
      </c>
      <c r="B10" s="521" t="s">
        <v>629</v>
      </c>
      <c r="C10" s="523" t="s">
        <v>630</v>
      </c>
      <c r="D10" s="492">
        <v>0.25</v>
      </c>
      <c r="E10" s="492">
        <v>0.5</v>
      </c>
      <c r="F10" s="492">
        <v>0.75</v>
      </c>
      <c r="G10" s="492">
        <v>1</v>
      </c>
      <c r="H10" s="215" t="s">
        <v>631</v>
      </c>
      <c r="I10" s="17" t="s">
        <v>632</v>
      </c>
      <c r="J10" s="507">
        <v>42736</v>
      </c>
      <c r="K10" s="507">
        <v>43100</v>
      </c>
      <c r="L10" s="516">
        <v>0.4</v>
      </c>
      <c r="M10" s="492"/>
      <c r="N10" s="492"/>
      <c r="O10" s="492">
        <v>0.8</v>
      </c>
      <c r="P10" s="492">
        <v>1</v>
      </c>
      <c r="Q10" s="38" t="s">
        <v>704</v>
      </c>
      <c r="R10" s="38" t="s">
        <v>705</v>
      </c>
      <c r="S10" s="39" t="s">
        <v>658</v>
      </c>
      <c r="T10" s="38" t="s">
        <v>659</v>
      </c>
    </row>
    <row r="11" spans="1:20" ht="145.5" customHeight="1" x14ac:dyDescent="0.25">
      <c r="A11" s="519"/>
      <c r="B11" s="521"/>
      <c r="C11" s="521"/>
      <c r="D11" s="493"/>
      <c r="E11" s="493"/>
      <c r="F11" s="493"/>
      <c r="G11" s="493"/>
      <c r="H11" s="215" t="s">
        <v>633</v>
      </c>
      <c r="I11" s="17" t="s">
        <v>634</v>
      </c>
      <c r="J11" s="508"/>
      <c r="K11" s="508"/>
      <c r="L11" s="517"/>
      <c r="M11" s="493"/>
      <c r="N11" s="493"/>
      <c r="O11" s="493"/>
      <c r="P11" s="493"/>
      <c r="Q11" s="38" t="s">
        <v>706</v>
      </c>
      <c r="R11" s="38" t="s">
        <v>705</v>
      </c>
      <c r="S11" s="39" t="s">
        <v>658</v>
      </c>
      <c r="T11" s="38" t="s">
        <v>659</v>
      </c>
    </row>
    <row r="12" spans="1:20" ht="120" x14ac:dyDescent="0.25">
      <c r="A12" s="519"/>
      <c r="B12" s="521"/>
      <c r="C12" s="521"/>
      <c r="D12" s="493"/>
      <c r="E12" s="493"/>
      <c r="F12" s="493"/>
      <c r="G12" s="493"/>
      <c r="H12" s="215" t="s">
        <v>635</v>
      </c>
      <c r="I12" s="17" t="s">
        <v>636</v>
      </c>
      <c r="J12" s="508"/>
      <c r="K12" s="508"/>
      <c r="L12" s="517"/>
      <c r="M12" s="493"/>
      <c r="N12" s="493"/>
      <c r="O12" s="493"/>
      <c r="P12" s="493"/>
      <c r="Q12" s="38" t="s">
        <v>795</v>
      </c>
      <c r="R12" s="38" t="s">
        <v>820</v>
      </c>
      <c r="S12" s="39" t="s">
        <v>658</v>
      </c>
      <c r="T12" s="38" t="s">
        <v>659</v>
      </c>
    </row>
    <row r="13" spans="1:20" ht="120" x14ac:dyDescent="0.25">
      <c r="A13" s="519"/>
      <c r="B13" s="521"/>
      <c r="C13" s="521"/>
      <c r="D13" s="493"/>
      <c r="E13" s="493"/>
      <c r="F13" s="493"/>
      <c r="G13" s="493"/>
      <c r="H13" s="215" t="s">
        <v>637</v>
      </c>
      <c r="I13" s="7" t="s">
        <v>638</v>
      </c>
      <c r="J13" s="508"/>
      <c r="K13" s="508"/>
      <c r="L13" s="517"/>
      <c r="M13" s="493"/>
      <c r="N13" s="493"/>
      <c r="O13" s="493"/>
      <c r="P13" s="493"/>
      <c r="Q13" s="38" t="s">
        <v>797</v>
      </c>
      <c r="R13" s="38" t="s">
        <v>820</v>
      </c>
      <c r="S13" s="39" t="s">
        <v>658</v>
      </c>
      <c r="T13" s="38" t="s">
        <v>659</v>
      </c>
    </row>
    <row r="14" spans="1:20" ht="120" x14ac:dyDescent="0.25">
      <c r="A14" s="520"/>
      <c r="B14" s="522"/>
      <c r="C14" s="522"/>
      <c r="D14" s="494"/>
      <c r="E14" s="494"/>
      <c r="F14" s="494"/>
      <c r="G14" s="494"/>
      <c r="H14" s="215" t="s">
        <v>639</v>
      </c>
      <c r="I14" s="7" t="s">
        <v>640</v>
      </c>
      <c r="J14" s="509"/>
      <c r="K14" s="509"/>
      <c r="L14" s="518"/>
      <c r="M14" s="494"/>
      <c r="N14" s="494"/>
      <c r="O14" s="494"/>
      <c r="P14" s="494"/>
      <c r="Q14" s="38" t="s">
        <v>798</v>
      </c>
      <c r="R14" s="38" t="s">
        <v>820</v>
      </c>
      <c r="S14" s="39" t="s">
        <v>658</v>
      </c>
      <c r="T14" s="38" t="s">
        <v>659</v>
      </c>
    </row>
    <row r="15" spans="1:20" ht="24" customHeight="1" x14ac:dyDescent="0.25">
      <c r="A15" s="13" t="s">
        <v>14</v>
      </c>
      <c r="B15" s="510" t="s">
        <v>39</v>
      </c>
      <c r="C15" s="511"/>
      <c r="D15" s="511"/>
      <c r="E15" s="511"/>
      <c r="F15" s="511"/>
      <c r="G15" s="511"/>
      <c r="H15" s="511"/>
      <c r="I15" s="511"/>
      <c r="J15" s="511"/>
      <c r="K15" s="511"/>
      <c r="L15" s="511"/>
      <c r="M15" s="511"/>
      <c r="N15" s="511"/>
      <c r="O15" s="511"/>
      <c r="P15" s="511"/>
      <c r="Q15" s="511"/>
      <c r="R15" s="511"/>
      <c r="S15" s="511"/>
      <c r="T15" s="512"/>
    </row>
    <row r="16" spans="1:20" ht="116.25" customHeight="1" x14ac:dyDescent="0.25">
      <c r="A16" s="217" t="s">
        <v>40</v>
      </c>
      <c r="B16" s="215" t="s">
        <v>44</v>
      </c>
      <c r="C16" s="3" t="s">
        <v>68</v>
      </c>
      <c r="D16" s="203">
        <v>0.25</v>
      </c>
      <c r="E16" s="203">
        <v>0.5</v>
      </c>
      <c r="F16" s="203">
        <v>0.75</v>
      </c>
      <c r="G16" s="203">
        <v>1</v>
      </c>
      <c r="H16" s="217" t="s">
        <v>76</v>
      </c>
      <c r="I16" s="217" t="s">
        <v>132</v>
      </c>
      <c r="J16" s="29">
        <v>42736</v>
      </c>
      <c r="K16" s="29">
        <v>43100</v>
      </c>
      <c r="L16" s="516">
        <v>0.3</v>
      </c>
      <c r="M16" s="203"/>
      <c r="N16" s="203"/>
      <c r="O16" s="203">
        <v>1</v>
      </c>
      <c r="P16" s="203">
        <v>1</v>
      </c>
      <c r="Q16" s="38" t="s">
        <v>708</v>
      </c>
      <c r="R16" s="40" t="s">
        <v>709</v>
      </c>
      <c r="S16" s="39" t="s">
        <v>661</v>
      </c>
      <c r="T16" s="283" t="s">
        <v>664</v>
      </c>
    </row>
    <row r="17" spans="1:20" ht="151.5" customHeight="1" x14ac:dyDescent="0.25">
      <c r="A17" s="217" t="s">
        <v>24</v>
      </c>
      <c r="B17" s="215" t="s">
        <v>77</v>
      </c>
      <c r="C17" s="3" t="s">
        <v>67</v>
      </c>
      <c r="D17" s="203">
        <v>0.25</v>
      </c>
      <c r="E17" s="203">
        <v>0.5</v>
      </c>
      <c r="F17" s="203">
        <v>0.75</v>
      </c>
      <c r="G17" s="203">
        <v>1</v>
      </c>
      <c r="H17" s="217" t="s">
        <v>82</v>
      </c>
      <c r="I17" s="217" t="s">
        <v>83</v>
      </c>
      <c r="J17" s="29">
        <v>42736</v>
      </c>
      <c r="K17" s="29">
        <v>43100</v>
      </c>
      <c r="L17" s="517"/>
      <c r="M17" s="203"/>
      <c r="N17" s="203"/>
      <c r="O17" s="203">
        <v>1</v>
      </c>
      <c r="P17" s="203">
        <v>1</v>
      </c>
      <c r="Q17" s="38" t="s">
        <v>710</v>
      </c>
      <c r="R17" s="38" t="s">
        <v>711</v>
      </c>
      <c r="S17" s="39" t="s">
        <v>662</v>
      </c>
      <c r="T17" s="38" t="s">
        <v>714</v>
      </c>
    </row>
    <row r="18" spans="1:20" ht="105.75" customHeight="1" x14ac:dyDescent="0.25">
      <c r="A18" s="217" t="s">
        <v>78</v>
      </c>
      <c r="B18" s="14" t="s">
        <v>79</v>
      </c>
      <c r="C18" s="9" t="s">
        <v>86</v>
      </c>
      <c r="D18" s="209">
        <v>0.25</v>
      </c>
      <c r="E18" s="209">
        <v>0.5</v>
      </c>
      <c r="F18" s="209">
        <v>0.75</v>
      </c>
      <c r="G18" s="209">
        <v>1</v>
      </c>
      <c r="H18" s="217" t="s">
        <v>80</v>
      </c>
      <c r="I18" s="217" t="s">
        <v>89</v>
      </c>
      <c r="J18" s="29">
        <v>42736</v>
      </c>
      <c r="K18" s="29">
        <v>43100</v>
      </c>
      <c r="L18" s="517"/>
      <c r="M18" s="209"/>
      <c r="N18" s="209"/>
      <c r="O18" s="209">
        <v>1</v>
      </c>
      <c r="P18" s="209">
        <v>1</v>
      </c>
      <c r="Q18" s="38" t="s">
        <v>660</v>
      </c>
      <c r="R18" s="38" t="s">
        <v>712</v>
      </c>
      <c r="S18" s="39" t="s">
        <v>663</v>
      </c>
      <c r="T18" s="39" t="s">
        <v>664</v>
      </c>
    </row>
    <row r="19" spans="1:20" ht="90" customHeight="1" x14ac:dyDescent="0.25">
      <c r="A19" s="43" t="s">
        <v>88</v>
      </c>
      <c r="B19" s="14" t="s">
        <v>87</v>
      </c>
      <c r="C19" s="9" t="s">
        <v>66</v>
      </c>
      <c r="D19" s="209">
        <v>0.25</v>
      </c>
      <c r="E19" s="209">
        <v>0.5</v>
      </c>
      <c r="F19" s="209">
        <v>0.75</v>
      </c>
      <c r="G19" s="209">
        <v>1</v>
      </c>
      <c r="H19" s="43" t="s">
        <v>101</v>
      </c>
      <c r="I19" s="43" t="s">
        <v>87</v>
      </c>
      <c r="J19" s="29">
        <v>42736</v>
      </c>
      <c r="K19" s="29">
        <v>43100</v>
      </c>
      <c r="L19" s="517"/>
      <c r="M19" s="209"/>
      <c r="N19" s="209"/>
      <c r="O19" s="209">
        <v>1</v>
      </c>
      <c r="P19" s="209">
        <v>1</v>
      </c>
      <c r="Q19" s="38" t="s">
        <v>660</v>
      </c>
      <c r="R19" s="38" t="s">
        <v>713</v>
      </c>
      <c r="S19" s="39" t="s">
        <v>663</v>
      </c>
      <c r="T19" s="39" t="s">
        <v>664</v>
      </c>
    </row>
    <row r="20" spans="1:20" ht="60" x14ac:dyDescent="0.25">
      <c r="A20" s="217" t="s">
        <v>25</v>
      </c>
      <c r="B20" s="14" t="s">
        <v>85</v>
      </c>
      <c r="C20" s="14" t="s">
        <v>69</v>
      </c>
      <c r="D20" s="209">
        <v>0.25</v>
      </c>
      <c r="E20" s="209">
        <v>0.5</v>
      </c>
      <c r="F20" s="209">
        <v>0.75</v>
      </c>
      <c r="G20" s="209">
        <v>1</v>
      </c>
      <c r="H20" s="217" t="s">
        <v>84</v>
      </c>
      <c r="I20" s="217" t="s">
        <v>81</v>
      </c>
      <c r="J20" s="29">
        <v>42736</v>
      </c>
      <c r="K20" s="29">
        <v>43100</v>
      </c>
      <c r="L20" s="518"/>
      <c r="M20" s="209"/>
      <c r="N20" s="209"/>
      <c r="O20" s="209">
        <v>1</v>
      </c>
      <c r="P20" s="209">
        <v>1</v>
      </c>
      <c r="Q20" s="38" t="s">
        <v>660</v>
      </c>
      <c r="R20" s="38" t="s">
        <v>713</v>
      </c>
      <c r="S20" s="39" t="s">
        <v>663</v>
      </c>
      <c r="T20" s="39" t="s">
        <v>664</v>
      </c>
    </row>
    <row r="21" spans="1:20" ht="27.75" customHeight="1" x14ac:dyDescent="0.25">
      <c r="A21" s="13" t="s">
        <v>15</v>
      </c>
      <c r="B21" s="510" t="s">
        <v>41</v>
      </c>
      <c r="C21" s="511"/>
      <c r="D21" s="511"/>
      <c r="E21" s="511"/>
      <c r="F21" s="511"/>
      <c r="G21" s="511"/>
      <c r="H21" s="511"/>
      <c r="I21" s="511"/>
      <c r="J21" s="511"/>
      <c r="K21" s="511"/>
      <c r="L21" s="511"/>
      <c r="M21" s="511"/>
      <c r="N21" s="511"/>
      <c r="O21" s="511"/>
      <c r="P21" s="511"/>
      <c r="Q21" s="511"/>
      <c r="R21" s="511"/>
      <c r="S21" s="511"/>
      <c r="T21" s="512"/>
    </row>
    <row r="22" spans="1:20" ht="150" x14ac:dyDescent="0.25">
      <c r="A22" s="215" t="s">
        <v>641</v>
      </c>
      <c r="B22" s="216" t="s">
        <v>642</v>
      </c>
      <c r="C22" s="31" t="s">
        <v>67</v>
      </c>
      <c r="D22" s="203">
        <v>0.25</v>
      </c>
      <c r="E22" s="203">
        <v>0.5</v>
      </c>
      <c r="F22" s="203">
        <v>0.75</v>
      </c>
      <c r="G22" s="203">
        <v>1</v>
      </c>
      <c r="H22" s="217" t="s">
        <v>643</v>
      </c>
      <c r="I22" s="217" t="s">
        <v>644</v>
      </c>
      <c r="J22" s="29">
        <v>42736</v>
      </c>
      <c r="K22" s="29">
        <v>43100</v>
      </c>
      <c r="L22" s="513">
        <v>0.3</v>
      </c>
      <c r="M22" s="203"/>
      <c r="N22" s="203"/>
      <c r="O22" s="203">
        <v>0.9</v>
      </c>
      <c r="P22" s="203">
        <v>1</v>
      </c>
      <c r="Q22" s="38" t="s">
        <v>799</v>
      </c>
      <c r="R22" s="38" t="s">
        <v>800</v>
      </c>
      <c r="S22" s="39" t="s">
        <v>666</v>
      </c>
      <c r="T22" s="39" t="s">
        <v>664</v>
      </c>
    </row>
    <row r="23" spans="1:20" ht="195" x14ac:dyDescent="0.25">
      <c r="A23" s="524" t="s">
        <v>645</v>
      </c>
      <c r="B23" s="523" t="s">
        <v>73</v>
      </c>
      <c r="C23" s="524" t="s">
        <v>103</v>
      </c>
      <c r="D23" s="492">
        <v>0.25</v>
      </c>
      <c r="E23" s="492">
        <v>0.5</v>
      </c>
      <c r="F23" s="492">
        <v>0.75</v>
      </c>
      <c r="G23" s="492">
        <v>1</v>
      </c>
      <c r="H23" s="43" t="s">
        <v>74</v>
      </c>
      <c r="I23" s="514" t="s">
        <v>23</v>
      </c>
      <c r="J23" s="507">
        <v>42736</v>
      </c>
      <c r="K23" s="507">
        <v>43100</v>
      </c>
      <c r="L23" s="513"/>
      <c r="M23" s="492"/>
      <c r="N23" s="492"/>
      <c r="O23" s="492">
        <v>0.9</v>
      </c>
      <c r="P23" s="492">
        <v>1</v>
      </c>
      <c r="Q23" s="38" t="s">
        <v>801</v>
      </c>
      <c r="R23" s="38" t="s">
        <v>802</v>
      </c>
      <c r="S23" s="39" t="s">
        <v>665</v>
      </c>
      <c r="T23" s="39" t="s">
        <v>664</v>
      </c>
    </row>
    <row r="24" spans="1:20" ht="135" x14ac:dyDescent="0.25">
      <c r="A24" s="526"/>
      <c r="B24" s="522"/>
      <c r="C24" s="526"/>
      <c r="D24" s="494"/>
      <c r="E24" s="494"/>
      <c r="F24" s="494"/>
      <c r="G24" s="494"/>
      <c r="H24" s="43" t="s">
        <v>75</v>
      </c>
      <c r="I24" s="515"/>
      <c r="J24" s="509"/>
      <c r="K24" s="509"/>
      <c r="L24" s="513"/>
      <c r="M24" s="494"/>
      <c r="N24" s="494"/>
      <c r="O24" s="494"/>
      <c r="P24" s="494"/>
      <c r="Q24" s="38" t="s">
        <v>822</v>
      </c>
      <c r="R24" s="38" t="s">
        <v>823</v>
      </c>
      <c r="S24" s="39" t="s">
        <v>665</v>
      </c>
      <c r="T24" s="39" t="s">
        <v>824</v>
      </c>
    </row>
    <row r="25" spans="1:20" ht="75" x14ac:dyDescent="0.25">
      <c r="A25" s="524" t="s">
        <v>90</v>
      </c>
      <c r="B25" s="524" t="s">
        <v>91</v>
      </c>
      <c r="C25" s="523" t="s">
        <v>98</v>
      </c>
      <c r="D25" s="492">
        <v>0.25</v>
      </c>
      <c r="E25" s="492">
        <v>0.5</v>
      </c>
      <c r="F25" s="492">
        <v>0.75</v>
      </c>
      <c r="G25" s="492">
        <v>1</v>
      </c>
      <c r="H25" s="217" t="s">
        <v>99</v>
      </c>
      <c r="I25" s="504" t="s">
        <v>42</v>
      </c>
      <c r="J25" s="507">
        <v>42736</v>
      </c>
      <c r="K25" s="507">
        <v>43100</v>
      </c>
      <c r="L25" s="513"/>
      <c r="M25" s="492"/>
      <c r="N25" s="492"/>
      <c r="O25" s="492">
        <v>0.9</v>
      </c>
      <c r="P25" s="492">
        <v>1</v>
      </c>
      <c r="Q25" s="38" t="s">
        <v>803</v>
      </c>
      <c r="R25" s="39" t="s">
        <v>804</v>
      </c>
      <c r="S25" s="39" t="s">
        <v>667</v>
      </c>
      <c r="T25" s="39" t="s">
        <v>668</v>
      </c>
    </row>
    <row r="26" spans="1:20" ht="60" x14ac:dyDescent="0.25">
      <c r="A26" s="525"/>
      <c r="B26" s="525"/>
      <c r="C26" s="521"/>
      <c r="D26" s="493"/>
      <c r="E26" s="493"/>
      <c r="F26" s="493"/>
      <c r="G26" s="493"/>
      <c r="H26" s="217" t="s">
        <v>92</v>
      </c>
      <c r="I26" s="505"/>
      <c r="J26" s="508"/>
      <c r="K26" s="508"/>
      <c r="L26" s="513"/>
      <c r="M26" s="493"/>
      <c r="N26" s="493"/>
      <c r="O26" s="493"/>
      <c r="P26" s="493"/>
      <c r="Q26" s="38" t="s">
        <v>805</v>
      </c>
      <c r="R26" s="39" t="s">
        <v>806</v>
      </c>
      <c r="S26" s="39" t="s">
        <v>669</v>
      </c>
      <c r="T26" s="39" t="s">
        <v>670</v>
      </c>
    </row>
    <row r="27" spans="1:20" ht="75" x14ac:dyDescent="0.25">
      <c r="A27" s="525"/>
      <c r="B27" s="525"/>
      <c r="C27" s="521"/>
      <c r="D27" s="493"/>
      <c r="E27" s="493"/>
      <c r="F27" s="493"/>
      <c r="G27" s="493"/>
      <c r="H27" s="217" t="s">
        <v>93</v>
      </c>
      <c r="I27" s="505"/>
      <c r="J27" s="508"/>
      <c r="K27" s="508"/>
      <c r="L27" s="513"/>
      <c r="M27" s="493"/>
      <c r="N27" s="493"/>
      <c r="O27" s="493"/>
      <c r="P27" s="493"/>
      <c r="Q27" s="38" t="s">
        <v>805</v>
      </c>
      <c r="R27" s="39" t="s">
        <v>806</v>
      </c>
      <c r="S27" s="39" t="s">
        <v>669</v>
      </c>
      <c r="T27" s="39" t="s">
        <v>670</v>
      </c>
    </row>
    <row r="28" spans="1:20" ht="105" x14ac:dyDescent="0.25">
      <c r="A28" s="525"/>
      <c r="B28" s="525"/>
      <c r="C28" s="521"/>
      <c r="D28" s="493"/>
      <c r="E28" s="493"/>
      <c r="F28" s="493"/>
      <c r="G28" s="493"/>
      <c r="H28" s="217" t="s">
        <v>100</v>
      </c>
      <c r="I28" s="505"/>
      <c r="J28" s="508"/>
      <c r="K28" s="508"/>
      <c r="L28" s="513"/>
      <c r="M28" s="493"/>
      <c r="N28" s="493"/>
      <c r="O28" s="493"/>
      <c r="P28" s="493"/>
      <c r="Q28" s="38" t="s">
        <v>807</v>
      </c>
      <c r="R28" s="39" t="s">
        <v>808</v>
      </c>
      <c r="S28" s="39" t="s">
        <v>669</v>
      </c>
      <c r="T28" s="39" t="s">
        <v>670</v>
      </c>
    </row>
    <row r="29" spans="1:20" ht="165" x14ac:dyDescent="0.25">
      <c r="A29" s="525"/>
      <c r="B29" s="525"/>
      <c r="C29" s="521"/>
      <c r="D29" s="493"/>
      <c r="E29" s="493"/>
      <c r="F29" s="493"/>
      <c r="G29" s="493"/>
      <c r="H29" s="217" t="s">
        <v>94</v>
      </c>
      <c r="I29" s="505"/>
      <c r="J29" s="508"/>
      <c r="K29" s="508"/>
      <c r="L29" s="513"/>
      <c r="M29" s="493"/>
      <c r="N29" s="493"/>
      <c r="O29" s="493"/>
      <c r="P29" s="493"/>
      <c r="Q29" s="38" t="s">
        <v>809</v>
      </c>
      <c r="R29" s="39" t="s">
        <v>810</v>
      </c>
      <c r="S29" s="39" t="s">
        <v>671</v>
      </c>
      <c r="T29" s="39" t="s">
        <v>715</v>
      </c>
    </row>
    <row r="30" spans="1:20" ht="120" x14ac:dyDescent="0.25">
      <c r="A30" s="525"/>
      <c r="B30" s="525"/>
      <c r="C30" s="521"/>
      <c r="D30" s="493"/>
      <c r="E30" s="493"/>
      <c r="F30" s="493"/>
      <c r="G30" s="493"/>
      <c r="H30" s="217" t="s">
        <v>95</v>
      </c>
      <c r="I30" s="505"/>
      <c r="J30" s="508"/>
      <c r="K30" s="508"/>
      <c r="L30" s="513"/>
      <c r="M30" s="493"/>
      <c r="N30" s="493"/>
      <c r="O30" s="493"/>
      <c r="P30" s="493"/>
      <c r="Q30" s="38" t="s">
        <v>821</v>
      </c>
      <c r="R30" s="39" t="s">
        <v>811</v>
      </c>
      <c r="S30" s="39" t="s">
        <v>671</v>
      </c>
      <c r="T30" s="39" t="s">
        <v>715</v>
      </c>
    </row>
    <row r="31" spans="1:20" ht="75" x14ac:dyDescent="0.25">
      <c r="A31" s="525"/>
      <c r="B31" s="525"/>
      <c r="C31" s="521"/>
      <c r="D31" s="493"/>
      <c r="E31" s="493"/>
      <c r="F31" s="493"/>
      <c r="G31" s="493"/>
      <c r="H31" s="217" t="s">
        <v>96</v>
      </c>
      <c r="I31" s="505"/>
      <c r="J31" s="508"/>
      <c r="K31" s="508"/>
      <c r="L31" s="513"/>
      <c r="M31" s="493"/>
      <c r="N31" s="493"/>
      <c r="O31" s="493"/>
      <c r="P31" s="493"/>
      <c r="Q31" s="38" t="s">
        <v>812</v>
      </c>
      <c r="R31" s="39" t="s">
        <v>811</v>
      </c>
      <c r="S31" s="39" t="s">
        <v>671</v>
      </c>
      <c r="T31" s="39" t="s">
        <v>715</v>
      </c>
    </row>
    <row r="32" spans="1:20" ht="75" x14ac:dyDescent="0.25">
      <c r="A32" s="526"/>
      <c r="B32" s="526"/>
      <c r="C32" s="522"/>
      <c r="D32" s="494"/>
      <c r="E32" s="494"/>
      <c r="F32" s="494"/>
      <c r="G32" s="494"/>
      <c r="H32" s="217" t="s">
        <v>97</v>
      </c>
      <c r="I32" s="506"/>
      <c r="J32" s="509"/>
      <c r="K32" s="509"/>
      <c r="L32" s="513"/>
      <c r="M32" s="494"/>
      <c r="N32" s="494"/>
      <c r="O32" s="494"/>
      <c r="P32" s="494"/>
      <c r="Q32" s="38" t="s">
        <v>813</v>
      </c>
      <c r="R32" s="39" t="s">
        <v>811</v>
      </c>
      <c r="S32" s="39" t="s">
        <v>671</v>
      </c>
      <c r="T32" s="39" t="s">
        <v>715</v>
      </c>
    </row>
  </sheetData>
  <customSheetViews>
    <customSheetView guid="{87F1934B-896D-4D97-A3B8-26B9A0264962}" scale="70" hiddenColumns="1" topLeftCell="A16">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1"/>
    </customSheetView>
    <customSheetView guid="{E00460EA-1B3F-4EFC-B43E-530C5F2AA5C1}" scale="70" hiddenColumns="1" topLeftCell="B4">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2"/>
    </customSheetView>
    <customSheetView guid="{0CA8AE84-ACEF-4FF8-B265-22CC54645CD9}" scale="70" hiddenColumns="1" topLeftCell="B22">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3"/>
    </customSheetView>
    <customSheetView guid="{5DB4656A-4923-413E-9057-66A2A6EE2166}" scale="70" hiddenColumns="1" topLeftCell="F18">
      <selection activeCell="T18" sqref="T18:T20"/>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4"/>
    </customSheetView>
    <customSheetView guid="{7A04DA61-4798-4E32-A5D8-2FD1DA5AA9B7}" scale="70" hiddenColumns="1" topLeftCell="A16">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5"/>
    </customSheetView>
    <customSheetView guid="{60877984-4C0B-49CD-9A1B-779CFE9F0C85}" scale="70" hiddenColumns="1" topLeftCell="A16">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6"/>
    </customSheetView>
    <customSheetView guid="{7421EB38-D2FE-47A1-9FF1-0813FB88F9AC}" scale="70" hiddenColumns="1" topLeftCell="B25">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7"/>
    </customSheetView>
    <customSheetView guid="{D68E44DC-D3DF-4719-AA88-42B73A6BEDC0}" scale="70" hiddenColumns="1" topLeftCell="B1">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8"/>
    </customSheetView>
    <customSheetView guid="{79D20324-1085-4259-9EE9-72DE2FF5DC87}" scale="70" hiddenColumns="1" topLeftCell="B25">
      <selection activeCell="A22" sqref="A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9"/>
    </customSheetView>
    <customSheetView guid="{C19E8C8A-7BAC-44ED-A481-C67EC88640A0}" scale="70" hiddenColumns="1" topLeftCell="B4">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10"/>
    </customSheetView>
    <customSheetView guid="{ADF8F0D3-E3BE-4B5D-BFBF-4678B7336625}" scale="70" hiddenColumns="1" topLeftCell="A19">
      <selection activeCell="Q22" sqref="Q22"/>
      <pageMargins left="1.3779527559055118" right="0.19685039370078741" top="0.39370078740157483" bottom="0.39370078740157483" header="0.31496062992125984" footer="0.31496062992125984"/>
      <printOptions horizontalCentered="1" verticalCentered="1"/>
      <pageSetup paperSize="14" scale="34" orientation="landscape" horizontalDpi="4294967294" verticalDpi="4294967294" r:id="rId11"/>
    </customSheetView>
  </customSheetViews>
  <mergeCells count="61">
    <mergeCell ref="B6:T6"/>
    <mergeCell ref="B9:T9"/>
    <mergeCell ref="M7:P7"/>
    <mergeCell ref="Q7:Q8"/>
    <mergeCell ref="R7:R8"/>
    <mergeCell ref="S7:S8"/>
    <mergeCell ref="T7:T8"/>
    <mergeCell ref="I7:I8"/>
    <mergeCell ref="J7:K7"/>
    <mergeCell ref="L7:L8"/>
    <mergeCell ref="A7:A8"/>
    <mergeCell ref="B7:B8"/>
    <mergeCell ref="C7:C8"/>
    <mergeCell ref="D7:G7"/>
    <mergeCell ref="H7:H8"/>
    <mergeCell ref="F25:F32"/>
    <mergeCell ref="A10:A14"/>
    <mergeCell ref="B10:B14"/>
    <mergeCell ref="C10:C14"/>
    <mergeCell ref="D10:D14"/>
    <mergeCell ref="E10:E14"/>
    <mergeCell ref="F10:F14"/>
    <mergeCell ref="A25:A32"/>
    <mergeCell ref="B25:B32"/>
    <mergeCell ref="C25:C32"/>
    <mergeCell ref="D25:D32"/>
    <mergeCell ref="E25:E32"/>
    <mergeCell ref="A23:A24"/>
    <mergeCell ref="B23:B24"/>
    <mergeCell ref="C23:C24"/>
    <mergeCell ref="D23:D24"/>
    <mergeCell ref="E23:E24"/>
    <mergeCell ref="G10:G14"/>
    <mergeCell ref="J10:J14"/>
    <mergeCell ref="K10:K14"/>
    <mergeCell ref="L10:L14"/>
    <mergeCell ref="L16:L20"/>
    <mergeCell ref="M10:M14"/>
    <mergeCell ref="N10:N14"/>
    <mergeCell ref="O10:O14"/>
    <mergeCell ref="P10:P14"/>
    <mergeCell ref="M23:M24"/>
    <mergeCell ref="N23:N24"/>
    <mergeCell ref="O23:O24"/>
    <mergeCell ref="P23:P24"/>
    <mergeCell ref="G25:G32"/>
    <mergeCell ref="I25:I32"/>
    <mergeCell ref="J25:J32"/>
    <mergeCell ref="K25:K32"/>
    <mergeCell ref="B15:T15"/>
    <mergeCell ref="B21:T21"/>
    <mergeCell ref="M25:M32"/>
    <mergeCell ref="N25:N32"/>
    <mergeCell ref="O25:O32"/>
    <mergeCell ref="P25:P32"/>
    <mergeCell ref="L22:L32"/>
    <mergeCell ref="F23:F24"/>
    <mergeCell ref="G23:G24"/>
    <mergeCell ref="I23:I24"/>
    <mergeCell ref="J23:J24"/>
    <mergeCell ref="K23:K24"/>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31"/>
  <sheetViews>
    <sheetView topLeftCell="A16" zoomScale="70" zoomScaleNormal="70" workbookViewId="0"/>
  </sheetViews>
  <sheetFormatPr baseColWidth="10" defaultRowHeight="15" x14ac:dyDescent="0.25"/>
  <cols>
    <col min="1" max="1" width="44.42578125" style="228" customWidth="1"/>
    <col min="2" max="2" width="28.85546875" style="228" customWidth="1"/>
    <col min="3" max="3" width="20.7109375" style="228" customWidth="1"/>
    <col min="4" max="5" width="11.42578125" style="228" hidden="1" customWidth="1"/>
    <col min="6" max="7" width="11.42578125" style="228"/>
    <col min="8" max="8" width="42.7109375" style="228" customWidth="1"/>
    <col min="9" max="9" width="35" style="228" customWidth="1"/>
    <col min="10" max="10" width="17" style="228" customWidth="1"/>
    <col min="11" max="11" width="16" style="228" customWidth="1"/>
    <col min="12" max="12" width="17.7109375" style="228" customWidth="1"/>
    <col min="13" max="14" width="11.42578125" style="228" hidden="1" customWidth="1"/>
    <col min="15" max="16" width="11.42578125" style="15"/>
    <col min="17" max="17" width="56.140625" style="233" customWidth="1"/>
    <col min="18" max="18" width="44.7109375" style="233" customWidth="1"/>
    <col min="19" max="19" width="29.28515625" style="233" customWidth="1"/>
    <col min="20" max="20" width="23.85546875" style="228" customWidth="1"/>
    <col min="21" max="16384" width="11.42578125" style="228"/>
  </cols>
  <sheetData>
    <row r="1" spans="1:20" x14ac:dyDescent="0.25">
      <c r="A1" s="15"/>
      <c r="S1" s="180" t="s">
        <v>435</v>
      </c>
      <c r="T1" s="23"/>
    </row>
    <row r="2" spans="1:20" x14ac:dyDescent="0.25">
      <c r="A2" s="15"/>
      <c r="S2" s="180" t="s">
        <v>436</v>
      </c>
      <c r="T2" s="24"/>
    </row>
    <row r="3" spans="1:20" ht="47.25" customHeight="1" x14ac:dyDescent="0.25">
      <c r="A3" s="15"/>
      <c r="E3" s="28" t="s">
        <v>438</v>
      </c>
      <c r="F3" s="28"/>
      <c r="G3" s="28"/>
      <c r="H3" s="28"/>
      <c r="I3" s="25"/>
      <c r="S3" s="181"/>
      <c r="T3" s="26"/>
    </row>
    <row r="4" spans="1:20" ht="46.5" customHeight="1" x14ac:dyDescent="0.25">
      <c r="A4" s="15"/>
      <c r="E4" s="25"/>
      <c r="F4" s="25"/>
      <c r="G4" s="25"/>
      <c r="H4" s="25"/>
      <c r="I4" s="25"/>
      <c r="S4" s="180" t="s">
        <v>437</v>
      </c>
      <c r="T4" s="27"/>
    </row>
    <row r="5" spans="1:20" ht="15.75" x14ac:dyDescent="0.25">
      <c r="A5" s="234"/>
      <c r="B5" s="235"/>
      <c r="C5" s="2"/>
      <c r="D5" s="2"/>
      <c r="E5" s="2"/>
      <c r="F5" s="2"/>
      <c r="G5" s="2"/>
      <c r="H5" s="2"/>
      <c r="I5" s="2"/>
      <c r="J5" s="2"/>
      <c r="K5" s="2"/>
      <c r="L5" s="236"/>
      <c r="M5" s="234"/>
    </row>
    <row r="6" spans="1:20" ht="48.75" customHeight="1" x14ac:dyDescent="0.25">
      <c r="A6" s="19" t="s">
        <v>21</v>
      </c>
      <c r="B6" s="554" t="s">
        <v>26</v>
      </c>
      <c r="C6" s="554"/>
      <c r="D6" s="554"/>
      <c r="E6" s="554"/>
      <c r="F6" s="554"/>
      <c r="G6" s="554"/>
      <c r="H6" s="554"/>
      <c r="I6" s="554"/>
      <c r="J6" s="554"/>
      <c r="K6" s="554"/>
      <c r="L6" s="554"/>
      <c r="M6" s="554"/>
      <c r="N6" s="554"/>
      <c r="O6" s="554"/>
      <c r="P6" s="554"/>
      <c r="Q6" s="554"/>
      <c r="R6" s="554"/>
      <c r="S6" s="554"/>
      <c r="T6" s="554"/>
    </row>
    <row r="7" spans="1:20" ht="71.25" customHeight="1" x14ac:dyDescent="0.25">
      <c r="A7" s="527" t="s">
        <v>18</v>
      </c>
      <c r="B7" s="529" t="s">
        <v>2</v>
      </c>
      <c r="C7" s="529" t="s">
        <v>3</v>
      </c>
      <c r="D7" s="529" t="s">
        <v>4</v>
      </c>
      <c r="E7" s="529"/>
      <c r="F7" s="529"/>
      <c r="G7" s="529"/>
      <c r="H7" s="529" t="s">
        <v>5</v>
      </c>
      <c r="I7" s="529" t="s">
        <v>6</v>
      </c>
      <c r="J7" s="529" t="s">
        <v>57</v>
      </c>
      <c r="K7" s="529"/>
      <c r="L7" s="529" t="s">
        <v>7</v>
      </c>
      <c r="M7" s="531" t="s">
        <v>430</v>
      </c>
      <c r="N7" s="531"/>
      <c r="O7" s="531"/>
      <c r="P7" s="531"/>
      <c r="Q7" s="398" t="s">
        <v>702</v>
      </c>
      <c r="R7" s="398" t="s">
        <v>434</v>
      </c>
      <c r="S7" s="555" t="s">
        <v>432</v>
      </c>
      <c r="T7" s="398" t="s">
        <v>698</v>
      </c>
    </row>
    <row r="8" spans="1:20" ht="75.75" customHeight="1" x14ac:dyDescent="0.25">
      <c r="A8" s="528"/>
      <c r="B8" s="529"/>
      <c r="C8" s="529"/>
      <c r="D8" s="1" t="s">
        <v>8</v>
      </c>
      <c r="E8" s="1" t="s">
        <v>9</v>
      </c>
      <c r="F8" s="1" t="s">
        <v>10</v>
      </c>
      <c r="G8" s="1" t="s">
        <v>11</v>
      </c>
      <c r="H8" s="529"/>
      <c r="I8" s="529"/>
      <c r="J8" s="212" t="s">
        <v>12</v>
      </c>
      <c r="K8" s="212" t="s">
        <v>13</v>
      </c>
      <c r="L8" s="529"/>
      <c r="M8" s="21" t="s">
        <v>8</v>
      </c>
      <c r="N8" s="21" t="s">
        <v>9</v>
      </c>
      <c r="O8" s="21" t="s">
        <v>10</v>
      </c>
      <c r="P8" s="21" t="s">
        <v>11</v>
      </c>
      <c r="Q8" s="557"/>
      <c r="R8" s="557"/>
      <c r="S8" s="556"/>
      <c r="T8" s="557"/>
    </row>
    <row r="9" spans="1:20" ht="39.75" customHeight="1" x14ac:dyDescent="0.25">
      <c r="A9" s="11" t="s">
        <v>1</v>
      </c>
      <c r="B9" s="548" t="s">
        <v>53</v>
      </c>
      <c r="C9" s="548"/>
      <c r="D9" s="548"/>
      <c r="E9" s="548"/>
      <c r="F9" s="548"/>
      <c r="G9" s="548"/>
      <c r="H9" s="548"/>
      <c r="I9" s="548"/>
      <c r="J9" s="548"/>
      <c r="K9" s="548"/>
      <c r="L9" s="548"/>
      <c r="M9" s="548"/>
      <c r="N9" s="548"/>
      <c r="O9" s="548"/>
      <c r="P9" s="548"/>
      <c r="Q9" s="548"/>
      <c r="R9" s="548"/>
      <c r="S9" s="548"/>
      <c r="T9" s="548"/>
    </row>
    <row r="10" spans="1:20" s="239" customFormat="1" ht="191.25" customHeight="1" x14ac:dyDescent="0.25">
      <c r="A10" s="551" t="s">
        <v>569</v>
      </c>
      <c r="B10" s="523" t="s">
        <v>561</v>
      </c>
      <c r="C10" s="523" t="s">
        <v>27</v>
      </c>
      <c r="D10" s="36"/>
      <c r="E10" s="36"/>
      <c r="F10" s="492">
        <v>0.5</v>
      </c>
      <c r="G10" s="492">
        <v>1</v>
      </c>
      <c r="H10" s="37" t="s">
        <v>654</v>
      </c>
      <c r="I10" s="542" t="s">
        <v>555</v>
      </c>
      <c r="J10" s="545">
        <v>42948</v>
      </c>
      <c r="K10" s="545">
        <v>43100</v>
      </c>
      <c r="L10" s="513">
        <v>0.3</v>
      </c>
      <c r="M10" s="237"/>
      <c r="N10" s="238"/>
      <c r="O10" s="44">
        <v>0.49</v>
      </c>
      <c r="P10" s="44">
        <v>0.92</v>
      </c>
      <c r="Q10" s="182" t="s">
        <v>742</v>
      </c>
      <c r="R10" s="182" t="s">
        <v>743</v>
      </c>
      <c r="S10" s="182" t="s">
        <v>744</v>
      </c>
      <c r="T10" s="238"/>
    </row>
    <row r="11" spans="1:20" s="239" customFormat="1" ht="315.75" customHeight="1" x14ac:dyDescent="0.25">
      <c r="A11" s="552"/>
      <c r="B11" s="521"/>
      <c r="C11" s="521"/>
      <c r="D11" s="36"/>
      <c r="E11" s="36"/>
      <c r="F11" s="493"/>
      <c r="G11" s="493"/>
      <c r="H11" s="37" t="s">
        <v>655</v>
      </c>
      <c r="I11" s="543"/>
      <c r="J11" s="546"/>
      <c r="K11" s="546"/>
      <c r="L11" s="513"/>
      <c r="M11" s="237"/>
      <c r="N11" s="238"/>
      <c r="O11" s="41">
        <v>0.5</v>
      </c>
      <c r="P11" s="44">
        <v>0.93</v>
      </c>
      <c r="Q11" s="182" t="s">
        <v>819</v>
      </c>
      <c r="R11" s="182" t="s">
        <v>814</v>
      </c>
      <c r="S11" s="182" t="s">
        <v>667</v>
      </c>
      <c r="T11" s="42" t="s">
        <v>815</v>
      </c>
    </row>
    <row r="12" spans="1:20" s="239" customFormat="1" ht="387" customHeight="1" x14ac:dyDescent="0.25">
      <c r="A12" s="552"/>
      <c r="B12" s="521"/>
      <c r="C12" s="521"/>
      <c r="D12" s="36"/>
      <c r="E12" s="36"/>
      <c r="F12" s="493"/>
      <c r="G12" s="493"/>
      <c r="H12" s="37" t="s">
        <v>656</v>
      </c>
      <c r="I12" s="543"/>
      <c r="J12" s="546"/>
      <c r="K12" s="546"/>
      <c r="L12" s="513"/>
      <c r="M12" s="237"/>
      <c r="N12" s="238"/>
      <c r="O12" s="44">
        <v>0.6</v>
      </c>
      <c r="P12" s="44">
        <v>0.9</v>
      </c>
      <c r="Q12" s="182" t="s">
        <v>847</v>
      </c>
      <c r="R12" s="585" t="s">
        <v>848</v>
      </c>
      <c r="S12" s="182" t="s">
        <v>682</v>
      </c>
      <c r="T12" s="185"/>
    </row>
    <row r="13" spans="1:20" s="239" customFormat="1" ht="409.5" x14ac:dyDescent="0.25">
      <c r="A13" s="553"/>
      <c r="B13" s="522"/>
      <c r="C13" s="522"/>
      <c r="D13" s="36"/>
      <c r="E13" s="36"/>
      <c r="F13" s="494"/>
      <c r="G13" s="494"/>
      <c r="H13" s="37" t="s">
        <v>657</v>
      </c>
      <c r="I13" s="544"/>
      <c r="J13" s="547"/>
      <c r="K13" s="547"/>
      <c r="L13" s="513"/>
      <c r="M13" s="237"/>
      <c r="N13" s="238"/>
      <c r="O13" s="41">
        <v>0.6</v>
      </c>
      <c r="P13" s="44">
        <v>0.95</v>
      </c>
      <c r="Q13" s="182" t="s">
        <v>816</v>
      </c>
      <c r="R13" s="284" t="s">
        <v>817</v>
      </c>
      <c r="S13" s="183" t="s">
        <v>818</v>
      </c>
      <c r="T13" s="42" t="s">
        <v>815</v>
      </c>
    </row>
    <row r="14" spans="1:20" s="239" customFormat="1" ht="138.75" customHeight="1" x14ac:dyDescent="0.25">
      <c r="A14" s="217" t="s">
        <v>557</v>
      </c>
      <c r="B14" s="3" t="s">
        <v>556</v>
      </c>
      <c r="C14" s="216" t="s">
        <v>27</v>
      </c>
      <c r="D14" s="36"/>
      <c r="E14" s="36"/>
      <c r="F14" s="203">
        <v>0.5</v>
      </c>
      <c r="G14" s="203">
        <v>1</v>
      </c>
      <c r="H14" s="215" t="s">
        <v>558</v>
      </c>
      <c r="I14" s="215" t="s">
        <v>559</v>
      </c>
      <c r="J14" s="29">
        <v>42948</v>
      </c>
      <c r="K14" s="29">
        <v>43100</v>
      </c>
      <c r="L14" s="550"/>
      <c r="M14" s="237"/>
      <c r="N14" s="238"/>
      <c r="O14" s="44">
        <v>0.5</v>
      </c>
      <c r="P14" s="44">
        <v>1</v>
      </c>
      <c r="Q14" s="182" t="s">
        <v>825</v>
      </c>
      <c r="R14" s="182" t="s">
        <v>826</v>
      </c>
      <c r="S14" s="182" t="s">
        <v>827</v>
      </c>
      <c r="T14" s="238"/>
    </row>
    <row r="15" spans="1:20" ht="36.75" customHeight="1" x14ac:dyDescent="0.25">
      <c r="A15" s="12" t="s">
        <v>14</v>
      </c>
      <c r="B15" s="548" t="s">
        <v>28</v>
      </c>
      <c r="C15" s="548"/>
      <c r="D15" s="548"/>
      <c r="E15" s="548"/>
      <c r="F15" s="548"/>
      <c r="G15" s="548"/>
      <c r="H15" s="548"/>
      <c r="I15" s="548"/>
      <c r="J15" s="548"/>
      <c r="K15" s="548"/>
      <c r="L15" s="548"/>
      <c r="M15" s="548"/>
      <c r="N15" s="548"/>
      <c r="O15" s="548"/>
      <c r="P15" s="548"/>
      <c r="Q15" s="548"/>
      <c r="R15" s="548"/>
      <c r="S15" s="548"/>
      <c r="T15" s="548"/>
    </row>
    <row r="16" spans="1:20" s="239" customFormat="1" ht="291.75" customHeight="1" x14ac:dyDescent="0.25">
      <c r="A16" s="549" t="s">
        <v>560</v>
      </c>
      <c r="B16" s="558" t="s">
        <v>561</v>
      </c>
      <c r="C16" s="550" t="s">
        <v>27</v>
      </c>
      <c r="D16" s="460"/>
      <c r="E16" s="460"/>
      <c r="F16" s="460">
        <v>0.5</v>
      </c>
      <c r="G16" s="460">
        <v>1</v>
      </c>
      <c r="H16" s="524" t="s">
        <v>570</v>
      </c>
      <c r="I16" s="542" t="s">
        <v>562</v>
      </c>
      <c r="J16" s="507">
        <v>42948</v>
      </c>
      <c r="K16" s="507">
        <v>43100</v>
      </c>
      <c r="L16" s="513">
        <v>0.35</v>
      </c>
      <c r="M16" s="237"/>
      <c r="N16" s="238"/>
      <c r="O16" s="539">
        <v>0.55000000000000004</v>
      </c>
      <c r="P16" s="539">
        <v>1</v>
      </c>
      <c r="Q16" s="536" t="s">
        <v>831</v>
      </c>
      <c r="R16" s="536" t="s">
        <v>737</v>
      </c>
      <c r="S16" s="536" t="s">
        <v>738</v>
      </c>
      <c r="T16" s="533"/>
    </row>
    <row r="17" spans="1:20" s="239" customFormat="1" ht="60.75" customHeight="1" x14ac:dyDescent="0.25">
      <c r="A17" s="549"/>
      <c r="B17" s="558"/>
      <c r="C17" s="550"/>
      <c r="D17" s="460"/>
      <c r="E17" s="460"/>
      <c r="F17" s="460"/>
      <c r="G17" s="460"/>
      <c r="H17" s="525"/>
      <c r="I17" s="543"/>
      <c r="J17" s="521"/>
      <c r="K17" s="521"/>
      <c r="L17" s="550"/>
      <c r="M17" s="237"/>
      <c r="N17" s="238"/>
      <c r="O17" s="540"/>
      <c r="P17" s="540"/>
      <c r="Q17" s="537"/>
      <c r="R17" s="537"/>
      <c r="S17" s="537"/>
      <c r="T17" s="534"/>
    </row>
    <row r="18" spans="1:20" s="239" customFormat="1" ht="50.25" customHeight="1" x14ac:dyDescent="0.25">
      <c r="A18" s="549"/>
      <c r="B18" s="558"/>
      <c r="C18" s="550"/>
      <c r="D18" s="460"/>
      <c r="E18" s="460"/>
      <c r="F18" s="460"/>
      <c r="G18" s="460"/>
      <c r="H18" s="525"/>
      <c r="I18" s="543"/>
      <c r="J18" s="521"/>
      <c r="K18" s="521"/>
      <c r="L18" s="550"/>
      <c r="M18" s="237"/>
      <c r="N18" s="238"/>
      <c r="O18" s="540"/>
      <c r="P18" s="540"/>
      <c r="Q18" s="537"/>
      <c r="R18" s="537"/>
      <c r="S18" s="537"/>
      <c r="T18" s="534"/>
    </row>
    <row r="19" spans="1:20" s="239" customFormat="1" ht="67.5" customHeight="1" x14ac:dyDescent="0.25">
      <c r="A19" s="549"/>
      <c r="B19" s="558"/>
      <c r="C19" s="550"/>
      <c r="D19" s="460"/>
      <c r="E19" s="460"/>
      <c r="F19" s="460"/>
      <c r="G19" s="460"/>
      <c r="H19" s="526"/>
      <c r="I19" s="544"/>
      <c r="J19" s="522"/>
      <c r="K19" s="522"/>
      <c r="L19" s="550"/>
      <c r="M19" s="237"/>
      <c r="N19" s="238"/>
      <c r="O19" s="541"/>
      <c r="P19" s="541"/>
      <c r="Q19" s="538"/>
      <c r="R19" s="538"/>
      <c r="S19" s="538"/>
      <c r="T19" s="535"/>
    </row>
    <row r="20" spans="1:20" ht="43.5" customHeight="1" x14ac:dyDescent="0.25">
      <c r="A20" s="12" t="s">
        <v>15</v>
      </c>
      <c r="B20" s="548" t="s">
        <v>554</v>
      </c>
      <c r="C20" s="548"/>
      <c r="D20" s="548"/>
      <c r="E20" s="548"/>
      <c r="F20" s="548"/>
      <c r="G20" s="548"/>
      <c r="H20" s="548"/>
      <c r="I20" s="548"/>
      <c r="J20" s="548"/>
      <c r="K20" s="548"/>
      <c r="L20" s="548"/>
      <c r="M20" s="548"/>
      <c r="N20" s="548"/>
      <c r="O20" s="548"/>
      <c r="P20" s="548"/>
      <c r="Q20" s="548"/>
      <c r="R20" s="548"/>
      <c r="S20" s="548"/>
      <c r="T20" s="548"/>
    </row>
    <row r="21" spans="1:20" s="239" customFormat="1" ht="409.5" x14ac:dyDescent="0.25">
      <c r="A21" s="43" t="s">
        <v>563</v>
      </c>
      <c r="B21" s="215" t="s">
        <v>564</v>
      </c>
      <c r="C21" s="3" t="s">
        <v>27</v>
      </c>
      <c r="D21" s="18"/>
      <c r="E21" s="18"/>
      <c r="F21" s="214">
        <v>0.5</v>
      </c>
      <c r="G21" s="214">
        <v>1</v>
      </c>
      <c r="H21" s="215" t="s">
        <v>565</v>
      </c>
      <c r="I21" s="215" t="s">
        <v>564</v>
      </c>
      <c r="J21" s="29">
        <v>42948</v>
      </c>
      <c r="K21" s="29">
        <v>43100</v>
      </c>
      <c r="L21" s="214">
        <v>0.25</v>
      </c>
      <c r="M21" s="237"/>
      <c r="N21" s="238"/>
      <c r="O21" s="44">
        <v>0.7</v>
      </c>
      <c r="P21" s="44">
        <v>0.9</v>
      </c>
      <c r="Q21" s="240" t="s">
        <v>716</v>
      </c>
      <c r="R21" s="182" t="s">
        <v>717</v>
      </c>
      <c r="S21" s="182" t="s">
        <v>693</v>
      </c>
      <c r="T21" s="185" t="s">
        <v>721</v>
      </c>
    </row>
    <row r="22" spans="1:20" ht="58.5" customHeight="1" x14ac:dyDescent="0.25">
      <c r="A22" s="12" t="s">
        <v>16</v>
      </c>
      <c r="B22" s="548" t="s">
        <v>54</v>
      </c>
      <c r="C22" s="548"/>
      <c r="D22" s="548"/>
      <c r="E22" s="548"/>
      <c r="F22" s="548"/>
      <c r="G22" s="548"/>
      <c r="H22" s="548"/>
      <c r="I22" s="548"/>
      <c r="J22" s="548"/>
      <c r="K22" s="548"/>
      <c r="L22" s="548"/>
      <c r="M22" s="548"/>
      <c r="N22" s="548"/>
      <c r="O22" s="548"/>
      <c r="P22" s="548"/>
      <c r="Q22" s="548"/>
      <c r="R22" s="548"/>
      <c r="S22" s="548"/>
      <c r="T22" s="548"/>
    </row>
    <row r="23" spans="1:20" s="239" customFormat="1" ht="409.5" customHeight="1" x14ac:dyDescent="0.25">
      <c r="A23" s="7" t="s">
        <v>56</v>
      </c>
      <c r="B23" s="3" t="s">
        <v>566</v>
      </c>
      <c r="C23" s="3" t="s">
        <v>567</v>
      </c>
      <c r="D23" s="36"/>
      <c r="E23" s="36"/>
      <c r="F23" s="203">
        <v>0.5</v>
      </c>
      <c r="G23" s="203">
        <v>1</v>
      </c>
      <c r="H23" s="3" t="s">
        <v>568</v>
      </c>
      <c r="I23" s="3" t="s">
        <v>567</v>
      </c>
      <c r="J23" s="29">
        <v>42948</v>
      </c>
      <c r="K23" s="29">
        <v>43100</v>
      </c>
      <c r="L23" s="214">
        <v>0.1</v>
      </c>
      <c r="M23" s="237"/>
      <c r="N23" s="238"/>
      <c r="O23" s="44">
        <v>0.1</v>
      </c>
      <c r="P23" s="44">
        <v>0.8</v>
      </c>
      <c r="Q23" s="182" t="s">
        <v>764</v>
      </c>
      <c r="R23" s="182" t="s">
        <v>760</v>
      </c>
      <c r="S23" s="222" t="s">
        <v>759</v>
      </c>
      <c r="T23" s="238"/>
    </row>
    <row r="24" spans="1:20" s="239" customFormat="1" ht="19.5" customHeight="1" x14ac:dyDescent="0.25">
      <c r="A24" s="8"/>
      <c r="B24" s="10"/>
      <c r="C24" s="10"/>
      <c r="D24" s="10"/>
      <c r="E24" s="10"/>
      <c r="F24" s="10"/>
      <c r="G24" s="10"/>
      <c r="H24" s="8"/>
      <c r="I24" s="10"/>
      <c r="J24" s="10"/>
      <c r="K24" s="10"/>
      <c r="L24" s="10"/>
      <c r="M24" s="241"/>
      <c r="O24" s="176"/>
      <c r="P24" s="176"/>
      <c r="Q24" s="242"/>
      <c r="R24" s="242"/>
      <c r="S24" s="242"/>
    </row>
    <row r="31" spans="1:20" x14ac:dyDescent="0.25">
      <c r="L31" s="243"/>
    </row>
  </sheetData>
  <customSheetViews>
    <customSheetView guid="{87F1934B-896D-4D97-A3B8-26B9A0264962}" scale="70" hiddenColumns="1" topLeftCell="C10">
      <selection activeCell="R17" sqref="R17"/>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1"/>
    </customSheetView>
    <customSheetView guid="{E00460EA-1B3F-4EFC-B43E-530C5F2AA5C1}" scale="70" hiddenColumns="1" topLeftCell="C7">
      <pane xSplit="2" ySplit="1" topLeftCell="I8" activePane="bottomRight" state="frozen"/>
      <selection pane="bottomRight" activeCell="Q10" sqref="Q10"/>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2"/>
    </customSheetView>
    <customSheetView guid="{0CA8AE84-ACEF-4FF8-B265-22CC54645CD9}" scale="70" hiddenColumns="1" topLeftCell="I1">
      <selection activeCell="Q4" sqref="Q4"/>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3"/>
    </customSheetView>
    <customSheetView guid="{5DB4656A-4923-413E-9057-66A2A6EE2166}" scale="70" hiddenColumns="1" topLeftCell="I14">
      <selection activeCell="V14" sqref="V14"/>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4"/>
    </customSheetView>
    <customSheetView guid="{7A04DA61-4798-4E32-A5D8-2FD1DA5AA9B7}" scale="70" hiddenColumns="1" topLeftCell="A16">
      <selection activeCell="I28" sqref="I28"/>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5"/>
    </customSheetView>
    <customSheetView guid="{60877984-4C0B-49CD-9A1B-779CFE9F0C85}" scale="70" hiddenColumns="1" topLeftCell="A16">
      <selection activeCell="I28" sqref="I28"/>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6"/>
    </customSheetView>
    <customSheetView guid="{7421EB38-D2FE-47A1-9FF1-0813FB88F9AC}" scale="70" hiddenColumns="1" topLeftCell="F12">
      <selection activeCell="R12" sqref="R12"/>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7"/>
    </customSheetView>
    <customSheetView guid="{D68E44DC-D3DF-4719-AA88-42B73A6BEDC0}" scale="70" hiddenColumns="1" topLeftCell="C7">
      <pane xSplit="2" ySplit="1" topLeftCell="F12" activePane="bottomRight" state="frozen"/>
      <selection pane="bottomRight" activeCell="H13" sqref="H13"/>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8"/>
    </customSheetView>
    <customSheetView guid="{79D20324-1085-4259-9EE9-72DE2FF5DC87}" scale="70" hiddenColumns="1" topLeftCell="C7">
      <selection activeCell="R17" sqref="R17"/>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9"/>
    </customSheetView>
    <customSheetView guid="{C19E8C8A-7BAC-44ED-A481-C67EC88640A0}" scale="70" hiddenColumns="1" topLeftCell="C7">
      <pane xSplit="2" ySplit="1" topLeftCell="F18" activePane="bottomRight" state="frozen"/>
      <selection pane="bottomRight" activeCell="R22" sqref="R22"/>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10"/>
    </customSheetView>
    <customSheetView guid="{ADF8F0D3-E3BE-4B5D-BFBF-4678B7336625}" scale="70" hiddenColumns="1" topLeftCell="C7">
      <pane xSplit="2" ySplit="1" topLeftCell="F26" activePane="bottomRight" state="frozen"/>
      <selection pane="bottomRight" activeCell="D8" sqref="A8:XFD8"/>
      <rowBreaks count="1" manualBreakCount="1">
        <brk id="15" max="16383" man="1"/>
      </rowBreaks>
      <pageMargins left="1.3779527559055118" right="0.19685039370078741" top="0.39370078740157483" bottom="0.39370078740157483" header="0.31496062992125984" footer="0.31496062992125984"/>
      <printOptions horizontalCentered="1" verticalCentered="1"/>
      <pageSetup paperSize="14" scale="29" orientation="landscape" horizontalDpi="4294967294" verticalDpi="4294967294" r:id="rId11"/>
    </customSheetView>
  </customSheetViews>
  <mergeCells count="45">
    <mergeCell ref="B6:T6"/>
    <mergeCell ref="B9:T9"/>
    <mergeCell ref="B15:T15"/>
    <mergeCell ref="B20:T20"/>
    <mergeCell ref="L7:L8"/>
    <mergeCell ref="S7:S8"/>
    <mergeCell ref="T7:T8"/>
    <mergeCell ref="J7:K7"/>
    <mergeCell ref="M7:P7"/>
    <mergeCell ref="Q7:Q8"/>
    <mergeCell ref="R7:R8"/>
    <mergeCell ref="G16:G19"/>
    <mergeCell ref="H16:H19"/>
    <mergeCell ref="B16:B19"/>
    <mergeCell ref="C16:C19"/>
    <mergeCell ref="D16:D19"/>
    <mergeCell ref="B22:T22"/>
    <mergeCell ref="I16:I19"/>
    <mergeCell ref="J16:J19"/>
    <mergeCell ref="K16:K19"/>
    <mergeCell ref="A7:A8"/>
    <mergeCell ref="B7:B8"/>
    <mergeCell ref="C7:C8"/>
    <mergeCell ref="H7:H8"/>
    <mergeCell ref="I7:I8"/>
    <mergeCell ref="D7:G7"/>
    <mergeCell ref="A16:A19"/>
    <mergeCell ref="L10:L14"/>
    <mergeCell ref="L16:L19"/>
    <mergeCell ref="F16:F19"/>
    <mergeCell ref="E16:E19"/>
    <mergeCell ref="A10:A13"/>
    <mergeCell ref="I10:I13"/>
    <mergeCell ref="J10:J13"/>
    <mergeCell ref="K10:K13"/>
    <mergeCell ref="B10:B13"/>
    <mergeCell ref="C10:C13"/>
    <mergeCell ref="F10:F13"/>
    <mergeCell ref="G10:G13"/>
    <mergeCell ref="T16:T19"/>
    <mergeCell ref="Q16:Q19"/>
    <mergeCell ref="O16:O19"/>
    <mergeCell ref="P16:P19"/>
    <mergeCell ref="R16:R19"/>
    <mergeCell ref="S16:S19"/>
  </mergeCells>
  <hyperlinks>
    <hyperlink ref="S23" r:id="rId12"/>
  </hyperlink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13"/>
  <rowBreaks count="1" manualBreakCount="1">
    <brk id="14" max="16383" man="1"/>
  </rowBreaks>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T29"/>
  <sheetViews>
    <sheetView tabSelected="1" topLeftCell="A27" zoomScale="70" zoomScaleNormal="70" workbookViewId="0">
      <selection activeCell="H37" sqref="H37"/>
    </sheetView>
  </sheetViews>
  <sheetFormatPr baseColWidth="10" defaultColWidth="26.7109375" defaultRowHeight="15" x14ac:dyDescent="0.25"/>
  <cols>
    <col min="1" max="1" width="44.5703125" style="4" customWidth="1"/>
    <col min="2" max="2" width="30.5703125" style="4" customWidth="1"/>
    <col min="3" max="3" width="22.28515625" style="4" customWidth="1"/>
    <col min="4" max="5" width="10.42578125" style="4" hidden="1" customWidth="1"/>
    <col min="6" max="7" width="10.42578125" style="4" customWidth="1"/>
    <col min="8" max="8" width="29.85546875" style="4" customWidth="1"/>
    <col min="9" max="9" width="26.7109375" style="4"/>
    <col min="10" max="10" width="16.28515625" style="4" customWidth="1"/>
    <col min="11" max="11" width="16.42578125" style="4" customWidth="1"/>
    <col min="12" max="12" width="17.140625" style="4" customWidth="1"/>
    <col min="13" max="13" width="11" style="4" hidden="1" customWidth="1"/>
    <col min="14" max="14" width="11.7109375" style="4" hidden="1" customWidth="1"/>
    <col min="15" max="16" width="10.5703125" style="4" customWidth="1"/>
    <col min="17" max="17" width="44.7109375" style="4" customWidth="1"/>
    <col min="18" max="16384" width="26.7109375" style="4"/>
  </cols>
  <sheetData>
    <row r="1" spans="1:20" s="228" customFormat="1" x14ac:dyDescent="0.25">
      <c r="A1" s="15"/>
      <c r="S1" s="23" t="s">
        <v>435</v>
      </c>
      <c r="T1" s="23"/>
    </row>
    <row r="2" spans="1:20" s="228" customFormat="1" x14ac:dyDescent="0.25">
      <c r="A2" s="15"/>
      <c r="S2" s="23" t="s">
        <v>436</v>
      </c>
      <c r="T2" s="24"/>
    </row>
    <row r="3" spans="1:20" s="228" customFormat="1" ht="47.25" customHeight="1" x14ac:dyDescent="0.25">
      <c r="A3" s="15"/>
      <c r="E3" s="28" t="s">
        <v>438</v>
      </c>
      <c r="F3" s="28"/>
      <c r="G3" s="28"/>
      <c r="H3" s="28"/>
      <c r="I3" s="25"/>
      <c r="S3" s="26"/>
      <c r="T3" s="26"/>
    </row>
    <row r="4" spans="1:20" s="228" customFormat="1" ht="46.5" customHeight="1" x14ac:dyDescent="0.25">
      <c r="A4" s="15"/>
      <c r="E4" s="25"/>
      <c r="F4" s="25"/>
      <c r="G4" s="25"/>
      <c r="H4" s="25"/>
      <c r="I4" s="25"/>
      <c r="S4" s="23" t="s">
        <v>437</v>
      </c>
      <c r="T4" s="27"/>
    </row>
    <row r="5" spans="1:20" ht="15.75" x14ac:dyDescent="0.25">
      <c r="A5" s="229"/>
      <c r="B5" s="229"/>
      <c r="L5" s="230"/>
    </row>
    <row r="6" spans="1:20" ht="50.25" customHeight="1" x14ac:dyDescent="0.25">
      <c r="A6" s="20" t="s">
        <v>21</v>
      </c>
      <c r="B6" s="560" t="s">
        <v>29</v>
      </c>
      <c r="C6" s="560"/>
      <c r="D6" s="560"/>
      <c r="E6" s="560"/>
      <c r="F6" s="560"/>
      <c r="G6" s="560"/>
      <c r="H6" s="560"/>
      <c r="I6" s="560"/>
      <c r="J6" s="560"/>
      <c r="K6" s="560"/>
      <c r="L6" s="560"/>
      <c r="M6" s="560"/>
      <c r="N6" s="560"/>
      <c r="O6" s="560"/>
      <c r="P6" s="560"/>
      <c r="Q6" s="560"/>
      <c r="R6" s="560"/>
      <c r="S6" s="560"/>
      <c r="T6" s="560"/>
    </row>
    <row r="7" spans="1:20" s="228" customFormat="1" ht="71.25" customHeight="1" x14ac:dyDescent="0.25">
      <c r="A7" s="527" t="s">
        <v>18</v>
      </c>
      <c r="B7" s="529" t="s">
        <v>2</v>
      </c>
      <c r="C7" s="529" t="s">
        <v>3</v>
      </c>
      <c r="D7" s="529" t="s">
        <v>4</v>
      </c>
      <c r="E7" s="529"/>
      <c r="F7" s="529"/>
      <c r="G7" s="529"/>
      <c r="H7" s="529" t="s">
        <v>5</v>
      </c>
      <c r="I7" s="529" t="s">
        <v>6</v>
      </c>
      <c r="J7" s="529" t="s">
        <v>57</v>
      </c>
      <c r="K7" s="529"/>
      <c r="L7" s="529" t="s">
        <v>7</v>
      </c>
      <c r="M7" s="531" t="s">
        <v>430</v>
      </c>
      <c r="N7" s="531"/>
      <c r="O7" s="531"/>
      <c r="P7" s="531"/>
      <c r="Q7" s="398" t="s">
        <v>702</v>
      </c>
      <c r="R7" s="398" t="s">
        <v>434</v>
      </c>
      <c r="S7" s="398" t="s">
        <v>432</v>
      </c>
      <c r="T7" s="398" t="s">
        <v>433</v>
      </c>
    </row>
    <row r="8" spans="1:20" s="228" customFormat="1" ht="77.25" customHeight="1" x14ac:dyDescent="0.25">
      <c r="A8" s="528"/>
      <c r="B8" s="529"/>
      <c r="C8" s="529"/>
      <c r="D8" s="1" t="s">
        <v>8</v>
      </c>
      <c r="E8" s="1" t="s">
        <v>9</v>
      </c>
      <c r="F8" s="1" t="s">
        <v>10</v>
      </c>
      <c r="G8" s="1" t="s">
        <v>11</v>
      </c>
      <c r="H8" s="529"/>
      <c r="I8" s="529"/>
      <c r="J8" s="212" t="s">
        <v>12</v>
      </c>
      <c r="K8" s="212" t="s">
        <v>13</v>
      </c>
      <c r="L8" s="529"/>
      <c r="M8" s="21" t="s">
        <v>8</v>
      </c>
      <c r="N8" s="21" t="s">
        <v>9</v>
      </c>
      <c r="O8" s="21" t="s">
        <v>10</v>
      </c>
      <c r="P8" s="21" t="s">
        <v>11</v>
      </c>
      <c r="Q8" s="557"/>
      <c r="R8" s="557"/>
      <c r="S8" s="557"/>
      <c r="T8" s="557"/>
    </row>
    <row r="9" spans="1:20" s="231" customFormat="1" ht="42.75" customHeight="1" x14ac:dyDescent="0.25">
      <c r="A9" s="12" t="s">
        <v>1</v>
      </c>
      <c r="B9" s="548" t="s">
        <v>35</v>
      </c>
      <c r="C9" s="548"/>
      <c r="D9" s="548"/>
      <c r="E9" s="548"/>
      <c r="F9" s="548"/>
      <c r="G9" s="548"/>
      <c r="H9" s="548"/>
      <c r="I9" s="548"/>
      <c r="J9" s="548"/>
      <c r="K9" s="548"/>
      <c r="L9" s="548"/>
      <c r="M9" s="548"/>
      <c r="N9" s="548"/>
      <c r="O9" s="548"/>
      <c r="P9" s="548"/>
      <c r="Q9" s="548"/>
      <c r="R9" s="548"/>
      <c r="S9" s="548"/>
      <c r="T9" s="548"/>
    </row>
    <row r="10" spans="1:20" ht="15.75" hidden="1" x14ac:dyDescent="0.25">
      <c r="A10" s="559" t="s">
        <v>18</v>
      </c>
      <c r="B10" s="559" t="s">
        <v>2</v>
      </c>
      <c r="C10" s="559" t="s">
        <v>3</v>
      </c>
      <c r="D10" s="559" t="s">
        <v>4</v>
      </c>
      <c r="E10" s="559"/>
      <c r="F10" s="559"/>
      <c r="G10" s="559"/>
      <c r="H10" s="559" t="s">
        <v>5</v>
      </c>
      <c r="I10" s="559" t="s">
        <v>6</v>
      </c>
      <c r="J10" s="559" t="s">
        <v>572</v>
      </c>
      <c r="K10" s="559"/>
      <c r="L10" s="559" t="s">
        <v>7</v>
      </c>
    </row>
    <row r="11" spans="1:20" ht="35.25" hidden="1" x14ac:dyDescent="0.25">
      <c r="A11" s="559"/>
      <c r="B11" s="559"/>
      <c r="C11" s="559"/>
      <c r="D11" s="32" t="s">
        <v>8</v>
      </c>
      <c r="E11" s="32" t="s">
        <v>9</v>
      </c>
      <c r="F11" s="32" t="s">
        <v>10</v>
      </c>
      <c r="G11" s="32" t="s">
        <v>11</v>
      </c>
      <c r="H11" s="559"/>
      <c r="I11" s="559"/>
      <c r="J11" s="218" t="s">
        <v>12</v>
      </c>
      <c r="K11" s="218" t="s">
        <v>13</v>
      </c>
      <c r="L11" s="559"/>
    </row>
    <row r="12" spans="1:20" ht="75" x14ac:dyDescent="0.25">
      <c r="A12" s="563" t="s">
        <v>571</v>
      </c>
      <c r="B12" s="563" t="s">
        <v>108</v>
      </c>
      <c r="C12" s="566" t="s">
        <v>109</v>
      </c>
      <c r="D12" s="492">
        <v>0.25</v>
      </c>
      <c r="E12" s="492">
        <v>0.5</v>
      </c>
      <c r="F12" s="492">
        <v>0.75</v>
      </c>
      <c r="G12" s="492">
        <v>1</v>
      </c>
      <c r="H12" s="43" t="s">
        <v>573</v>
      </c>
      <c r="I12" s="30" t="s">
        <v>574</v>
      </c>
      <c r="J12" s="33">
        <v>42937</v>
      </c>
      <c r="K12" s="33">
        <v>42978</v>
      </c>
      <c r="L12" s="561">
        <v>0.3</v>
      </c>
      <c r="M12" s="492"/>
      <c r="N12" s="492"/>
      <c r="O12" s="492">
        <v>0.1</v>
      </c>
      <c r="P12" s="492">
        <v>1</v>
      </c>
      <c r="Q12" s="179" t="s">
        <v>765</v>
      </c>
      <c r="R12" s="6" t="s">
        <v>833</v>
      </c>
      <c r="S12" s="222" t="s">
        <v>755</v>
      </c>
      <c r="T12" s="232"/>
    </row>
    <row r="13" spans="1:20" ht="114" x14ac:dyDescent="0.25">
      <c r="A13" s="564"/>
      <c r="B13" s="564"/>
      <c r="C13" s="567"/>
      <c r="D13" s="493"/>
      <c r="E13" s="493"/>
      <c r="F13" s="493"/>
      <c r="G13" s="493"/>
      <c r="H13" s="43" t="s">
        <v>575</v>
      </c>
      <c r="I13" s="30" t="s">
        <v>576</v>
      </c>
      <c r="J13" s="33">
        <v>42948</v>
      </c>
      <c r="K13" s="33">
        <v>43100</v>
      </c>
      <c r="L13" s="568"/>
      <c r="M13" s="493"/>
      <c r="N13" s="493"/>
      <c r="O13" s="493"/>
      <c r="P13" s="493"/>
      <c r="Q13" s="179" t="s">
        <v>766</v>
      </c>
      <c r="R13" s="6" t="s">
        <v>746</v>
      </c>
      <c r="S13" s="222" t="s">
        <v>755</v>
      </c>
      <c r="T13" s="6" t="s">
        <v>673</v>
      </c>
    </row>
    <row r="14" spans="1:20" ht="75" x14ac:dyDescent="0.25">
      <c r="A14" s="564"/>
      <c r="B14" s="564"/>
      <c r="C14" s="567"/>
      <c r="D14" s="493"/>
      <c r="E14" s="493"/>
      <c r="F14" s="493"/>
      <c r="G14" s="493"/>
      <c r="H14" s="43" t="s">
        <v>577</v>
      </c>
      <c r="I14" s="30" t="s">
        <v>578</v>
      </c>
      <c r="J14" s="33">
        <v>42948</v>
      </c>
      <c r="K14" s="33">
        <v>43100</v>
      </c>
      <c r="L14" s="568"/>
      <c r="M14" s="493"/>
      <c r="N14" s="493"/>
      <c r="O14" s="493"/>
      <c r="P14" s="493"/>
      <c r="Q14" s="179" t="s">
        <v>767</v>
      </c>
      <c r="R14" s="6" t="s">
        <v>747</v>
      </c>
      <c r="S14" s="222" t="s">
        <v>755</v>
      </c>
      <c r="T14" s="232"/>
    </row>
    <row r="15" spans="1:20" ht="120" x14ac:dyDescent="0.25">
      <c r="A15" s="564"/>
      <c r="B15" s="564"/>
      <c r="C15" s="567"/>
      <c r="D15" s="493"/>
      <c r="E15" s="493"/>
      <c r="F15" s="493"/>
      <c r="G15" s="493"/>
      <c r="H15" s="43" t="s">
        <v>110</v>
      </c>
      <c r="I15" s="17" t="s">
        <v>111</v>
      </c>
      <c r="J15" s="16">
        <v>42767</v>
      </c>
      <c r="K15" s="16">
        <v>42825</v>
      </c>
      <c r="L15" s="568"/>
      <c r="M15" s="493"/>
      <c r="N15" s="493"/>
      <c r="O15" s="493"/>
      <c r="P15" s="493"/>
      <c r="Q15" s="232" t="s">
        <v>748</v>
      </c>
      <c r="R15" s="232"/>
      <c r="S15" s="219"/>
      <c r="T15" s="232"/>
    </row>
    <row r="16" spans="1:20" ht="120" x14ac:dyDescent="0.25">
      <c r="A16" s="564"/>
      <c r="B16" s="564"/>
      <c r="C16" s="567"/>
      <c r="D16" s="493"/>
      <c r="E16" s="493"/>
      <c r="F16" s="493"/>
      <c r="G16" s="493"/>
      <c r="H16" s="43" t="s">
        <v>423</v>
      </c>
      <c r="I16" s="17" t="s">
        <v>112</v>
      </c>
      <c r="J16" s="16">
        <v>42767</v>
      </c>
      <c r="K16" s="16">
        <v>43069</v>
      </c>
      <c r="L16" s="568"/>
      <c r="M16" s="493"/>
      <c r="N16" s="493"/>
      <c r="O16" s="493"/>
      <c r="P16" s="493"/>
      <c r="Q16" s="232" t="s">
        <v>748</v>
      </c>
      <c r="R16" s="232"/>
      <c r="S16" s="219"/>
      <c r="T16" s="232"/>
    </row>
    <row r="17" spans="1:20" ht="105" x14ac:dyDescent="0.25">
      <c r="A17" s="564"/>
      <c r="B17" s="564"/>
      <c r="C17" s="567"/>
      <c r="D17" s="493"/>
      <c r="E17" s="493"/>
      <c r="F17" s="493"/>
      <c r="G17" s="493"/>
      <c r="H17" s="217" t="s">
        <v>113</v>
      </c>
      <c r="I17" s="7" t="s">
        <v>114</v>
      </c>
      <c r="J17" s="16" t="s">
        <v>115</v>
      </c>
      <c r="K17" s="16">
        <v>43008</v>
      </c>
      <c r="L17" s="568"/>
      <c r="M17" s="493"/>
      <c r="N17" s="493"/>
      <c r="O17" s="493"/>
      <c r="P17" s="493"/>
      <c r="Q17" s="232" t="s">
        <v>748</v>
      </c>
      <c r="R17" s="232"/>
      <c r="S17" s="219"/>
      <c r="T17" s="232"/>
    </row>
    <row r="18" spans="1:20" ht="85.5" x14ac:dyDescent="0.25">
      <c r="A18" s="564"/>
      <c r="B18" s="564"/>
      <c r="C18" s="567"/>
      <c r="D18" s="493"/>
      <c r="E18" s="493"/>
      <c r="F18" s="493"/>
      <c r="G18" s="493"/>
      <c r="H18" s="213" t="s">
        <v>579</v>
      </c>
      <c r="I18" s="7" t="s">
        <v>580</v>
      </c>
      <c r="J18" s="16">
        <v>43009</v>
      </c>
      <c r="K18" s="16">
        <v>43084</v>
      </c>
      <c r="L18" s="568"/>
      <c r="M18" s="493"/>
      <c r="N18" s="493"/>
      <c r="O18" s="493"/>
      <c r="P18" s="493"/>
      <c r="Q18" s="179" t="s">
        <v>768</v>
      </c>
      <c r="R18" s="6" t="s">
        <v>769</v>
      </c>
      <c r="S18" s="222" t="s">
        <v>755</v>
      </c>
      <c r="T18" s="232"/>
    </row>
    <row r="19" spans="1:20" ht="75" x14ac:dyDescent="0.25">
      <c r="A19" s="564"/>
      <c r="B19" s="564"/>
      <c r="C19" s="567"/>
      <c r="D19" s="493"/>
      <c r="E19" s="493"/>
      <c r="F19" s="493"/>
      <c r="G19" s="493"/>
      <c r="H19" s="504" t="s">
        <v>116</v>
      </c>
      <c r="I19" s="17" t="s">
        <v>117</v>
      </c>
      <c r="J19" s="16">
        <v>43009</v>
      </c>
      <c r="K19" s="16">
        <v>43100</v>
      </c>
      <c r="L19" s="568"/>
      <c r="M19" s="493"/>
      <c r="N19" s="493"/>
      <c r="O19" s="493"/>
      <c r="P19" s="493"/>
      <c r="Q19" s="179" t="s">
        <v>770</v>
      </c>
      <c r="R19" s="6" t="s">
        <v>834</v>
      </c>
      <c r="S19" s="222" t="s">
        <v>755</v>
      </c>
      <c r="T19" s="232"/>
    </row>
    <row r="20" spans="1:20" ht="99.75" x14ac:dyDescent="0.25">
      <c r="A20" s="565"/>
      <c r="B20" s="565"/>
      <c r="C20" s="562"/>
      <c r="D20" s="494"/>
      <c r="E20" s="494"/>
      <c r="F20" s="494"/>
      <c r="G20" s="494"/>
      <c r="H20" s="506"/>
      <c r="I20" s="7" t="s">
        <v>118</v>
      </c>
      <c r="J20" s="16">
        <v>43009</v>
      </c>
      <c r="K20" s="16">
        <v>43100</v>
      </c>
      <c r="L20" s="569"/>
      <c r="M20" s="494"/>
      <c r="N20" s="494"/>
      <c r="O20" s="494"/>
      <c r="P20" s="494"/>
      <c r="Q20" s="179" t="s">
        <v>771</v>
      </c>
      <c r="R20" s="6" t="s">
        <v>772</v>
      </c>
      <c r="S20" s="222" t="s">
        <v>755</v>
      </c>
      <c r="T20" s="232"/>
    </row>
    <row r="21" spans="1:20" ht="35.25" customHeight="1" x14ac:dyDescent="0.25">
      <c r="A21" s="12" t="s">
        <v>14</v>
      </c>
      <c r="B21" s="570" t="s">
        <v>55</v>
      </c>
      <c r="C21" s="571"/>
      <c r="D21" s="571"/>
      <c r="E21" s="571"/>
      <c r="F21" s="571"/>
      <c r="G21" s="571"/>
      <c r="H21" s="571"/>
      <c r="I21" s="571"/>
      <c r="J21" s="571"/>
      <c r="K21" s="571"/>
      <c r="L21" s="571"/>
      <c r="M21" s="571"/>
      <c r="N21" s="571"/>
      <c r="O21" s="571"/>
      <c r="P21" s="571"/>
      <c r="Q21" s="571"/>
      <c r="R21" s="571"/>
      <c r="S21" s="571"/>
      <c r="T21" s="572"/>
    </row>
    <row r="22" spans="1:20" ht="75" x14ac:dyDescent="0.25">
      <c r="A22" s="17" t="s">
        <v>581</v>
      </c>
      <c r="B22" s="5" t="s">
        <v>582</v>
      </c>
      <c r="C22" s="31" t="s">
        <v>583</v>
      </c>
      <c r="D22" s="203">
        <v>0.25</v>
      </c>
      <c r="E22" s="203">
        <v>0.7</v>
      </c>
      <c r="F22" s="203">
        <v>1</v>
      </c>
      <c r="G22" s="203"/>
      <c r="H22" s="17" t="s">
        <v>584</v>
      </c>
      <c r="I22" s="17" t="s">
        <v>583</v>
      </c>
      <c r="J22" s="16">
        <v>42736</v>
      </c>
      <c r="K22" s="16">
        <v>43008</v>
      </c>
      <c r="L22" s="561">
        <v>0.4</v>
      </c>
      <c r="M22" s="203"/>
      <c r="N22" s="203"/>
      <c r="O22" s="203">
        <v>1</v>
      </c>
      <c r="P22" s="203">
        <v>1</v>
      </c>
      <c r="Q22" s="5" t="s">
        <v>749</v>
      </c>
      <c r="R22" s="232" t="s">
        <v>835</v>
      </c>
      <c r="S22" s="188" t="s">
        <v>756</v>
      </c>
      <c r="T22" s="232"/>
    </row>
    <row r="23" spans="1:20" ht="75" x14ac:dyDescent="0.25">
      <c r="A23" s="17" t="s">
        <v>585</v>
      </c>
      <c r="B23" s="5" t="s">
        <v>45</v>
      </c>
      <c r="C23" s="31" t="s">
        <v>123</v>
      </c>
      <c r="D23" s="203">
        <v>0.95</v>
      </c>
      <c r="E23" s="203">
        <v>0.95</v>
      </c>
      <c r="F23" s="203">
        <v>0.95</v>
      </c>
      <c r="G23" s="203">
        <v>0.95</v>
      </c>
      <c r="H23" s="17" t="s">
        <v>124</v>
      </c>
      <c r="I23" s="17" t="s">
        <v>125</v>
      </c>
      <c r="J23" s="16">
        <v>42795</v>
      </c>
      <c r="K23" s="16">
        <v>42855</v>
      </c>
      <c r="L23" s="567"/>
      <c r="M23" s="203"/>
      <c r="N23" s="203"/>
      <c r="O23" s="203">
        <v>0.7</v>
      </c>
      <c r="P23" s="220">
        <v>0.90569999999999995</v>
      </c>
      <c r="Q23" s="5" t="s">
        <v>773</v>
      </c>
      <c r="R23" s="6" t="s">
        <v>750</v>
      </c>
      <c r="S23" s="188" t="s">
        <v>756</v>
      </c>
      <c r="T23" s="232"/>
    </row>
    <row r="24" spans="1:20" ht="75" x14ac:dyDescent="0.25">
      <c r="A24" s="17" t="s">
        <v>586</v>
      </c>
      <c r="B24" s="5" t="s">
        <v>46</v>
      </c>
      <c r="C24" s="216" t="s">
        <v>126</v>
      </c>
      <c r="D24" s="203">
        <v>0.25</v>
      </c>
      <c r="E24" s="203">
        <v>0.5</v>
      </c>
      <c r="F24" s="203">
        <v>0.75</v>
      </c>
      <c r="G24" s="203">
        <v>1</v>
      </c>
      <c r="H24" s="17" t="s">
        <v>127</v>
      </c>
      <c r="I24" s="17" t="s">
        <v>128</v>
      </c>
      <c r="J24" s="16">
        <v>42736</v>
      </c>
      <c r="K24" s="16">
        <v>43100</v>
      </c>
      <c r="L24" s="567"/>
      <c r="M24" s="203"/>
      <c r="N24" s="203"/>
      <c r="O24" s="203">
        <v>0.77</v>
      </c>
      <c r="P24" s="203">
        <v>0.94</v>
      </c>
      <c r="Q24" s="5" t="s">
        <v>751</v>
      </c>
      <c r="R24" s="6" t="s">
        <v>774</v>
      </c>
      <c r="S24" s="188" t="s">
        <v>756</v>
      </c>
      <c r="T24" s="232"/>
    </row>
    <row r="25" spans="1:20" ht="90" x14ac:dyDescent="0.25">
      <c r="A25" s="17" t="s">
        <v>424</v>
      </c>
      <c r="B25" s="5" t="s">
        <v>119</v>
      </c>
      <c r="C25" s="31" t="s">
        <v>120</v>
      </c>
      <c r="D25" s="203">
        <v>0.25</v>
      </c>
      <c r="E25" s="203">
        <v>0.5</v>
      </c>
      <c r="F25" s="203">
        <v>0.75</v>
      </c>
      <c r="G25" s="203">
        <v>1</v>
      </c>
      <c r="H25" s="17" t="s">
        <v>121</v>
      </c>
      <c r="I25" s="17" t="s">
        <v>122</v>
      </c>
      <c r="J25" s="16">
        <v>42736</v>
      </c>
      <c r="K25" s="16">
        <v>43100</v>
      </c>
      <c r="L25" s="567"/>
      <c r="M25" s="203"/>
      <c r="N25" s="203"/>
      <c r="O25" s="203">
        <v>0.74</v>
      </c>
      <c r="P25" s="221">
        <v>0.99209999999999998</v>
      </c>
      <c r="Q25" s="219" t="s">
        <v>775</v>
      </c>
      <c r="R25" s="6" t="s">
        <v>752</v>
      </c>
      <c r="S25" s="188" t="s">
        <v>756</v>
      </c>
      <c r="T25" s="232"/>
    </row>
    <row r="26" spans="1:20" ht="75" x14ac:dyDescent="0.25">
      <c r="A26" s="17" t="s">
        <v>587</v>
      </c>
      <c r="B26" s="5" t="s">
        <v>47</v>
      </c>
      <c r="C26" s="31" t="s">
        <v>131</v>
      </c>
      <c r="D26" s="203">
        <v>0.25</v>
      </c>
      <c r="E26" s="203">
        <v>0.5</v>
      </c>
      <c r="F26" s="203">
        <v>0.75</v>
      </c>
      <c r="G26" s="203">
        <v>1</v>
      </c>
      <c r="H26" s="17" t="s">
        <v>129</v>
      </c>
      <c r="I26" s="17" t="s">
        <v>130</v>
      </c>
      <c r="J26" s="16">
        <v>42736</v>
      </c>
      <c r="K26" s="16">
        <v>43100</v>
      </c>
      <c r="L26" s="562"/>
      <c r="M26" s="203"/>
      <c r="N26" s="203"/>
      <c r="O26" s="203">
        <v>0.9</v>
      </c>
      <c r="P26" s="221">
        <v>0.96850000000000003</v>
      </c>
      <c r="Q26" s="5" t="s">
        <v>753</v>
      </c>
      <c r="R26" s="6" t="s">
        <v>754</v>
      </c>
      <c r="S26" s="188" t="s">
        <v>756</v>
      </c>
      <c r="T26" s="232"/>
    </row>
    <row r="27" spans="1:20" ht="45" customHeight="1" x14ac:dyDescent="0.25">
      <c r="A27" s="12" t="s">
        <v>15</v>
      </c>
      <c r="B27" s="570" t="s">
        <v>36</v>
      </c>
      <c r="C27" s="571"/>
      <c r="D27" s="571"/>
      <c r="E27" s="571"/>
      <c r="F27" s="571"/>
      <c r="G27" s="571"/>
      <c r="H27" s="571"/>
      <c r="I27" s="571"/>
      <c r="J27" s="571"/>
      <c r="K27" s="571"/>
      <c r="L27" s="571"/>
      <c r="M27" s="571"/>
      <c r="N27" s="571"/>
      <c r="O27" s="571"/>
      <c r="P27" s="571"/>
      <c r="Q27" s="571"/>
      <c r="R27" s="571"/>
      <c r="S27" s="571"/>
      <c r="T27" s="572"/>
    </row>
    <row r="28" spans="1:20" ht="135" x14ac:dyDescent="0.25">
      <c r="A28" s="17" t="s">
        <v>37</v>
      </c>
      <c r="B28" s="6" t="s">
        <v>48</v>
      </c>
      <c r="C28" s="5" t="s">
        <v>49</v>
      </c>
      <c r="D28" s="203">
        <v>0.25</v>
      </c>
      <c r="E28" s="203">
        <v>0.5</v>
      </c>
      <c r="F28" s="203">
        <v>0.75</v>
      </c>
      <c r="G28" s="203">
        <v>1</v>
      </c>
      <c r="H28" s="7" t="s">
        <v>38</v>
      </c>
      <c r="I28" s="7" t="s">
        <v>34</v>
      </c>
      <c r="J28" s="16">
        <v>42736</v>
      </c>
      <c r="K28" s="16">
        <v>43100</v>
      </c>
      <c r="L28" s="561">
        <v>0.3</v>
      </c>
      <c r="M28" s="203"/>
      <c r="N28" s="203"/>
      <c r="O28" s="203">
        <v>0.7</v>
      </c>
      <c r="P28" s="203">
        <v>1</v>
      </c>
      <c r="Q28" s="5" t="s">
        <v>776</v>
      </c>
      <c r="R28" s="583" t="s">
        <v>843</v>
      </c>
      <c r="S28" s="188" t="s">
        <v>844</v>
      </c>
      <c r="T28" s="584"/>
    </row>
    <row r="29" spans="1:20" ht="105" x14ac:dyDescent="0.25">
      <c r="A29" s="17" t="s">
        <v>30</v>
      </c>
      <c r="B29" s="31" t="s">
        <v>31</v>
      </c>
      <c r="C29" s="31" t="s">
        <v>107</v>
      </c>
      <c r="D29" s="203">
        <v>0.25</v>
      </c>
      <c r="E29" s="203">
        <v>0.5</v>
      </c>
      <c r="F29" s="203">
        <v>0.75</v>
      </c>
      <c r="G29" s="203">
        <v>1</v>
      </c>
      <c r="H29" s="31" t="s">
        <v>32</v>
      </c>
      <c r="I29" s="31" t="s">
        <v>33</v>
      </c>
      <c r="J29" s="16">
        <v>42736</v>
      </c>
      <c r="K29" s="16">
        <v>43100</v>
      </c>
      <c r="L29" s="562"/>
      <c r="M29" s="203"/>
      <c r="N29" s="203"/>
      <c r="O29" s="203">
        <v>0.86</v>
      </c>
      <c r="P29" s="203">
        <v>0.95</v>
      </c>
      <c r="Q29" s="5" t="s">
        <v>832</v>
      </c>
      <c r="R29" s="583" t="s">
        <v>845</v>
      </c>
      <c r="S29" s="188" t="s">
        <v>846</v>
      </c>
      <c r="T29" s="584"/>
    </row>
  </sheetData>
  <customSheetViews>
    <customSheetView guid="{87F1934B-896D-4D97-A3B8-26B9A0264962}"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1"/>
    </customSheetView>
    <customSheetView guid="{E00460EA-1B3F-4EFC-B43E-530C5F2AA5C1}" scale="71" hiddenRows="1" hiddenColumns="1" topLeftCell="B7">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2"/>
    </customSheetView>
    <customSheetView guid="{0CA8AE84-ACEF-4FF8-B265-22CC54645CD9}" scale="71" hiddenRows="1" hiddenColumns="1" topLeftCell="B21">
      <selection activeCell="Q23" sqref="Q23"/>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3"/>
    </customSheetView>
    <customSheetView guid="{5DB4656A-4923-413E-9057-66A2A6EE2166}"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4"/>
    </customSheetView>
    <customSheetView guid="{7A04DA61-4798-4E32-A5D8-2FD1DA5AA9B7}"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5"/>
    </customSheetView>
    <customSheetView guid="{60877984-4C0B-49CD-9A1B-779CFE9F0C85}" scale="70" hiddenRows="1" hiddenColumns="1">
      <selection activeCell="A28" sqref="A28:A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6"/>
    </customSheetView>
    <customSheetView guid="{7421EB38-D2FE-47A1-9FF1-0813FB88F9AC}" scale="70" hiddenRows="1" hiddenColumns="1">
      <selection activeCell="O22" sqref="O22"/>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7"/>
    </customSheetView>
    <customSheetView guid="{D68E44DC-D3DF-4719-AA88-42B73A6BEDC0}" scale="71" hiddenRows="1" hiddenColumns="1" topLeftCell="B7">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8"/>
    </customSheetView>
    <customSheetView guid="{79D20324-1085-4259-9EE9-72DE2FF5DC87}" scale="70" hiddenRows="1" hiddenColumns="1">
      <selection activeCell="O22" sqref="O22"/>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9"/>
    </customSheetView>
    <customSheetView guid="{C19E8C8A-7BAC-44ED-A481-C67EC88640A0}" scale="71" hiddenRows="1" hiddenColumns="1" topLeftCell="B7">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10"/>
    </customSheetView>
    <customSheetView guid="{ADF8F0D3-E3BE-4B5D-BFBF-4678B7336625}" scale="71" hiddenRows="1" hiddenColumns="1" topLeftCell="B18">
      <selection activeCell="Q29" sqref="Q29"/>
      <pageMargins left="1.3779527559055118" right="0.19685039370078741" top="0.39370078740157483" bottom="0.39370078740157483" header="0.31496062992125984" footer="0.31496062992125984"/>
      <printOptions horizontalCentered="1" verticalCentered="1"/>
      <pageSetup paperSize="14" scale="32" orientation="landscape" horizontalDpi="4294967294" verticalDpi="4294967294" r:id="rId11"/>
    </customSheetView>
  </customSheetViews>
  <mergeCells count="40">
    <mergeCell ref="N12:N20"/>
    <mergeCell ref="O12:O20"/>
    <mergeCell ref="P12:P20"/>
    <mergeCell ref="B21:T21"/>
    <mergeCell ref="B27:T27"/>
    <mergeCell ref="L22:L26"/>
    <mergeCell ref="L28:L29"/>
    <mergeCell ref="M12:M20"/>
    <mergeCell ref="J10:K10"/>
    <mergeCell ref="L10:L11"/>
    <mergeCell ref="A12:A20"/>
    <mergeCell ref="B12:B20"/>
    <mergeCell ref="C12:C20"/>
    <mergeCell ref="D12:D20"/>
    <mergeCell ref="E12:E20"/>
    <mergeCell ref="F12:F20"/>
    <mergeCell ref="G12:G20"/>
    <mergeCell ref="L12:L20"/>
    <mergeCell ref="H19:H20"/>
    <mergeCell ref="A10:A11"/>
    <mergeCell ref="B10:B11"/>
    <mergeCell ref="C10:C11"/>
    <mergeCell ref="B6:T6"/>
    <mergeCell ref="M7:P7"/>
    <mergeCell ref="Q7:Q8"/>
    <mergeCell ref="R7:R8"/>
    <mergeCell ref="S7:S8"/>
    <mergeCell ref="T7:T8"/>
    <mergeCell ref="I7:I8"/>
    <mergeCell ref="J7:K7"/>
    <mergeCell ref="L7:L8"/>
    <mergeCell ref="D10:G10"/>
    <mergeCell ref="H10:H11"/>
    <mergeCell ref="I10:I11"/>
    <mergeCell ref="A7:A8"/>
    <mergeCell ref="B7:B8"/>
    <mergeCell ref="C7:C8"/>
    <mergeCell ref="D7:G7"/>
    <mergeCell ref="H7:H8"/>
    <mergeCell ref="B9:T9"/>
  </mergeCells>
  <hyperlinks>
    <hyperlink ref="S20" r:id="rId12"/>
    <hyperlink ref="S19" r:id="rId13"/>
    <hyperlink ref="S18" r:id="rId14"/>
    <hyperlink ref="S14" r:id="rId15"/>
    <hyperlink ref="S13" r:id="rId16"/>
    <hyperlink ref="S12" r:id="rId17"/>
    <hyperlink ref="S22:S26" r:id="rId18" display="\\172.16.10.2\seguimiento proyectos plan de accion 2017\EFICIENCIA FINANCIERA\Programación y ejecución presupuestal"/>
    <hyperlink ref="S28" r:id="rId19"/>
    <hyperlink ref="S29" r:id="rId20"/>
  </hyperlinks>
  <printOptions horizontalCentered="1" verticalCentered="1"/>
  <pageMargins left="1.3779527559055118" right="0.19685039370078741" top="0.39370078740157483" bottom="0.39370078740157483" header="0.31496062992125984" footer="0.31496062992125984"/>
  <pageSetup paperSize="14" scale="32" orientation="landscape" horizontalDpi="4294967294" verticalDpi="4294967294" r:id="rId21"/>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GESTION MISIONAL Y DE GOBIERNO</vt:lpstr>
      <vt:lpstr>TRANSP. ANTICOR Y PARTIC CIUDAD</vt:lpstr>
      <vt:lpstr>GESTIÓN TALENTO HUMANO</vt:lpstr>
      <vt:lpstr>EFICIENCIA ADMINISTRATIVA</vt:lpstr>
      <vt:lpstr>GESTIÓN FINANCIERA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Orlando Castillo Leon</cp:lastModifiedBy>
  <cp:lastPrinted>2017-04-12T00:11:24Z</cp:lastPrinted>
  <dcterms:created xsi:type="dcterms:W3CDTF">2016-12-01T18:52:10Z</dcterms:created>
  <dcterms:modified xsi:type="dcterms:W3CDTF">2018-01-23T21:42:42Z</dcterms:modified>
</cp:coreProperties>
</file>