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<sst xmlns="http://schemas.openxmlformats.org/spreadsheetml/2006/main" count="474" uniqueCount="110">
  <si>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</si>
  <si>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</si>
  <si>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</si>
  <si>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</si>
  <si>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</si>
  <si>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</si>
  <si>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</si>
  <si>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</si>
  <si>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</si>
  <si>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</si>
  <si>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</si>
  <si>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</si>
  <si>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</si>
  <si>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</si>
  <si>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</si>
  <si>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</si>
  <si>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</si>
  <si>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</si>
  <si>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</si>
  <si>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</si>
  <si>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</si>
  <si>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</si>
  <si>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</si>
  <si>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</si>
  <si>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</si>
  <si>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</si>
  <si>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</si>
  <si>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</si>
  <si>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</si>
  <si>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</si>
  <si>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</si>
  <si>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</si>
  <si>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</si>
  <si>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</si>
  <si>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</si>
  <si>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</si>
  <si>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</si>
  <si>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</si>
  <si>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</si>
  <si>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</si>
  <si>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</si>
  <si>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</si>
  <si>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</si>
  <si>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</si>
  <si>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</si>
  <si>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</si>
  <si>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</si>
  <si>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</si>
  <si>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</si>
  <si>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</si>
  <si>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</si>
  <si>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</si>
  <si>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</si>
  <si>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</si>
  <si>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</si>
  <si>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</si>
  <si>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</si>
  <si>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</si>
  <si>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</si>
  <si>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</si>
  <si>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</si>
  <si>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</si>
  <si>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</si>
  <si>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</si>
  <si>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</si>
  <si>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</si>
  <si>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</si>
  <si>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</si>
  <si>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</si>
  <si>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</si>
  <si>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</si>
  <si>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</si>
  <si>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</si>
  <si>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</si>
  <si>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</si>
  <si>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</si>
  <si>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</si>
  <si>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</si>
  <si>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</si>
  <si>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</si>
  <si>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</si>
  <si>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</si>
  <si>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</si>
  <si>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</si>
  <si>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</si>
  <si>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</si>
  <si>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</si>
  <si>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</si>
  <si>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</si>
  <si>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</si>
  <si>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</si>
  <si>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</si>
  <si>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</si>
  <si>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</si>
  <si>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</si>
  <si>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</si>
  <si>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</si>
  <si>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</si>
  <si>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</si>
  <si>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</si>
  <si>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</si>
  <si>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</si>
  <si>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</si>
  <si>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</si>
  <si>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</si>
  <si>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</si>
  <si>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</si>
  <si>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</si>
  <si>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Febrero</t>
  </si>
  <si>
    <t>EJECUCIÓN PRESUPUESTAL A 28 DE FEBRERO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</si>
</sst>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4</xdr:col>
      <xdr:colOff>1104900</xdr:colOff>
      <xdr:row>4</xdr:row>
      <xdr:rowOff>133350</xdr:rowOff>
    </xdr:to>
    <xdr:pic>
      <xdr:nvPicPr>
        <xdr:cNvPr id="1" name="Imagen 3" descr="https://ci3.googleusercontent.com/mail-sig/AIorK4ytXtnc_snVupD02nn-JMbTF3BpIXJS-CpRjl2JYbWcul-VylcqcSZ-pPSO_wcqGMg7as1Yi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610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4</xdr:col>
      <xdr:colOff>981075</xdr:colOff>
      <xdr:row>4</xdr:row>
      <xdr:rowOff>142875</xdr:rowOff>
    </xdr:to>
    <xdr:pic>
      <xdr:nvPicPr>
        <xdr:cNvPr id="1" name="Imagen 3" descr="https://ci3.googleusercontent.com/mail-sig/AIorK4ytXtnc_snVupD02nn-JMbTF3BpIXJS-CpRjl2JYbWcul-VylcqcSZ-pPSO_wcqGMg7as1Yi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5610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00390625" defaultRowHeight="15" customHeight="1"/>
  <cols>
    <col min="1" max="1" width="11.75390625" style="46" customWidth="1"/>
    <col min="2" max="2" width="23.625" style="46" customWidth="1"/>
    <col min="3" max="3" width="18.875" style="46" customWidth="1"/>
    <col min="4" max="11" width="4.75390625" style="46" customWidth="1"/>
    <col min="12" max="12" width="6.125" style="46" customWidth="1"/>
    <col min="13" max="13" width="8.375" style="46" customWidth="1"/>
    <col min="14" max="14" width="7.00390625" style="46" customWidth="1"/>
    <col min="15" max="15" width="8.375" style="46" customWidth="1"/>
    <col min="16" max="16" width="24.125" style="46" customWidth="1"/>
    <col min="17" max="27" width="16.50390625" style="46" customWidth="1"/>
    <col min="28" max="28" width="0" style="46" hidden="1" customWidth="1"/>
    <col min="29" max="29" width="5.625" style="46" customWidth="1"/>
    <col min="30" max="16384" width="11.00390625" style="46" customWidth="1"/>
  </cols>
  <sheetData>
    <row r="1" spans="1:27" s="46" customFormat="1" ht="15">
      <c r="A1" s="44" t="s">
        <v>0</v>
      </c>
      <c r="B1" s="44">
        <v>2023</v>
      </c>
      <c r="C1" s="45" t="s">
        <v>1</v>
      </c>
      <c r="D1" s="45" t="s">
        <v>1</v>
      </c>
      <c r="E1" s="45" t="s">
        <v>1</v>
      </c>
      <c r="F1" s="45" t="s">
        <v>1</v>
      </c>
      <c r="G1" s="45" t="s">
        <v>1</v>
      </c>
      <c r="H1" s="45" t="s">
        <v>1</v>
      </c>
      <c r="I1" s="45" t="s">
        <v>1</v>
      </c>
      <c r="J1" s="45" t="s">
        <v>1</v>
      </c>
      <c r="K1" s="45" t="s">
        <v>1</v>
      </c>
      <c r="L1" s="45" t="s">
        <v>1</v>
      </c>
      <c r="M1" s="45" t="s">
        <v>1</v>
      </c>
      <c r="N1" s="45" t="s">
        <v>1</v>
      </c>
      <c r="O1" s="45" t="s">
        <v>1</v>
      </c>
      <c r="P1" s="45" t="s">
        <v>1</v>
      </c>
      <c r="Q1" s="45" t="s">
        <v>1</v>
      </c>
      <c r="R1" s="45" t="s">
        <v>1</v>
      </c>
      <c r="S1" s="45" t="s">
        <v>1</v>
      </c>
      <c r="T1" s="45" t="s">
        <v>1</v>
      </c>
      <c r="U1" s="45" t="s">
        <v>1</v>
      </c>
      <c r="V1" s="45" t="s">
        <v>1</v>
      </c>
      <c r="W1" s="45" t="s">
        <v>1</v>
      </c>
      <c r="X1" s="45" t="s">
        <v>1</v>
      </c>
      <c r="Y1" s="45" t="s">
        <v>1</v>
      </c>
      <c r="Z1" s="45" t="s">
        <v>1</v>
      </c>
      <c r="AA1" s="45" t="s">
        <v>1</v>
      </c>
    </row>
    <row r="2" spans="1:27" s="46" customFormat="1" ht="15">
      <c r="A2" s="44" t="s">
        <v>2</v>
      </c>
      <c r="B2" s="44" t="s">
        <v>3</v>
      </c>
      <c r="C2" s="45" t="s">
        <v>1</v>
      </c>
      <c r="D2" s="45" t="s">
        <v>1</v>
      </c>
      <c r="E2" s="45" t="s">
        <v>1</v>
      </c>
      <c r="F2" s="45" t="s">
        <v>1</v>
      </c>
      <c r="G2" s="45" t="s">
        <v>1</v>
      </c>
      <c r="H2" s="45" t="s">
        <v>1</v>
      </c>
      <c r="I2" s="45" t="s">
        <v>1</v>
      </c>
      <c r="J2" s="45" t="s">
        <v>1</v>
      </c>
      <c r="K2" s="45" t="s">
        <v>1</v>
      </c>
      <c r="L2" s="45" t="s">
        <v>1</v>
      </c>
      <c r="M2" s="45" t="s">
        <v>1</v>
      </c>
      <c r="N2" s="45" t="s">
        <v>1</v>
      </c>
      <c r="O2" s="45" t="s">
        <v>1</v>
      </c>
      <c r="P2" s="45" t="s">
        <v>1</v>
      </c>
      <c r="Q2" s="45" t="s">
        <v>1</v>
      </c>
      <c r="R2" s="45" t="s">
        <v>1</v>
      </c>
      <c r="S2" s="45" t="s">
        <v>1</v>
      </c>
      <c r="T2" s="45" t="s">
        <v>1</v>
      </c>
      <c r="U2" s="45" t="s">
        <v>1</v>
      </c>
      <c r="V2" s="45" t="s">
        <v>1</v>
      </c>
      <c r="W2" s="45" t="s">
        <v>1</v>
      </c>
      <c r="X2" s="45" t="s">
        <v>1</v>
      </c>
      <c r="Y2" s="45" t="s">
        <v>1</v>
      </c>
      <c r="Z2" s="45" t="s">
        <v>1</v>
      </c>
      <c r="AA2" s="45" t="s">
        <v>1</v>
      </c>
    </row>
    <row r="3" spans="1:27" s="46" customFormat="1" ht="15">
      <c r="A3" s="44" t="s">
        <v>4</v>
      </c>
      <c r="B3" s="44" t="s">
        <v>108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5" t="s">
        <v>1</v>
      </c>
      <c r="O3" s="45" t="s">
        <v>1</v>
      </c>
      <c r="P3" s="45" t="s">
        <v>1</v>
      </c>
      <c r="Q3" s="45" t="s">
        <v>1</v>
      </c>
      <c r="R3" s="45" t="s">
        <v>1</v>
      </c>
      <c r="S3" s="45" t="s">
        <v>1</v>
      </c>
      <c r="T3" s="45" t="s">
        <v>1</v>
      </c>
      <c r="U3" s="45" t="s">
        <v>1</v>
      </c>
      <c r="V3" s="45" t="s">
        <v>1</v>
      </c>
      <c r="W3" s="45" t="s">
        <v>1</v>
      </c>
      <c r="X3" s="45" t="s">
        <v>1</v>
      </c>
      <c r="Y3" s="45" t="s">
        <v>1</v>
      </c>
      <c r="Z3" s="45" t="s">
        <v>1</v>
      </c>
      <c r="AA3" s="45" t="s">
        <v>1</v>
      </c>
    </row>
    <row r="4" spans="1:27" s="46" customFormat="1" ht="24">
      <c r="A4" s="44" t="s">
        <v>5</v>
      </c>
      <c r="B4" s="44" t="s">
        <v>6</v>
      </c>
      <c r="C4" s="44" t="s">
        <v>7</v>
      </c>
      <c r="D4" s="44" t="s">
        <v>8</v>
      </c>
      <c r="E4" s="44" t="s">
        <v>9</v>
      </c>
      <c r="F4" s="44" t="s">
        <v>10</v>
      </c>
      <c r="G4" s="44" t="s">
        <v>11</v>
      </c>
      <c r="H4" s="44" t="s">
        <v>12</v>
      </c>
      <c r="I4" s="44" t="s">
        <v>13</v>
      </c>
      <c r="J4" s="44" t="s">
        <v>14</v>
      </c>
      <c r="K4" s="44" t="s">
        <v>15</v>
      </c>
      <c r="L4" s="44" t="s">
        <v>16</v>
      </c>
      <c r="M4" s="44" t="s">
        <v>17</v>
      </c>
      <c r="N4" s="44" t="s">
        <v>18</v>
      </c>
      <c r="O4" s="44" t="s">
        <v>19</v>
      </c>
      <c r="P4" s="44" t="s">
        <v>20</v>
      </c>
      <c r="Q4" s="44" t="s">
        <v>21</v>
      </c>
      <c r="R4" s="44" t="s">
        <v>22</v>
      </c>
      <c r="S4" s="44" t="s">
        <v>23</v>
      </c>
      <c r="T4" s="44" t="s">
        <v>24</v>
      </c>
      <c r="U4" s="44" t="s">
        <v>25</v>
      </c>
      <c r="V4" s="44" t="s">
        <v>26</v>
      </c>
      <c r="W4" s="44" t="s">
        <v>27</v>
      </c>
      <c r="X4" s="44" t="s">
        <v>28</v>
      </c>
      <c r="Y4" s="44" t="s">
        <v>29</v>
      </c>
      <c r="Z4" s="44" t="s">
        <v>30</v>
      </c>
      <c r="AA4" s="44" t="s">
        <v>31</v>
      </c>
    </row>
    <row r="5" spans="1:27" s="46" customFormat="1" ht="22.5">
      <c r="A5" s="47" t="s">
        <v>32</v>
      </c>
      <c r="B5" s="48" t="s">
        <v>33</v>
      </c>
      <c r="C5" s="49" t="s">
        <v>34</v>
      </c>
      <c r="D5" s="47" t="s">
        <v>35</v>
      </c>
      <c r="E5" s="47" t="s">
        <v>36</v>
      </c>
      <c r="F5" s="47" t="s">
        <v>36</v>
      </c>
      <c r="G5" s="47" t="s">
        <v>36</v>
      </c>
      <c r="H5" s="47"/>
      <c r="I5" s="47"/>
      <c r="J5" s="47"/>
      <c r="K5" s="47"/>
      <c r="L5" s="47"/>
      <c r="M5" s="47" t="s">
        <v>37</v>
      </c>
      <c r="N5" s="47" t="s">
        <v>38</v>
      </c>
      <c r="O5" s="47" t="s">
        <v>39</v>
      </c>
      <c r="P5" s="48" t="s">
        <v>40</v>
      </c>
      <c r="Q5" s="50">
        <v>3585922652</v>
      </c>
      <c r="R5" s="50">
        <v>0</v>
      </c>
      <c r="S5" s="50">
        <v>0</v>
      </c>
      <c r="T5" s="50">
        <v>3585922652</v>
      </c>
      <c r="U5" s="50">
        <v>0</v>
      </c>
      <c r="V5" s="50">
        <v>3585922652</v>
      </c>
      <c r="W5" s="50">
        <v>0</v>
      </c>
      <c r="X5" s="50">
        <v>690737820</v>
      </c>
      <c r="Y5" s="50">
        <v>474047815</v>
      </c>
      <c r="Z5" s="50">
        <v>474047815</v>
      </c>
      <c r="AA5" s="50">
        <v>474047815</v>
      </c>
    </row>
    <row r="6" spans="1:27" s="46" customFormat="1" ht="22.5">
      <c r="A6" s="47" t="s">
        <v>32</v>
      </c>
      <c r="B6" s="48" t="s">
        <v>33</v>
      </c>
      <c r="C6" s="49" t="s">
        <v>41</v>
      </c>
      <c r="D6" s="47" t="s">
        <v>35</v>
      </c>
      <c r="E6" s="47" t="s">
        <v>36</v>
      </c>
      <c r="F6" s="47" t="s">
        <v>36</v>
      </c>
      <c r="G6" s="47" t="s">
        <v>42</v>
      </c>
      <c r="H6" s="47"/>
      <c r="I6" s="47"/>
      <c r="J6" s="47"/>
      <c r="K6" s="47"/>
      <c r="L6" s="47"/>
      <c r="M6" s="47" t="s">
        <v>37</v>
      </c>
      <c r="N6" s="47" t="s">
        <v>38</v>
      </c>
      <c r="O6" s="47" t="s">
        <v>39</v>
      </c>
      <c r="P6" s="48" t="s">
        <v>43</v>
      </c>
      <c r="Q6" s="50">
        <v>1296734872</v>
      </c>
      <c r="R6" s="50">
        <v>0</v>
      </c>
      <c r="S6" s="50">
        <v>0</v>
      </c>
      <c r="T6" s="50">
        <v>1296734872</v>
      </c>
      <c r="U6" s="50">
        <v>0</v>
      </c>
      <c r="V6" s="50">
        <v>1296734872</v>
      </c>
      <c r="W6" s="50">
        <v>0</v>
      </c>
      <c r="X6" s="50">
        <v>210247611</v>
      </c>
      <c r="Y6" s="50">
        <v>210247611</v>
      </c>
      <c r="Z6" s="50">
        <v>210247611</v>
      </c>
      <c r="AA6" s="50">
        <v>210247611</v>
      </c>
    </row>
    <row r="7" spans="1:27" s="46" customFormat="1" ht="33.75">
      <c r="A7" s="47" t="s">
        <v>32</v>
      </c>
      <c r="B7" s="48" t="s">
        <v>33</v>
      </c>
      <c r="C7" s="49" t="s">
        <v>44</v>
      </c>
      <c r="D7" s="47" t="s">
        <v>35</v>
      </c>
      <c r="E7" s="47" t="s">
        <v>36</v>
      </c>
      <c r="F7" s="47" t="s">
        <v>36</v>
      </c>
      <c r="G7" s="47" t="s">
        <v>45</v>
      </c>
      <c r="H7" s="47"/>
      <c r="I7" s="47"/>
      <c r="J7" s="47"/>
      <c r="K7" s="47"/>
      <c r="L7" s="47"/>
      <c r="M7" s="47" t="s">
        <v>37</v>
      </c>
      <c r="N7" s="47" t="s">
        <v>38</v>
      </c>
      <c r="O7" s="47" t="s">
        <v>39</v>
      </c>
      <c r="P7" s="48" t="s">
        <v>46</v>
      </c>
      <c r="Q7" s="50">
        <v>509550655</v>
      </c>
      <c r="R7" s="50">
        <v>0</v>
      </c>
      <c r="S7" s="50">
        <v>0</v>
      </c>
      <c r="T7" s="50">
        <v>509550655</v>
      </c>
      <c r="U7" s="50">
        <v>0</v>
      </c>
      <c r="V7" s="50">
        <v>509550655</v>
      </c>
      <c r="W7" s="50">
        <v>0</v>
      </c>
      <c r="X7" s="50">
        <v>76667673</v>
      </c>
      <c r="Y7" s="50">
        <v>55728904</v>
      </c>
      <c r="Z7" s="50">
        <v>55728904</v>
      </c>
      <c r="AA7" s="50">
        <v>55728904</v>
      </c>
    </row>
    <row r="8" spans="1:27" s="46" customFormat="1" ht="22.5">
      <c r="A8" s="47" t="s">
        <v>32</v>
      </c>
      <c r="B8" s="48" t="s">
        <v>33</v>
      </c>
      <c r="C8" s="49" t="s">
        <v>103</v>
      </c>
      <c r="D8" s="47" t="s">
        <v>35</v>
      </c>
      <c r="E8" s="47" t="s">
        <v>42</v>
      </c>
      <c r="F8" s="47"/>
      <c r="G8" s="47"/>
      <c r="H8" s="47"/>
      <c r="I8" s="47"/>
      <c r="J8" s="47"/>
      <c r="K8" s="47"/>
      <c r="L8" s="47"/>
      <c r="M8" s="47" t="s">
        <v>37</v>
      </c>
      <c r="N8" s="47" t="s">
        <v>38</v>
      </c>
      <c r="O8" s="47" t="s">
        <v>39</v>
      </c>
      <c r="P8" s="48" t="s">
        <v>104</v>
      </c>
      <c r="Q8" s="50">
        <v>1103728960</v>
      </c>
      <c r="R8" s="50">
        <v>0</v>
      </c>
      <c r="S8" s="50">
        <v>0</v>
      </c>
      <c r="T8" s="50">
        <v>1103728960</v>
      </c>
      <c r="U8" s="50">
        <v>0</v>
      </c>
      <c r="V8" s="50">
        <v>430175219</v>
      </c>
      <c r="W8" s="50">
        <v>673553741</v>
      </c>
      <c r="X8" s="50">
        <v>175044856.85</v>
      </c>
      <c r="Y8" s="50">
        <v>60187078.05</v>
      </c>
      <c r="Z8" s="50">
        <v>24249320.05</v>
      </c>
      <c r="AA8" s="50">
        <v>24249320.05</v>
      </c>
    </row>
    <row r="9" spans="1:27" s="46" customFormat="1" ht="22.5">
      <c r="A9" s="47" t="s">
        <v>32</v>
      </c>
      <c r="B9" s="48" t="s">
        <v>33</v>
      </c>
      <c r="C9" s="49" t="s">
        <v>49</v>
      </c>
      <c r="D9" s="47" t="s">
        <v>35</v>
      </c>
      <c r="E9" s="47" t="s">
        <v>45</v>
      </c>
      <c r="F9" s="47" t="s">
        <v>50</v>
      </c>
      <c r="G9" s="47" t="s">
        <v>42</v>
      </c>
      <c r="H9" s="47" t="s">
        <v>51</v>
      </c>
      <c r="I9" s="47"/>
      <c r="J9" s="47"/>
      <c r="K9" s="47"/>
      <c r="L9" s="47"/>
      <c r="M9" s="47" t="s">
        <v>37</v>
      </c>
      <c r="N9" s="47" t="s">
        <v>38</v>
      </c>
      <c r="O9" s="47" t="s">
        <v>39</v>
      </c>
      <c r="P9" s="48" t="s">
        <v>52</v>
      </c>
      <c r="Q9" s="50">
        <v>1151077</v>
      </c>
      <c r="R9" s="50">
        <v>0</v>
      </c>
      <c r="S9" s="50">
        <v>0</v>
      </c>
      <c r="T9" s="50">
        <v>1151077</v>
      </c>
      <c r="U9" s="50">
        <v>0</v>
      </c>
      <c r="V9" s="50">
        <v>0</v>
      </c>
      <c r="W9" s="50">
        <v>1151077</v>
      </c>
      <c r="X9" s="50">
        <v>0</v>
      </c>
      <c r="Y9" s="50">
        <v>0</v>
      </c>
      <c r="Z9" s="50">
        <v>0</v>
      </c>
      <c r="AA9" s="50">
        <v>0</v>
      </c>
    </row>
    <row r="10" spans="1:27" s="46" customFormat="1" ht="33.75">
      <c r="A10" s="47" t="s">
        <v>32</v>
      </c>
      <c r="B10" s="48" t="s">
        <v>33</v>
      </c>
      <c r="C10" s="49" t="s">
        <v>53</v>
      </c>
      <c r="D10" s="47" t="s">
        <v>35</v>
      </c>
      <c r="E10" s="47" t="s">
        <v>45</v>
      </c>
      <c r="F10" s="47" t="s">
        <v>50</v>
      </c>
      <c r="G10" s="47" t="s">
        <v>42</v>
      </c>
      <c r="H10" s="47" t="s">
        <v>54</v>
      </c>
      <c r="I10" s="47"/>
      <c r="J10" s="47"/>
      <c r="K10" s="47"/>
      <c r="L10" s="47"/>
      <c r="M10" s="47" t="s">
        <v>37</v>
      </c>
      <c r="N10" s="47" t="s">
        <v>38</v>
      </c>
      <c r="O10" s="47" t="s">
        <v>39</v>
      </c>
      <c r="P10" s="48" t="s">
        <v>55</v>
      </c>
      <c r="Q10" s="50">
        <v>17535000</v>
      </c>
      <c r="R10" s="50">
        <v>0</v>
      </c>
      <c r="S10" s="50">
        <v>0</v>
      </c>
      <c r="T10" s="50">
        <v>17535000</v>
      </c>
      <c r="U10" s="50">
        <v>0</v>
      </c>
      <c r="V10" s="50">
        <v>17535000</v>
      </c>
      <c r="W10" s="50">
        <v>0</v>
      </c>
      <c r="X10" s="50">
        <v>6222299</v>
      </c>
      <c r="Y10" s="50">
        <v>3938545</v>
      </c>
      <c r="Z10" s="50">
        <v>3938545</v>
      </c>
      <c r="AA10" s="50">
        <v>3938545</v>
      </c>
    </row>
    <row r="11" spans="1:27" s="46" customFormat="1" ht="22.5">
      <c r="A11" s="47" t="s">
        <v>32</v>
      </c>
      <c r="B11" s="48" t="s">
        <v>33</v>
      </c>
      <c r="C11" s="49" t="s">
        <v>105</v>
      </c>
      <c r="D11" s="47" t="s">
        <v>35</v>
      </c>
      <c r="E11" s="47" t="s">
        <v>45</v>
      </c>
      <c r="F11" s="47" t="s">
        <v>38</v>
      </c>
      <c r="G11" s="47"/>
      <c r="H11" s="47"/>
      <c r="I11" s="47"/>
      <c r="J11" s="47"/>
      <c r="K11" s="47"/>
      <c r="L11" s="47"/>
      <c r="M11" s="47" t="s">
        <v>37</v>
      </c>
      <c r="N11" s="47" t="s">
        <v>38</v>
      </c>
      <c r="O11" s="47" t="s">
        <v>39</v>
      </c>
      <c r="P11" s="48" t="s">
        <v>106</v>
      </c>
      <c r="Q11" s="50">
        <v>7506270</v>
      </c>
      <c r="R11" s="50">
        <v>0</v>
      </c>
      <c r="S11" s="50">
        <v>0</v>
      </c>
      <c r="T11" s="50">
        <v>7506270</v>
      </c>
      <c r="U11" s="50">
        <v>0</v>
      </c>
      <c r="V11" s="50">
        <v>0</v>
      </c>
      <c r="W11" s="50">
        <v>7506270</v>
      </c>
      <c r="X11" s="50">
        <v>0</v>
      </c>
      <c r="Y11" s="50">
        <v>0</v>
      </c>
      <c r="Z11" s="50">
        <v>0</v>
      </c>
      <c r="AA11" s="50">
        <v>0</v>
      </c>
    </row>
    <row r="12" spans="1:27" s="46" customFormat="1" ht="22.5">
      <c r="A12" s="47" t="s">
        <v>32</v>
      </c>
      <c r="B12" s="48" t="s">
        <v>33</v>
      </c>
      <c r="C12" s="49" t="s">
        <v>56</v>
      </c>
      <c r="D12" s="47" t="s">
        <v>35</v>
      </c>
      <c r="E12" s="47" t="s">
        <v>57</v>
      </c>
      <c r="F12" s="47" t="s">
        <v>36</v>
      </c>
      <c r="G12" s="47"/>
      <c r="H12" s="47"/>
      <c r="I12" s="47"/>
      <c r="J12" s="47"/>
      <c r="K12" s="47"/>
      <c r="L12" s="47"/>
      <c r="M12" s="47" t="s">
        <v>37</v>
      </c>
      <c r="N12" s="47" t="s">
        <v>38</v>
      </c>
      <c r="O12" s="47" t="s">
        <v>39</v>
      </c>
      <c r="P12" s="48" t="s">
        <v>58</v>
      </c>
      <c r="Q12" s="50">
        <v>33655865</v>
      </c>
      <c r="R12" s="50">
        <v>0</v>
      </c>
      <c r="S12" s="50">
        <v>0</v>
      </c>
      <c r="T12" s="50">
        <v>33655865</v>
      </c>
      <c r="U12" s="50">
        <v>0</v>
      </c>
      <c r="V12" s="50">
        <v>2108000</v>
      </c>
      <c r="W12" s="50">
        <v>31547865</v>
      </c>
      <c r="X12" s="50">
        <v>2108000</v>
      </c>
      <c r="Y12" s="50">
        <v>2108000</v>
      </c>
      <c r="Z12" s="50">
        <v>2108000</v>
      </c>
      <c r="AA12" s="50">
        <v>2108000</v>
      </c>
    </row>
    <row r="13" spans="1:27" s="46" customFormat="1" ht="22.5">
      <c r="A13" s="47" t="s">
        <v>32</v>
      </c>
      <c r="B13" s="48" t="s">
        <v>33</v>
      </c>
      <c r="C13" s="49" t="s">
        <v>59</v>
      </c>
      <c r="D13" s="47" t="s">
        <v>35</v>
      </c>
      <c r="E13" s="47" t="s">
        <v>57</v>
      </c>
      <c r="F13" s="47" t="s">
        <v>50</v>
      </c>
      <c r="G13" s="47" t="s">
        <v>36</v>
      </c>
      <c r="H13" s="47"/>
      <c r="I13" s="47"/>
      <c r="J13" s="47"/>
      <c r="K13" s="47"/>
      <c r="L13" s="47"/>
      <c r="M13" s="47" t="s">
        <v>37</v>
      </c>
      <c r="N13" s="47" t="s">
        <v>60</v>
      </c>
      <c r="O13" s="47" t="s">
        <v>61</v>
      </c>
      <c r="P13" s="48" t="s">
        <v>62</v>
      </c>
      <c r="Q13" s="50">
        <v>29000000</v>
      </c>
      <c r="R13" s="50">
        <v>0</v>
      </c>
      <c r="S13" s="50">
        <v>0</v>
      </c>
      <c r="T13" s="50">
        <v>29000000</v>
      </c>
      <c r="U13" s="50">
        <v>0</v>
      </c>
      <c r="V13" s="50">
        <v>0</v>
      </c>
      <c r="W13" s="50">
        <v>29000000</v>
      </c>
      <c r="X13" s="50">
        <v>0</v>
      </c>
      <c r="Y13" s="50">
        <v>0</v>
      </c>
      <c r="Z13" s="50">
        <v>0</v>
      </c>
      <c r="AA13" s="50">
        <v>0</v>
      </c>
    </row>
    <row r="14" spans="1:27" s="46" customFormat="1" ht="56.25">
      <c r="A14" s="47" t="s">
        <v>32</v>
      </c>
      <c r="B14" s="48" t="s">
        <v>33</v>
      </c>
      <c r="C14" s="49" t="s">
        <v>63</v>
      </c>
      <c r="D14" s="47" t="s">
        <v>64</v>
      </c>
      <c r="E14" s="47" t="s">
        <v>65</v>
      </c>
      <c r="F14" s="47" t="s">
        <v>66</v>
      </c>
      <c r="G14" s="47" t="s">
        <v>67</v>
      </c>
      <c r="H14" s="47"/>
      <c r="I14" s="47"/>
      <c r="J14" s="47"/>
      <c r="K14" s="47"/>
      <c r="L14" s="47"/>
      <c r="M14" s="47" t="s">
        <v>37</v>
      </c>
      <c r="N14" s="47" t="s">
        <v>38</v>
      </c>
      <c r="O14" s="47" t="s">
        <v>39</v>
      </c>
      <c r="P14" s="48" t="s">
        <v>68</v>
      </c>
      <c r="Q14" s="50">
        <v>1523012986</v>
      </c>
      <c r="R14" s="50">
        <v>0</v>
      </c>
      <c r="S14" s="50">
        <v>0</v>
      </c>
      <c r="T14" s="50">
        <v>1523012986</v>
      </c>
      <c r="U14" s="50">
        <v>0</v>
      </c>
      <c r="V14" s="50">
        <v>383879600</v>
      </c>
      <c r="W14" s="50">
        <v>1139133386</v>
      </c>
      <c r="X14" s="50">
        <v>206534800</v>
      </c>
      <c r="Y14" s="50">
        <v>30442833</v>
      </c>
      <c r="Z14" s="50">
        <v>6505333</v>
      </c>
      <c r="AA14" s="50">
        <v>6505333</v>
      </c>
    </row>
    <row r="15" spans="1:27" s="46" customFormat="1" ht="56.25">
      <c r="A15" s="47" t="s">
        <v>32</v>
      </c>
      <c r="B15" s="48" t="s">
        <v>33</v>
      </c>
      <c r="C15" s="49" t="s">
        <v>63</v>
      </c>
      <c r="D15" s="47" t="s">
        <v>64</v>
      </c>
      <c r="E15" s="47" t="s">
        <v>65</v>
      </c>
      <c r="F15" s="47" t="s">
        <v>66</v>
      </c>
      <c r="G15" s="47" t="s">
        <v>67</v>
      </c>
      <c r="H15" s="47"/>
      <c r="I15" s="47"/>
      <c r="J15" s="47"/>
      <c r="K15" s="47"/>
      <c r="L15" s="47"/>
      <c r="M15" s="47" t="s">
        <v>69</v>
      </c>
      <c r="N15" s="47" t="s">
        <v>70</v>
      </c>
      <c r="O15" s="47" t="s">
        <v>39</v>
      </c>
      <c r="P15" s="48" t="s">
        <v>68</v>
      </c>
      <c r="Q15" s="50">
        <v>831452887</v>
      </c>
      <c r="R15" s="50">
        <v>0</v>
      </c>
      <c r="S15" s="50">
        <v>0</v>
      </c>
      <c r="T15" s="50">
        <v>831452887</v>
      </c>
      <c r="U15" s="50">
        <v>0</v>
      </c>
      <c r="V15" s="50">
        <v>0</v>
      </c>
      <c r="W15" s="50">
        <v>831452887</v>
      </c>
      <c r="X15" s="50">
        <v>0</v>
      </c>
      <c r="Y15" s="50">
        <v>0</v>
      </c>
      <c r="Z15" s="50">
        <v>0</v>
      </c>
      <c r="AA15" s="50">
        <v>0</v>
      </c>
    </row>
    <row r="16" spans="1:27" s="46" customFormat="1" ht="56.25">
      <c r="A16" s="47" t="s">
        <v>32</v>
      </c>
      <c r="B16" s="48" t="s">
        <v>33</v>
      </c>
      <c r="C16" s="49" t="s">
        <v>63</v>
      </c>
      <c r="D16" s="47" t="s">
        <v>64</v>
      </c>
      <c r="E16" s="47" t="s">
        <v>65</v>
      </c>
      <c r="F16" s="47" t="s">
        <v>66</v>
      </c>
      <c r="G16" s="47" t="s">
        <v>67</v>
      </c>
      <c r="H16" s="47"/>
      <c r="I16" s="47"/>
      <c r="J16" s="47"/>
      <c r="K16" s="47"/>
      <c r="L16" s="47"/>
      <c r="M16" s="47" t="s">
        <v>69</v>
      </c>
      <c r="N16" s="47" t="s">
        <v>107</v>
      </c>
      <c r="O16" s="47" t="s">
        <v>39</v>
      </c>
      <c r="P16" s="48" t="s">
        <v>68</v>
      </c>
      <c r="Q16" s="50">
        <v>209017201</v>
      </c>
      <c r="R16" s="50">
        <v>0</v>
      </c>
      <c r="S16" s="50">
        <v>0</v>
      </c>
      <c r="T16" s="50">
        <v>209017201</v>
      </c>
      <c r="U16" s="50">
        <v>0</v>
      </c>
      <c r="V16" s="50">
        <v>32880000</v>
      </c>
      <c r="W16" s="50">
        <v>176137201</v>
      </c>
      <c r="X16" s="50">
        <v>10880000</v>
      </c>
      <c r="Y16" s="50">
        <v>0</v>
      </c>
      <c r="Z16" s="50">
        <v>0</v>
      </c>
      <c r="AA16" s="50">
        <v>0</v>
      </c>
    </row>
    <row r="17" spans="1:27" s="46" customFormat="1" ht="56.25">
      <c r="A17" s="47" t="s">
        <v>32</v>
      </c>
      <c r="B17" s="48" t="s">
        <v>33</v>
      </c>
      <c r="C17" s="49" t="s">
        <v>71</v>
      </c>
      <c r="D17" s="47" t="s">
        <v>64</v>
      </c>
      <c r="E17" s="47" t="s">
        <v>65</v>
      </c>
      <c r="F17" s="47" t="s">
        <v>66</v>
      </c>
      <c r="G17" s="47" t="s">
        <v>72</v>
      </c>
      <c r="H17" s="47"/>
      <c r="I17" s="47"/>
      <c r="J17" s="47"/>
      <c r="K17" s="47"/>
      <c r="L17" s="47"/>
      <c r="M17" s="47" t="s">
        <v>37</v>
      </c>
      <c r="N17" s="47" t="s">
        <v>38</v>
      </c>
      <c r="O17" s="47" t="s">
        <v>39</v>
      </c>
      <c r="P17" s="48" t="s">
        <v>73</v>
      </c>
      <c r="Q17" s="50">
        <v>2188752490</v>
      </c>
      <c r="R17" s="50">
        <v>0</v>
      </c>
      <c r="S17" s="50">
        <v>0</v>
      </c>
      <c r="T17" s="50">
        <v>2188752490</v>
      </c>
      <c r="U17" s="50">
        <v>0</v>
      </c>
      <c r="V17" s="50">
        <v>435119560</v>
      </c>
      <c r="W17" s="50">
        <v>1753632930</v>
      </c>
      <c r="X17" s="50">
        <v>296485560</v>
      </c>
      <c r="Y17" s="50">
        <v>19774433</v>
      </c>
      <c r="Z17" s="50">
        <v>5378933</v>
      </c>
      <c r="AA17" s="50">
        <v>5378933</v>
      </c>
    </row>
    <row r="18" spans="1:27" s="46" customFormat="1" ht="56.25">
      <c r="A18" s="47" t="s">
        <v>32</v>
      </c>
      <c r="B18" s="48" t="s">
        <v>33</v>
      </c>
      <c r="C18" s="49" t="s">
        <v>71</v>
      </c>
      <c r="D18" s="47" t="s">
        <v>64</v>
      </c>
      <c r="E18" s="47" t="s">
        <v>65</v>
      </c>
      <c r="F18" s="47" t="s">
        <v>66</v>
      </c>
      <c r="G18" s="47" t="s">
        <v>72</v>
      </c>
      <c r="H18" s="47"/>
      <c r="I18" s="47"/>
      <c r="J18" s="47"/>
      <c r="K18" s="47"/>
      <c r="L18" s="47"/>
      <c r="M18" s="47" t="s">
        <v>69</v>
      </c>
      <c r="N18" s="47" t="s">
        <v>70</v>
      </c>
      <c r="O18" s="47" t="s">
        <v>39</v>
      </c>
      <c r="P18" s="48" t="s">
        <v>73</v>
      </c>
      <c r="Q18" s="50">
        <v>498767745</v>
      </c>
      <c r="R18" s="50">
        <v>0</v>
      </c>
      <c r="S18" s="50">
        <v>0</v>
      </c>
      <c r="T18" s="50">
        <v>498767745</v>
      </c>
      <c r="U18" s="50">
        <v>0</v>
      </c>
      <c r="V18" s="50">
        <v>0</v>
      </c>
      <c r="W18" s="50">
        <v>498767745</v>
      </c>
      <c r="X18" s="50">
        <v>0</v>
      </c>
      <c r="Y18" s="50">
        <v>0</v>
      </c>
      <c r="Z18" s="50">
        <v>0</v>
      </c>
      <c r="AA18" s="50">
        <v>0</v>
      </c>
    </row>
    <row r="19" spans="1:27" s="46" customFormat="1" ht="56.25">
      <c r="A19" s="47" t="s">
        <v>32</v>
      </c>
      <c r="B19" s="48" t="s">
        <v>33</v>
      </c>
      <c r="C19" s="49" t="s">
        <v>71</v>
      </c>
      <c r="D19" s="47" t="s">
        <v>64</v>
      </c>
      <c r="E19" s="47" t="s">
        <v>65</v>
      </c>
      <c r="F19" s="47" t="s">
        <v>66</v>
      </c>
      <c r="G19" s="47" t="s">
        <v>72</v>
      </c>
      <c r="H19" s="47"/>
      <c r="I19" s="47"/>
      <c r="J19" s="47"/>
      <c r="K19" s="47"/>
      <c r="L19" s="47"/>
      <c r="M19" s="47" t="s">
        <v>69</v>
      </c>
      <c r="N19" s="47" t="s">
        <v>107</v>
      </c>
      <c r="O19" s="47" t="s">
        <v>39</v>
      </c>
      <c r="P19" s="48" t="s">
        <v>73</v>
      </c>
      <c r="Q19" s="50">
        <v>89578801</v>
      </c>
      <c r="R19" s="50">
        <v>0</v>
      </c>
      <c r="S19" s="50">
        <v>0</v>
      </c>
      <c r="T19" s="50">
        <v>89578801</v>
      </c>
      <c r="U19" s="50">
        <v>0</v>
      </c>
      <c r="V19" s="50">
        <v>30176000</v>
      </c>
      <c r="W19" s="50">
        <v>59402801</v>
      </c>
      <c r="X19" s="50">
        <v>30176000</v>
      </c>
      <c r="Y19" s="50">
        <v>2766133</v>
      </c>
      <c r="Z19" s="50">
        <v>2766133</v>
      </c>
      <c r="AA19" s="50">
        <v>2766133</v>
      </c>
    </row>
    <row r="20" spans="1:27" s="46" customFormat="1" ht="67.5">
      <c r="A20" s="47" t="s">
        <v>32</v>
      </c>
      <c r="B20" s="48" t="s">
        <v>33</v>
      </c>
      <c r="C20" s="49" t="s">
        <v>74</v>
      </c>
      <c r="D20" s="47" t="s">
        <v>64</v>
      </c>
      <c r="E20" s="47" t="s">
        <v>75</v>
      </c>
      <c r="F20" s="47" t="s">
        <v>66</v>
      </c>
      <c r="G20" s="47" t="s">
        <v>76</v>
      </c>
      <c r="H20" s="47"/>
      <c r="I20" s="47"/>
      <c r="J20" s="47"/>
      <c r="K20" s="47"/>
      <c r="L20" s="47"/>
      <c r="M20" s="47" t="s">
        <v>37</v>
      </c>
      <c r="N20" s="47" t="s">
        <v>38</v>
      </c>
      <c r="O20" s="47" t="s">
        <v>39</v>
      </c>
      <c r="P20" s="48" t="s">
        <v>77</v>
      </c>
      <c r="Q20" s="50">
        <v>823907256</v>
      </c>
      <c r="R20" s="50">
        <v>0</v>
      </c>
      <c r="S20" s="50">
        <v>0</v>
      </c>
      <c r="T20" s="50">
        <v>823907256</v>
      </c>
      <c r="U20" s="50">
        <v>0</v>
      </c>
      <c r="V20" s="50">
        <v>148315410</v>
      </c>
      <c r="W20" s="50">
        <v>675591846</v>
      </c>
      <c r="X20" s="50">
        <v>106127217</v>
      </c>
      <c r="Y20" s="50">
        <v>27952046.54</v>
      </c>
      <c r="Z20" s="50">
        <v>3356473</v>
      </c>
      <c r="AA20" s="50">
        <v>3356473</v>
      </c>
    </row>
    <row r="21" spans="1:27" s="46" customFormat="1" ht="67.5">
      <c r="A21" s="47" t="s">
        <v>32</v>
      </c>
      <c r="B21" s="48" t="s">
        <v>33</v>
      </c>
      <c r="C21" s="49" t="s">
        <v>74</v>
      </c>
      <c r="D21" s="47" t="s">
        <v>64</v>
      </c>
      <c r="E21" s="47" t="s">
        <v>75</v>
      </c>
      <c r="F21" s="47" t="s">
        <v>66</v>
      </c>
      <c r="G21" s="47" t="s">
        <v>76</v>
      </c>
      <c r="H21" s="47"/>
      <c r="I21" s="47"/>
      <c r="J21" s="47"/>
      <c r="K21" s="47"/>
      <c r="L21" s="47"/>
      <c r="M21" s="47" t="s">
        <v>69</v>
      </c>
      <c r="N21" s="47" t="s">
        <v>107</v>
      </c>
      <c r="O21" s="47" t="s">
        <v>39</v>
      </c>
      <c r="P21" s="48" t="s">
        <v>77</v>
      </c>
      <c r="Q21" s="50">
        <v>58536200</v>
      </c>
      <c r="R21" s="50">
        <v>0</v>
      </c>
      <c r="S21" s="50">
        <v>0</v>
      </c>
      <c r="T21" s="50">
        <v>58536200</v>
      </c>
      <c r="U21" s="50">
        <v>0</v>
      </c>
      <c r="V21" s="50">
        <v>0</v>
      </c>
      <c r="W21" s="50">
        <v>58536200</v>
      </c>
      <c r="X21" s="50">
        <v>0</v>
      </c>
      <c r="Y21" s="50">
        <v>0</v>
      </c>
      <c r="Z21" s="50">
        <v>0</v>
      </c>
      <c r="AA21" s="50">
        <v>0</v>
      </c>
    </row>
    <row r="22" spans="1:27" s="46" customFormat="1" ht="45">
      <c r="A22" s="47" t="s">
        <v>32</v>
      </c>
      <c r="B22" s="48" t="s">
        <v>33</v>
      </c>
      <c r="C22" s="49" t="s">
        <v>78</v>
      </c>
      <c r="D22" s="47" t="s">
        <v>64</v>
      </c>
      <c r="E22" s="47" t="s">
        <v>75</v>
      </c>
      <c r="F22" s="47" t="s">
        <v>66</v>
      </c>
      <c r="G22" s="47" t="s">
        <v>67</v>
      </c>
      <c r="H22" s="47"/>
      <c r="I22" s="47"/>
      <c r="J22" s="47"/>
      <c r="K22" s="47"/>
      <c r="L22" s="47"/>
      <c r="M22" s="47" t="s">
        <v>37</v>
      </c>
      <c r="N22" s="47" t="s">
        <v>38</v>
      </c>
      <c r="O22" s="47" t="s">
        <v>39</v>
      </c>
      <c r="P22" s="48" t="s">
        <v>79</v>
      </c>
      <c r="Q22" s="50">
        <v>1214827268</v>
      </c>
      <c r="R22" s="50">
        <v>0</v>
      </c>
      <c r="S22" s="50">
        <v>0</v>
      </c>
      <c r="T22" s="50">
        <v>1214827268</v>
      </c>
      <c r="U22" s="50">
        <v>0</v>
      </c>
      <c r="V22" s="50">
        <v>389803362</v>
      </c>
      <c r="W22" s="50">
        <v>825023906</v>
      </c>
      <c r="X22" s="50">
        <v>389803361</v>
      </c>
      <c r="Y22" s="50">
        <v>93363532</v>
      </c>
      <c r="Z22" s="50">
        <v>26189335</v>
      </c>
      <c r="AA22" s="50">
        <v>26189335</v>
      </c>
    </row>
    <row r="23" spans="1:27" s="46" customFormat="1" ht="45">
      <c r="A23" s="47" t="s">
        <v>32</v>
      </c>
      <c r="B23" s="48" t="s">
        <v>33</v>
      </c>
      <c r="C23" s="49" t="s">
        <v>78</v>
      </c>
      <c r="D23" s="47" t="s">
        <v>64</v>
      </c>
      <c r="E23" s="47" t="s">
        <v>75</v>
      </c>
      <c r="F23" s="47" t="s">
        <v>66</v>
      </c>
      <c r="G23" s="47" t="s">
        <v>67</v>
      </c>
      <c r="H23" s="47"/>
      <c r="I23" s="47"/>
      <c r="J23" s="47"/>
      <c r="K23" s="47"/>
      <c r="L23" s="47"/>
      <c r="M23" s="47" t="s">
        <v>69</v>
      </c>
      <c r="N23" s="47" t="s">
        <v>107</v>
      </c>
      <c r="O23" s="47" t="s">
        <v>39</v>
      </c>
      <c r="P23" s="48" t="s">
        <v>79</v>
      </c>
      <c r="Q23" s="50">
        <v>100000000</v>
      </c>
      <c r="R23" s="50">
        <v>0</v>
      </c>
      <c r="S23" s="50">
        <v>0</v>
      </c>
      <c r="T23" s="50">
        <v>100000000</v>
      </c>
      <c r="U23" s="50">
        <v>0</v>
      </c>
      <c r="V23" s="50">
        <v>37746411</v>
      </c>
      <c r="W23" s="50">
        <v>62253589</v>
      </c>
      <c r="X23" s="50">
        <v>37746411</v>
      </c>
      <c r="Y23" s="50">
        <v>20542000</v>
      </c>
      <c r="Z23" s="50">
        <v>12760302</v>
      </c>
      <c r="AA23" s="50">
        <v>12760302</v>
      </c>
    </row>
    <row r="24" spans="1:27" s="46" customFormat="1" ht="15">
      <c r="A24" s="47" t="s">
        <v>1</v>
      </c>
      <c r="B24" s="48" t="s">
        <v>1</v>
      </c>
      <c r="C24" s="49" t="s">
        <v>1</v>
      </c>
      <c r="D24" s="47" t="s">
        <v>1</v>
      </c>
      <c r="E24" s="47" t="s">
        <v>1</v>
      </c>
      <c r="F24" s="47" t="s">
        <v>1</v>
      </c>
      <c r="G24" s="47" t="s">
        <v>1</v>
      </c>
      <c r="H24" s="47" t="s">
        <v>1</v>
      </c>
      <c r="I24" s="47" t="s">
        <v>1</v>
      </c>
      <c r="J24" s="47" t="s">
        <v>1</v>
      </c>
      <c r="K24" s="47" t="s">
        <v>1</v>
      </c>
      <c r="L24" s="47" t="s">
        <v>1</v>
      </c>
      <c r="M24" s="47" t="s">
        <v>1</v>
      </c>
      <c r="N24" s="47" t="s">
        <v>1</v>
      </c>
      <c r="O24" s="47" t="s">
        <v>1</v>
      </c>
      <c r="P24" s="48" t="s">
        <v>1</v>
      </c>
      <c r="Q24" s="50">
        <v>14122638185</v>
      </c>
      <c r="R24" s="50">
        <v>0</v>
      </c>
      <c r="S24" s="50">
        <v>0</v>
      </c>
      <c r="T24" s="50">
        <v>14122638185</v>
      </c>
      <c r="U24" s="50">
        <v>0</v>
      </c>
      <c r="V24" s="50">
        <v>7299946741</v>
      </c>
      <c r="W24" s="50">
        <v>6822691444</v>
      </c>
      <c r="X24" s="50">
        <v>2238781608.85</v>
      </c>
      <c r="Y24" s="50">
        <v>1001098930.59</v>
      </c>
      <c r="Z24" s="50">
        <v>827276704.05</v>
      </c>
      <c r="AA24" s="50">
        <v>827276704.05</v>
      </c>
    </row>
    <row r="25" spans="1:27" s="46" customFormat="1" ht="15">
      <c r="A25" s="47" t="s">
        <v>1</v>
      </c>
      <c r="B25" s="51" t="s">
        <v>1</v>
      </c>
      <c r="C25" s="49" t="s">
        <v>1</v>
      </c>
      <c r="D25" s="47" t="s">
        <v>1</v>
      </c>
      <c r="E25" s="47" t="s">
        <v>1</v>
      </c>
      <c r="F25" s="47" t="s">
        <v>1</v>
      </c>
      <c r="G25" s="47" t="s">
        <v>1</v>
      </c>
      <c r="H25" s="47" t="s">
        <v>1</v>
      </c>
      <c r="I25" s="47" t="s">
        <v>1</v>
      </c>
      <c r="J25" s="47" t="s">
        <v>1</v>
      </c>
      <c r="K25" s="47" t="s">
        <v>1</v>
      </c>
      <c r="L25" s="47" t="s">
        <v>1</v>
      </c>
      <c r="M25" s="47" t="s">
        <v>1</v>
      </c>
      <c r="N25" s="47" t="s">
        <v>1</v>
      </c>
      <c r="O25" s="47" t="s">
        <v>1</v>
      </c>
      <c r="P25" s="48" t="s">
        <v>1</v>
      </c>
      <c r="Q25" s="52" t="s">
        <v>1</v>
      </c>
      <c r="R25" s="52" t="s">
        <v>1</v>
      </c>
      <c r="S25" s="52" t="s">
        <v>1</v>
      </c>
      <c r="T25" s="52" t="s">
        <v>1</v>
      </c>
      <c r="U25" s="52" t="s">
        <v>1</v>
      </c>
      <c r="V25" s="52" t="s">
        <v>1</v>
      </c>
      <c r="W25" s="52" t="s">
        <v>1</v>
      </c>
      <c r="X25" s="52" t="s">
        <v>1</v>
      </c>
      <c r="Y25" s="52" t="s">
        <v>1</v>
      </c>
      <c r="Z25" s="52" t="s">
        <v>1</v>
      </c>
      <c r="AA25" s="52" t="s">
        <v>1</v>
      </c>
    </row>
    <row r="26" s="46" customFormat="1" ht="0" customHeight="1" hidden="1"/>
    <row r="27" s="46" customFormat="1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8" t="s">
        <v>109</v>
      </c>
      <c r="C6" s="59"/>
      <c r="D6" s="59"/>
      <c r="E6" s="59"/>
      <c r="F6" s="59"/>
      <c r="G6" s="59"/>
      <c r="H6" s="59"/>
      <c r="I6" s="5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60" t="s">
        <v>80</v>
      </c>
      <c r="C7" s="59"/>
      <c r="D7" s="59"/>
      <c r="E7" s="59"/>
      <c r="F7" s="59"/>
      <c r="G7" s="59"/>
      <c r="H7" s="59"/>
      <c r="I7" s="5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3585922652</v>
      </c>
      <c r="E10" s="6">
        <f>+'Ejecución SIIF'!X5</f>
        <v>690737820</v>
      </c>
      <c r="F10" s="6">
        <f aca="true" t="shared" si="0" ref="F10:F23">+D10-E10</f>
        <v>2895184832</v>
      </c>
      <c r="G10" s="7">
        <f aca="true" t="shared" si="1" ref="G10:G23">+E10/D10</f>
        <v>0.1926248519651561</v>
      </c>
      <c r="H10" s="6">
        <f>+'Ejecución SIIF'!Y5</f>
        <v>474047815</v>
      </c>
      <c r="I10" s="8">
        <f aca="true" t="shared" si="2" ref="I10:I23">+H10/D10</f>
        <v>0.1321968879433599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1296734872</v>
      </c>
      <c r="E11" s="6">
        <f>+'Ejecución SIIF'!X6</f>
        <v>210247611</v>
      </c>
      <c r="F11" s="6">
        <f t="shared" si="0"/>
        <v>1086487261</v>
      </c>
      <c r="G11" s="11">
        <f t="shared" si="1"/>
        <v>0.1621361587012214</v>
      </c>
      <c r="H11" s="6">
        <f>+'Ejecución SIIF'!Y6</f>
        <v>210247611</v>
      </c>
      <c r="I11" s="12">
        <f t="shared" si="2"/>
        <v>0.1621361587012214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509550655</v>
      </c>
      <c r="E12" s="6">
        <f>+'Ejecución SIIF'!X7</f>
        <v>76667673</v>
      </c>
      <c r="F12" s="6">
        <f t="shared" si="0"/>
        <v>432882982</v>
      </c>
      <c r="G12" s="15">
        <f t="shared" si="1"/>
        <v>0.15046133735222064</v>
      </c>
      <c r="H12" s="6">
        <f>+'Ejecución SIIF'!Y7</f>
        <v>55728904</v>
      </c>
      <c r="I12" s="16">
        <f t="shared" si="2"/>
        <v>0.10936872213421059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1" t="s">
        <v>85</v>
      </c>
      <c r="C13" s="62"/>
      <c r="D13" s="17">
        <f>SUM(D10:D12)</f>
        <v>5392208179</v>
      </c>
      <c r="E13" s="17">
        <f>SUM(E10:E12)</f>
        <v>977653104</v>
      </c>
      <c r="F13" s="17">
        <f t="shared" si="0"/>
        <v>4414555075</v>
      </c>
      <c r="G13" s="18">
        <f t="shared" si="1"/>
        <v>0.1813084865320071</v>
      </c>
      <c r="H13" s="17">
        <f>SUM(H10:H12)</f>
        <v>740024330</v>
      </c>
      <c r="I13" s="19">
        <f t="shared" si="2"/>
        <v>0.13723956965942655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1103728960</v>
      </c>
      <c r="E14" s="6">
        <f>+'Ejecución SIIF'!X8</f>
        <v>175044856.85</v>
      </c>
      <c r="F14" s="6">
        <f t="shared" si="0"/>
        <v>928684103.15</v>
      </c>
      <c r="G14" s="7">
        <f t="shared" si="1"/>
        <v>0.1585940599492832</v>
      </c>
      <c r="H14" s="6">
        <f>+'Ejecución SIIF'!Y8</f>
        <v>60187078.05</v>
      </c>
      <c r="I14" s="8">
        <f t="shared" si="2"/>
        <v>0.05453066851666191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1" t="s">
        <v>86</v>
      </c>
      <c r="C15" s="62"/>
      <c r="D15" s="17">
        <f>SUM(D14:D14)</f>
        <v>1103728960</v>
      </c>
      <c r="E15" s="17">
        <f>SUM(E14:E14)</f>
        <v>175044856.85</v>
      </c>
      <c r="F15" s="17">
        <f t="shared" si="0"/>
        <v>928684103.15</v>
      </c>
      <c r="G15" s="18">
        <f t="shared" si="1"/>
        <v>0.1585940599492832</v>
      </c>
      <c r="H15" s="17">
        <f>SUM(H14:H14)</f>
        <v>60187078.05</v>
      </c>
      <c r="I15" s="19">
        <f t="shared" si="2"/>
        <v>0.05453066851666191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1151077</v>
      </c>
      <c r="E16" s="6">
        <f>+'Ejecución SIIF'!X9</f>
        <v>0</v>
      </c>
      <c r="F16" s="6">
        <f t="shared" si="0"/>
        <v>1151077</v>
      </c>
      <c r="G16" s="7">
        <f t="shared" si="1"/>
        <v>0</v>
      </c>
      <c r="H16" s="6">
        <f>+'Ejecución SIIF'!Y9</f>
        <v>0</v>
      </c>
      <c r="I16" s="8">
        <f t="shared" si="2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6222299</v>
      </c>
      <c r="F17" s="21">
        <f t="shared" si="0"/>
        <v>11312701</v>
      </c>
      <c r="G17" s="11">
        <f t="shared" si="1"/>
        <v>0.35485024237239804</v>
      </c>
      <c r="H17" s="21">
        <f>+'Ejecución SIIF'!Y10</f>
        <v>3938545</v>
      </c>
      <c r="I17" s="12">
        <f t="shared" si="2"/>
        <v>0.22461049329911606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61" t="s">
        <v>87</v>
      </c>
      <c r="C19" s="62"/>
      <c r="D19" s="17">
        <f>SUM(D16:D18)</f>
        <v>26192347</v>
      </c>
      <c r="E19" s="17">
        <f>SUM(E16:E18)</f>
        <v>6222299</v>
      </c>
      <c r="F19" s="17">
        <f>SUM(F16:F18)</f>
        <v>19970048</v>
      </c>
      <c r="G19" s="18">
        <f t="shared" si="1"/>
        <v>0.23756171984129562</v>
      </c>
      <c r="H19" s="17">
        <f>SUM(H16:H18)</f>
        <v>3938545</v>
      </c>
      <c r="I19" s="19">
        <f t="shared" si="2"/>
        <v>0.15037006802025035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33655865</v>
      </c>
      <c r="E20" s="6">
        <f>+'Ejecución SIIF'!X12</f>
        <v>2108000</v>
      </c>
      <c r="F20" s="6">
        <f t="shared" si="0"/>
        <v>31547865</v>
      </c>
      <c r="G20" s="7">
        <f t="shared" si="1"/>
        <v>0.06263395696411309</v>
      </c>
      <c r="H20" s="6">
        <f>+'Ejecución SIIF'!Z12</f>
        <v>2108000</v>
      </c>
      <c r="I20" s="8">
        <f t="shared" si="2"/>
        <v>0.06263395696411309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0</v>
      </c>
      <c r="F21" s="20">
        <f t="shared" si="0"/>
        <v>29000000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54" t="s">
        <v>88</v>
      </c>
      <c r="C22" s="55"/>
      <c r="D22" s="22">
        <f>SUM(D20:D21)</f>
        <v>62655865</v>
      </c>
      <c r="E22" s="22">
        <f>SUM(E20:E21)</f>
        <v>2108000</v>
      </c>
      <c r="F22" s="22">
        <f t="shared" si="0"/>
        <v>60547865</v>
      </c>
      <c r="G22" s="23">
        <f t="shared" si="1"/>
        <v>0.03364409700512474</v>
      </c>
      <c r="H22" s="22">
        <f>SUM(H20:H21)</f>
        <v>2108000</v>
      </c>
      <c r="I22" s="24">
        <f t="shared" si="2"/>
        <v>0.03364409700512474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6" t="s">
        <v>89</v>
      </c>
      <c r="C23" s="57"/>
      <c r="D23" s="25">
        <f>+D13+D15+D19+D22</f>
        <v>6584785351</v>
      </c>
      <c r="E23" s="25">
        <f>+E13+E15+E19+E22</f>
        <v>1161028259.85</v>
      </c>
      <c r="F23" s="25">
        <f t="shared" si="0"/>
        <v>5423757091.15</v>
      </c>
      <c r="G23" s="26">
        <f t="shared" si="1"/>
        <v>0.17631983397510143</v>
      </c>
      <c r="H23" s="25">
        <f>+H13+H15+H19+H22</f>
        <v>806257953.05</v>
      </c>
      <c r="I23" s="26">
        <f t="shared" si="2"/>
        <v>0.12244255660172088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60" t="str">
        <f>+FUNCIONAMIENTO!B6</f>
        <v>EJECUCIÓN PRESUPUESTAL A 28 DE FEBRERO DE 2023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60" t="s">
        <v>92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206534800</v>
      </c>
      <c r="J10" s="6">
        <f aca="true" t="shared" si="0" ref="J10:J23">+H10-I10</f>
        <v>1316478186</v>
      </c>
      <c r="K10" s="7">
        <f aca="true" t="shared" si="1" ref="K10:K23">+I10/H10</f>
        <v>0.13560934929546292</v>
      </c>
      <c r="L10" s="6">
        <f>+'Ejecución SIIF'!Y14</f>
        <v>30442833</v>
      </c>
      <c r="M10" s="8">
        <f aca="true" t="shared" si="2" ref="M10:M23">+L10/H10</f>
        <v>0.019988557733807793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10880000</v>
      </c>
      <c r="J12" s="6">
        <f>+H12-I12</f>
        <v>198137201</v>
      </c>
      <c r="K12" s="11">
        <f>+I12/H12</f>
        <v>0.05205313222044343</v>
      </c>
      <c r="L12" s="6">
        <f>+'Ejecución SIIF'!Y16</f>
        <v>0</v>
      </c>
      <c r="M12" s="12">
        <f>+L12/H12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8" t="s">
        <v>96</v>
      </c>
      <c r="C13" s="69"/>
      <c r="D13" s="62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217414800</v>
      </c>
      <c r="J13" s="31">
        <f t="shared" si="0"/>
        <v>2346068274</v>
      </c>
      <c r="K13" s="32">
        <f t="shared" si="1"/>
        <v>0.0848122627393638</v>
      </c>
      <c r="L13" s="31">
        <f>SUM(L10:L12)</f>
        <v>30442833</v>
      </c>
      <c r="M13" s="33">
        <f t="shared" si="2"/>
        <v>0.011875574022221924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296485560</v>
      </c>
      <c r="J14" s="6">
        <f t="shared" si="0"/>
        <v>1892266930</v>
      </c>
      <c r="K14" s="7">
        <f t="shared" si="1"/>
        <v>0.13545869683967784</v>
      </c>
      <c r="L14" s="6">
        <f>+'Ejecución SIIF'!Y17</f>
        <v>19774433</v>
      </c>
      <c r="M14" s="8">
        <f t="shared" si="2"/>
        <v>0.009034567905848504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53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30176000</v>
      </c>
      <c r="J16" s="20">
        <f>+H16-I16</f>
        <v>59402801</v>
      </c>
      <c r="K16" s="15">
        <v>0</v>
      </c>
      <c r="L16" s="6">
        <f>+'Ejecución SIIF'!Y19</f>
        <v>2766133</v>
      </c>
      <c r="M16" s="16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68" t="s">
        <v>97</v>
      </c>
      <c r="C17" s="69"/>
      <c r="D17" s="62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326661560</v>
      </c>
      <c r="J17" s="31">
        <f t="shared" si="0"/>
        <v>2450437476</v>
      </c>
      <c r="K17" s="32">
        <f t="shared" si="1"/>
        <v>0.11762690338566666</v>
      </c>
      <c r="L17" s="31">
        <f>SUM(L14:L16)</f>
        <v>22540566</v>
      </c>
      <c r="M17" s="33">
        <f t="shared" si="2"/>
        <v>0.008116587024014221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106127217</v>
      </c>
      <c r="J18" s="6">
        <f t="shared" si="0"/>
        <v>717780039</v>
      </c>
      <c r="K18" s="7">
        <f t="shared" si="1"/>
        <v>0.12880966422754747</v>
      </c>
      <c r="L18" s="6">
        <f>+'Ejecución SIIF'!Y20</f>
        <v>27952046.54</v>
      </c>
      <c r="M18" s="8">
        <f t="shared" si="2"/>
        <v>0.0339262050873357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53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0</v>
      </c>
      <c r="J19" s="6">
        <f>+H19-I19</f>
        <v>58536200</v>
      </c>
      <c r="K19" s="7">
        <f>+I19/H19</f>
        <v>0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389803361</v>
      </c>
      <c r="J20" s="21">
        <f t="shared" si="0"/>
        <v>825023907</v>
      </c>
      <c r="K20" s="11">
        <f t="shared" si="1"/>
        <v>0.3208714286120222</v>
      </c>
      <c r="L20" s="21">
        <f>+'Ejecución SIIF'!Y22</f>
        <v>93363532</v>
      </c>
      <c r="M20" s="12">
        <f t="shared" si="2"/>
        <v>0.0768533391201423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37746411</v>
      </c>
      <c r="J21" s="21">
        <f>+H21-I21</f>
        <v>62253589</v>
      </c>
      <c r="K21" s="11">
        <f>+I21/H21</f>
        <v>0.37746411</v>
      </c>
      <c r="L21" s="21">
        <f>+'Ejecución SIIF'!Y23</f>
        <v>20542000</v>
      </c>
      <c r="M21" s="12">
        <f>+L21/H21</f>
        <v>0.20542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70" t="s">
        <v>98</v>
      </c>
      <c r="C22" s="71"/>
      <c r="D22" s="55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533676989</v>
      </c>
      <c r="J22" s="36">
        <f t="shared" si="0"/>
        <v>1663593735</v>
      </c>
      <c r="K22" s="37">
        <f t="shared" si="1"/>
        <v>0.2428817638039945</v>
      </c>
      <c r="L22" s="36">
        <f>SUM(L18:L21)</f>
        <v>141857578.54</v>
      </c>
      <c r="M22" s="38">
        <f t="shared" si="2"/>
        <v>0.06456081036830853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63" t="s">
        <v>89</v>
      </c>
      <c r="C23" s="64"/>
      <c r="D23" s="57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1077753349</v>
      </c>
      <c r="J23" s="39">
        <f t="shared" si="0"/>
        <v>6460099485</v>
      </c>
      <c r="K23" s="40">
        <f t="shared" si="1"/>
        <v>0.14297882603103101</v>
      </c>
      <c r="L23" s="39">
        <f>+L13+L17+L22</f>
        <v>194840977.54</v>
      </c>
      <c r="M23" s="40">
        <f t="shared" si="2"/>
        <v>0.025848339285844964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65" t="s">
        <v>90</v>
      </c>
      <c r="C24" s="66"/>
      <c r="D24" s="67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2023-04-26T15:18:26Z</dcterms:modified>
  <cp:category/>
  <cp:version/>
  <cp:contentType/>
  <cp:contentStatus/>
</cp:coreProperties>
</file>