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. Procesos" sheetId="1" r:id="rId4"/>
    <sheet state="visible" name="BSC Trim I" sheetId="2" r:id="rId5"/>
    <sheet state="visible" name="BSC Trim II" sheetId="3" r:id="rId6"/>
    <sheet state="visible" name="BSC Trim III" sheetId="4" r:id="rId7"/>
  </sheets>
  <definedNames>
    <definedName localSheetId="0" name="Z_7561E8CB_77AA_4964_82C1_81035DF209D7_.wvu.PrintArea">'Ind. Procesos'!$A$1:$M$43</definedName>
    <definedName hidden="1" name="Google_Sheet_Link_1890399586_2137619791">Z_7561E8CB_77AA_4964_82C1_81035DF209D7_.wvu.PrintArea</definedName>
  </definedNames>
  <calcPr/>
  <extLst>
    <ext uri="GoogleSheetsCustomDataVersion2">
      <go:sheetsCustomData xmlns:go="http://customooxmlschemas.google.com/" r:id="rId8" roundtripDataChecksum="8su6FZKFD3ctLVg4psSEh5Ypcb2xJVjundCBhJrUHug="/>
    </ext>
  </extLst>
</workbook>
</file>

<file path=xl/sharedStrings.xml><?xml version="1.0" encoding="utf-8"?>
<sst xmlns="http://schemas.openxmlformats.org/spreadsheetml/2006/main" count="817" uniqueCount="347">
  <si>
    <t>PROCESO MEDICIÓN Y MEJORA</t>
  </si>
  <si>
    <t xml:space="preserve">CÓDIGO: </t>
  </si>
  <si>
    <t>FOMM 01</t>
  </si>
  <si>
    <t xml:space="preserve">VERSIÓN: </t>
  </si>
  <si>
    <t>MATRIZ DE INDICADORES DE GESTIÓN</t>
  </si>
  <si>
    <t>FECHA:</t>
  </si>
  <si>
    <t>EJECUTADO VIGENCIA 2023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</si>
  <si>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</si>
  <si>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</si>
  <si>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</si>
  <si>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</si>
  <si>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</si>
  <si>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</si>
  <si>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</si>
  <si>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</si>
  <si>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</si>
  <si>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</si>
  <si>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</si>
  <si>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</si>
  <si>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</si>
  <si>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</si>
  <si>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</si>
  <si>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</si>
  <si>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</si>
  <si>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</si>
  <si>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</si>
  <si>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</si>
  <si>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</si>
  <si>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</si>
  <si>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</si>
  <si>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</si>
  <si>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</si>
  <si>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</si>
  <si>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</si>
  <si>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</si>
  <si>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</si>
  <si>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</si>
  <si>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</si>
  <si>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</si>
  <si>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</si>
  <si>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</si>
  <si>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</si>
  <si>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</si>
  <si>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</si>
  <si>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</si>
  <si>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</si>
  <si>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</si>
  <si>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</si>
  <si>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</si>
  <si>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</si>
  <si>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Plan operativo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</si>
  <si>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</si>
  <si>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</si>
  <si>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</si>
  <si>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</si>
  <si>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</si>
  <si>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</si>
  <si>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</si>
  <si>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</si>
  <si>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</si>
  <si>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</si>
  <si>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</si>
  <si>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</si>
  <si>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</si>
  <si>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</si>
  <si>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0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</si>
  <si>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</si>
  <si>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</si>
  <si>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</si>
  <si>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</si>
  <si>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</si>
  <si>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</si>
  <si>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</si>
  <si>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</si>
  <si>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</si>
  <si>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</si>
  <si>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</si>
  <si>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>Nivel de satisfacción de las clases en vivo transmitidas por Gestión Educativa</t>
  </si>
  <si>
    <t>Medir la satisfacción de los usuarios de las clases en vivo transmitidas por parte de Gestión Educativa</t>
  </si>
  <si>
    <t>Número de encuestas de clases en vivo con calificación satisfactoria en el periodo
______________________________________________________________
Total de encuestas de clases en vivo aplicadas en el periodo</t>
  </si>
  <si>
    <t>Encuesta de satisfacción clases en vivo (formulario virtual)</t>
  </si>
  <si>
    <t>Promoción de Derechos</t>
  </si>
  <si>
    <t>Nivel de satisfacción de entidades públicas y privadas frente a los servicios    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</si>
  <si>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</si>
  <si>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</si>
  <si>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</si>
  <si>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</si>
  <si>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 xml:space="preserve">Nivel de satisfacción de producciones audiovisuales para la promoción de derechos de personas sordas 
</t>
  </si>
  <si>
    <t>Medir la calidad de los contenidos audiovisuales para personas sordas bajo estandares de accesibilidad respecto al plan operativo.</t>
  </si>
  <si>
    <t>Total de evaluaciones de satisfacción de los productos audiovisuales realizados con calificación satisfactoria en el periodo (mayores a 4)
________________________________________________________
Total de evaluaciones de satisfacción de le los productos audiovisuales realizados en el periodo</t>
  </si>
  <si>
    <t>N/A</t>
  </si>
  <si>
    <t xml:space="preserve">Plan operativo - Repositorio  base de datos seguimiento grupo contenidos accesibles </t>
  </si>
  <si>
    <t>Nivel de cumplimiento en la atención de requerimientos de información sobre el portafolio de servicios de la Subdirección de Promoción y Desarrollo .</t>
  </si>
  <si>
    <t>Medir el  volúmen de solicitudes y las respuestas a través de las propuestas realizadas por la Sundirección de Promoción y Desarrollo.</t>
  </si>
  <si>
    <t xml:space="preserve">No. de solicitudes de productos y servicios de promoción y desarrollo recibidas en el período
____________________________________
No. de propuestas de productos y servicios de promoción y desarrollo enviadas en el período
</t>
  </si>
  <si>
    <t xml:space="preserve">*Formulario requerimientos de información (Intranet- Solicitudes internas), correo electronico o verbal
* ORFEO (Solicitudes externas)
</t>
  </si>
  <si>
    <t>Nivel de satisfacción de los usuarios del servicio de interpretación del INSOR</t>
  </si>
  <si>
    <t xml:space="preserve">Identificar los factores de éxito y las oportunidades de mejora en la prestación del servicio de interpretación a través de la percepción de los usuarios del INSOR. </t>
  </si>
  <si>
    <t>Total de evaluaciones de satisfacción del servicio de interpretación con calificación satisfactoria en el periodo (mayores a 4)
________________________________________________________
Total de evaluaciones de satisfacción del servicio de interpretación aplicadas en el período</t>
  </si>
  <si>
    <t>Gestión de Bienes y Servicios</t>
  </si>
  <si>
    <t>Porcentaje de exactitud de inventario de activos</t>
  </si>
  <si>
    <t>Medir la exactitud de toma de inventario general de activos y elementos de consumo registrados en el sistema versus el conteo físico.</t>
  </si>
  <si>
    <t>Exactitud</t>
  </si>
  <si>
    <t>Conteo físico del total de bienes registrados en el sistema para el inventario general en el periodo actual menos el total de bienes ingresados de 1 de enero a la fecha de la toma del inventario
 ___________________________________________________________ * 100%
 Total de bienes identificados en el inventario general con corte a 31 de diciembre de la vigencia anterior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</si>
  <si>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</si>
  <si>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</si>
  <si>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</si>
  <si>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</si>
  <si>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aleatorios</t>
  </si>
  <si>
    <t>Total de referencias de consumo de la toma física que coinciden con el sistema (muestra aleatoria) en el periodo
 _________________________________________________________________
 Total de referencias de elementos de consumo y activos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</si>
  <si>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</si>
  <si>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</si>
  <si>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</si>
  <si>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</si>
  <si>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</si>
  <si>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</si>
  <si>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</si>
  <si>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</si>
  <si>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</si>
  <si>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</si>
  <si>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</si>
  <si>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</si>
  <si>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</si>
  <si>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__________________________________________________________
 Actividades de Mantenimiento planeadas para el semestre</t>
  </si>
  <si>
    <t>Plan de mantenimiento</t>
  </si>
  <si>
    <t>Gestión Financiera</t>
  </si>
  <si>
    <t>Nivel ejecución Plan Anual de Caja en el periodo</t>
  </si>
  <si>
    <t xml:space="preserve"> Medir la gestión de cumplimiento de obligaciones adquiridas  a terceros</t>
  </si>
  <si>
    <t>Valor Plan Anual de Caja Ejecutado en el periodo
___________________________
Valor Plan Anual de Caja asignado en el periodo</t>
  </si>
  <si>
    <t>Coordinadora Gestión Financiera</t>
  </si>
  <si>
    <t>Registro en SIIF</t>
  </si>
  <si>
    <t>Gestión de Talento Humano</t>
  </si>
  <si>
    <t xml:space="preserve">Nivel de cumplimiento del Plan de Bienestar e Incentivos </t>
  </si>
  <si>
    <t>Medir el cumplimiento del Plan Bienestar e Incentivos</t>
  </si>
  <si>
    <t xml:space="preserve">Numero de actividades realizadas en el Plan de Bienestar e Incentivos en el periodo
________________________________________________
Total de actividades programadas en el Plan de Bienestar e Incentivos en el periodo
</t>
  </si>
  <si>
    <t>Coordinador Talento Humano</t>
  </si>
  <si>
    <t xml:space="preserve">Plan de Bienestar e Incentivos (Cronograma de Actividades Bienestar Social) </t>
  </si>
  <si>
    <t xml:space="preserve">Nivel de Cumplimiento del Plan de Capacitación 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</si>
  <si>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</si>
  <si>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</si>
  <si>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</si>
  <si>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</si>
  <si>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</si>
  <si>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</si>
  <si>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 xml:space="preserve">Promedio de funcionarios que efectivamente participaron por capacitación durante el periodo
______________________________________________________
Promedio de funcionarios proyectados para asistir por capacitación
</t>
  </si>
  <si>
    <t>Registro de asistencia capacitaciones</t>
  </si>
  <si>
    <t xml:space="preserve"> Nivel de satisfacción de eventos respecto al PIC y Plan de Bienestar e Incentivos </t>
  </si>
  <si>
    <t>Medir la satisfacción de los eventos realizados respecto al PIC y Plan de Bienestar e Incentivos</t>
  </si>
  <si>
    <t>Total de encuestas con calificación satisfactoria en cumplimiento  respecto al PIC y Plan de Bienestar e Incentivos en el periodo 
________________________________________________
Total encuestas aplicadas en cumplimiento respecto al PIC y Plan de Bienestar e Incentivos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</si>
  <si>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</si>
  <si>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</si>
  <si>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</si>
  <si>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</si>
  <si>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</si>
  <si>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</si>
  <si>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Informe de Grestión de PQRSD Trimestre I</t>
  </si>
  <si>
    <t xml:space="preserve">Variación de los tiempos promedio de respuesta frente a la gestión de PQRSD del periodo 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</si>
  <si>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</si>
  <si>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</si>
  <si>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 xml:space="preserve">Matriz principal de seguimiento de PQRSD </t>
  </si>
  <si>
    <t>Nivel de satisfacción de ciudadanos, usuarios y grupos de interés del INSOR frente a los servicios y trámites prestados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</si>
  <si>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</si>
  <si>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</si>
  <si>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Informe de percepción de la satisfacción de los ciudadanos Trimestre I 2023</t>
  </si>
  <si>
    <t>Gestión de la Contratación</t>
  </si>
  <si>
    <t>Nivel de oportunidad contractual</t>
  </si>
  <si>
    <t xml:space="preserve"> Medir el nivel de eficacia en la elaboración novedades contractuales. </t>
  </si>
  <si>
    <t xml:space="preserve">No. Novedades contractuales celebradas y publicadas en Secop II en el periodo
________________________________________________
No. Novedades contractuales con el cumplimiento de requisitos requeridos por las áreas en el periodo </t>
  </si>
  <si>
    <t>Secretaría General</t>
  </si>
  <si>
    <t>Matriz de novedades contractuales 2023</t>
  </si>
  <si>
    <t>Gestión TIC</t>
  </si>
  <si>
    <t xml:space="preserve">Nivel de Cumplimiento Plan Operativo Política Gestión Tecnologías de la Información y las comunicaciones 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</si>
  <si>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</si>
  <si>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</si>
  <si>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</si>
  <si>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</si>
  <si>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 xml:space="preserve">Nivel de Oportunidad en la atención de Servicios Tecnologías de la Información </t>
  </si>
  <si>
    <t xml:space="preserve"> 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</si>
  <si>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</si>
  <si>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</si>
  <si>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 xml:space="preserve">Nivel de satisfacción Servicios Tecnologías de la Información 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</si>
  <si>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</si>
  <si>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</si>
  <si>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</si>
  <si>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 xml:space="preserve">Respuesta oportuna de requerimientos jurídicos de la Oficina Asesora Jurídica en el período </t>
  </si>
  <si>
    <t xml:space="preserve"> Medir la respuesta oportuna a derechos de petición, solicitudes internas, conceptos,demandas y solicitudes de conciliación</t>
  </si>
  <si>
    <t>Total Requerimientos jurídicos radicados en el Orfeo durante el periodo __________________________________________________ 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</si>
  <si>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</si>
  <si>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</si>
  <si>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</si>
  <si>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</si>
  <si>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</si>
  <si>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</si>
  <si>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</si>
  <si>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</si>
  <si>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</si>
  <si>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Indicadores en rango satisfactorio</t>
  </si>
  <si>
    <t>Medir el porcentaje de indicadores que no cumplieron con la meta y que se encuentran en un nivel satisfactorio.</t>
  </si>
  <si>
    <t>Total indicadores de gestión en rango satisfactorio respecto a la meta
___________________________________________________
 Total de indicadores reportados en el periodo</t>
  </si>
  <si>
    <t>Matriz indicadores</t>
  </si>
  <si>
    <t>Nivel Indicadores en rango deficiente</t>
  </si>
  <si>
    <t xml:space="preserve"> 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</si>
  <si>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</si>
  <si>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 xml:space="preserve"> 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</si>
  <si>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</si>
  <si>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______________________________________________
Número de actividades de control del mapa de riesgos  programadas en el periodo</t>
  </si>
  <si>
    <t>Cuatrimestral</t>
  </si>
  <si>
    <t>Mapa de Riesgos Institucional</t>
  </si>
  <si>
    <t>Nivel cumplimiento de las acciones programadas en el plan de mejoramiento en el periodo</t>
  </si>
  <si>
    <t>Medir el nivel de cumplimiento de los planes de mejoramiento por hallazgos abiertos en el periodo</t>
  </si>
  <si>
    <t>Cantidad de hallazgos con plan de mejoramiento ejecutado en el periodo
______________________________________________
Total de hallazgos con plan de mejoramiento programado en el periodo</t>
  </si>
  <si>
    <t>Plan de Mejoramiento</t>
  </si>
  <si>
    <t>Evaluación y Control</t>
  </si>
  <si>
    <t xml:space="preserve">Porcentaje cumplimiento de informes reportados en el periodo </t>
  </si>
  <si>
    <t>Medir el nivel de cumplimiento en la entrega de informes.</t>
  </si>
  <si>
    <t>Numero de informes realizados y reportados acumulados
____________________________________
Numero Total de informes a reportar en la vigencia</t>
  </si>
  <si>
    <t>Jefe Oficina Control Interno</t>
  </si>
  <si>
    <t>Programa Anual de Auditoria</t>
  </si>
  <si>
    <t xml:space="preserve">Porcentaje de cumplimiento de auditorías en el periodo 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</si>
  <si>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</si>
  <si>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</si>
  <si>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</si>
  <si>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</si>
  <si>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</si>
  <si>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Nivel de satisfacción encuesta RceC + Nivel de satisfacción encuesta Promoción de derechos + Nivel de satisfacción encuesta Gestión Educativa
__________________________________________
Cantidad de variables aplicadas en el periodo</t>
  </si>
  <si>
    <t>Líder Sistema Gestión de Calidad</t>
  </si>
  <si>
    <t>HV indicadores de satisfacción de los procesos de relacionamiento con el ciudadano, promoción y desarrollo, gestión educativa</t>
  </si>
  <si>
    <t>Variación del consumo trimestral de agua por persona</t>
  </si>
  <si>
    <t>Verificar la reducción del consumo de agua por persona entre el trimestre actual y el anterior</t>
  </si>
  <si>
    <t xml:space="preserve">(Consumo m3 por persona en el trimestre actual) - (Consumo m3 por persona en el trimestre anterior)
_________________________________________________________________
Consumo m3 por persona en el trimestre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</si>
  <si>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</si>
  <si>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</si>
  <si>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</si>
  <si>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</si>
  <si>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(Cantidad de kw-h por persona consumido en el trimestre actual) - (Consumo de kw-h por persona en el trimestre anterior)
__________________________________________________________
(Consumo de kw-h por persona en el trimestre anterior)</t>
  </si>
  <si>
    <t xml:space="preserve">Base de datos tabulación consumos de energía
Base de datos (Media aritmetica) de cantidad de funcionarios y contratistas en el periodo </t>
  </si>
  <si>
    <t>Consumo trimestral de resmas de papel</t>
  </si>
  <si>
    <t>Verificar la reducción de la salida de resmas de papel de la bodega de almacén</t>
  </si>
  <si>
    <t>(Cantidad de resmas consumidaa en el periodo actual) - (Consumo de resmas  en el mismo periodo de la vigencia 2019) 
________________________________________
Consumo de resmas  en el mismo periodo de la vigencia 2019</t>
  </si>
  <si>
    <t>&lt; 10% de aumento en el consumo</t>
  </si>
  <si>
    <t>Registros de salida de resmas de papel de la bodega.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</si>
  <si>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</si>
  <si>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</si>
  <si>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__________________________________________________*100
Peso de residuos generados trimestralmente</t>
  </si>
  <si>
    <t>10% de ahorro en consumo</t>
  </si>
  <si>
    <t>Base de datos de residuos solidos</t>
  </si>
  <si>
    <t>Nivel de Residuos Peligrosos Generados</t>
  </si>
  <si>
    <t>(Residuos en Kg generados en el INSOR en el año actual) –(Residuos generados en
Kg generados en el INSOR en el año anterior)
__________________________________________________*100
(Residuos generados en Kg en el INSOR en el año anterior)</t>
  </si>
  <si>
    <t>Formato de registro de residuos peligrosos FOGB33</t>
  </si>
  <si>
    <t xml:space="preserve">Nivel de apropiación de actividades ejecutadas en el plan de sensibilización de MSPI </t>
  </si>
  <si>
    <t xml:space="preserve">Medir la efectividad de las actividades desarrolladas en el plan de sensibilización previamente definido como medio para el control de incidentes de seguridad.
</t>
  </si>
  <si>
    <t xml:space="preserve">Total de test aplicados - No. de test incorrectos
_______________________________________
Total de test aplicados </t>
  </si>
  <si>
    <t>Líder Sistema de Seguridad y Privacidad de la Información</t>
  </si>
  <si>
    <t>Matriz de resultados de test aplicados según actividades del Plan de Sensibilización de Seguridad y Privacidad de la Información</t>
  </si>
  <si>
    <t xml:space="preserve">Nivel de cumplimiento en la ejecución de los controles aplicables del Modelo de Seguridad y Privacidad Información en el INSOR </t>
  </si>
  <si>
    <t xml:space="preserve">Medir el nivel de aplicabilidad de los controles del Modelo de Seguridad y Privacidad Información del INSOR
</t>
  </si>
  <si>
    <t xml:space="preserve">No. de controles implementados (MSPI)
_______________________________________
Total de controles aplicables al INSOR (MSPI) </t>
  </si>
  <si>
    <t>Matriz de declaración de aplicabilidad del Modelo de Seguridad y Privacidad de la Información</t>
  </si>
  <si>
    <t xml:space="preserve">Nivel de ejecución del Sistema Gestión Seguridad y Salud en el trabajo </t>
  </si>
  <si>
    <t>Verificar el cumplimiento de las acciones programadas vs las ejecutadas  en el periodo en el plan de trabajo SST</t>
  </si>
  <si>
    <t xml:space="preserve">Actividades ejecutadas del plan de trabajo en el periodo
______________________________________________
Actividades programadas en el plan de trabajo anual de SST en el periodo </t>
  </si>
  <si>
    <t>Lider Subsistema Seguridad y Salud en el trabajo</t>
  </si>
  <si>
    <t>Plan de Trabajo Anual SST</t>
  </si>
  <si>
    <t xml:space="preserve">Estructura Sistema Gestión de Seguridad y Salud en el Trabajo 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</si>
  <si>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</si>
  <si>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</si>
  <si>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</si>
  <si>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 xml:space="preserve">Cumplimiento Sistema Gestión Seguridad y Salud en el Trabajo </t>
  </si>
  <si>
    <t>Verificar el cumplimiento de requistos numeral 2.2.4.6.22 del decreto 1072  Sistema de Gestión Seguridad y Salud en el Tabajo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</si>
  <si>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</si>
  <si>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</si>
  <si>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 xml:space="preserve">Severidad de los Accidentes Laborales </t>
  </si>
  <si>
    <t>Conocer el número de días perdidos y/o cargados por accidentes laborales en un periodo de tiempo</t>
  </si>
  <si>
    <t>Resultado</t>
  </si>
  <si>
    <t>(Numero de dias de incapacidad por accidente de trabajo en el periodo)
+
(Número de dias cargados en el periodo) 
___________________________________________*100
(Número de trabajadores en el periodo)</t>
  </si>
  <si>
    <t xml:space="preserve">Página web ARL Base de Datos Talento humano, expedientes, </t>
  </si>
  <si>
    <t xml:space="preserve">Frecuencia de los Accidentes Laborales </t>
  </si>
  <si>
    <t>Medir el número de veces que ocurre un accidente laboral en un periodo de tiempo</t>
  </si>
  <si>
    <t>Cantidad de accidentes de trabajo en el periodo
________________________________________
Número de trabajadores en el periodo</t>
  </si>
  <si>
    <t>0%</t>
  </si>
  <si>
    <t xml:space="preserve">Mortalidad de Accidentes Laborales </t>
  </si>
  <si>
    <t>Medir la cantidad de Accidentes laborales mortales en el periodo</t>
  </si>
  <si>
    <t>Cantidad de accidentes de trabajo mortales que se presentaron en el periodo
___________________________________________________________
Total de accidentes de trabajo que se presentaron en el periodo</t>
  </si>
  <si>
    <t xml:space="preserve">Incidencia Enfermedad Laboral </t>
  </si>
  <si>
    <t>Medir la cantidad de nuevos casos de enfermedad laboral en el periodo en el INSOR</t>
  </si>
  <si>
    <t>Número de casos nuevos de enfermedad laboral en el periodo
_____________________________________________________
Promedio de Trabajadores en el periodo</t>
  </si>
  <si>
    <t xml:space="preserve">Prevalencia de Enfermedad Laboral </t>
  </si>
  <si>
    <t>Medir los casos de enfermedad laboral en el periodo en el INSOR</t>
  </si>
  <si>
    <t>Numero de casos nuevos y antiguos de enfermedad laboral en el periodo
_______________________________________________
Promedio de Trabajadores en el periodo</t>
  </si>
  <si>
    <t>Nivel de Ausentismo</t>
  </si>
  <si>
    <t>Verificar la no asistencia al trabajo con incapacidad médica</t>
  </si>
  <si>
    <t>Número de días de ausencia por incapacidad laboral o común en el trimestre
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</si>
  <si>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</si>
  <si>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</si>
  <si>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</si>
  <si>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</si>
  <si>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 (acumulado)
_________________________________________________
Total Porcentaje programado ponderado de cumplimiento de los productos plan de accion (acumulado)</t>
  </si>
  <si>
    <t>Todas las areas</t>
  </si>
  <si>
    <t>Reporte Plan de acción</t>
  </si>
  <si>
    <t xml:space="preserve">Nivel de Cumplimiento Avance proyectos Plan Estratégico de Tecnologías de la Información en el periodo </t>
  </si>
  <si>
    <t>Realizar seguimiento a los requerimientos establecidos en el Plan Estratégico de Tecnologías de la Información en el periodo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</si>
  <si>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</si>
  <si>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</si>
  <si>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 xml:space="preserve">CUADRO DE MANDO INTEGRADO 
INDICADORES DE GESTIÓN POR PROCESOS
INSTITUTO NACIONAL PARA SORDOS- INSOR
</t>
  </si>
  <si>
    <t>TRIMESTRE  I - 2023</t>
  </si>
  <si>
    <t>CALIFICACIÓN DE CUMPLIMIENTO</t>
  </si>
  <si>
    <t>PROCESOS ESTRATÉGICOS</t>
  </si>
  <si>
    <t>PROCESOS MISIONALES</t>
  </si>
  <si>
    <t>PROCESOS DE APOYO</t>
  </si>
  <si>
    <t>PROCESOS DE EVALUACIÓN</t>
  </si>
  <si>
    <t>DIRECCIONAMIENTO ESTRATÉGICO</t>
  </si>
  <si>
    <t>GESTIÓN DEL CONOCIMIENTO</t>
  </si>
  <si>
    <t>COMUNICACIÓN ESTRATÉGICA</t>
  </si>
  <si>
    <t>PROMOCIÓN DE DERECHOS</t>
  </si>
  <si>
    <t>GESTIÓN EDUCATIVA</t>
  </si>
  <si>
    <t>RELACIÓN CON EL CIUDADANO</t>
  </si>
  <si>
    <t>GESTIÓN BIENES Y SERVICIOS</t>
  </si>
  <si>
    <t>GESTIÓN TICS</t>
  </si>
  <si>
    <t>GESTIÓN TALENTO HUMANO</t>
  </si>
  <si>
    <t>GESTIÓN FINANCIERA</t>
  </si>
  <si>
    <t>GESTIÓN DE LA CONTRATACIÓN</t>
  </si>
  <si>
    <t>GESTIÓN JURÍDICA</t>
  </si>
  <si>
    <t>GESTIÓN DOCUMENTAL</t>
  </si>
  <si>
    <t>MEDICIÓN Y MEJORA</t>
  </si>
  <si>
    <t>EVALUACIÓN Y CONTROL</t>
  </si>
  <si>
    <t>-</t>
  </si>
  <si>
    <t>Nivel de Cumplimiento Plan Operativo Política Gestión Tecnologías de la Información y las comunicaciones</t>
  </si>
  <si>
    <t>Nivel de cumplimiento del Plan de Bienestar e Incentivos</t>
  </si>
  <si>
    <t xml:space="preserve"> Nivel ejecución Plan Anual de Caja en el periodo</t>
  </si>
  <si>
    <t>Respuesta oportuna de requerimientos jurídicos de la Oficina Asesora Jurídica en el período</t>
  </si>
  <si>
    <t>% Indicadores en rango satisfactorio</t>
  </si>
  <si>
    <t>Nota: este indicador para seguimiento y mejoramiento, pero no se debe incluir en la medición del promedio de medición y mejora</t>
  </si>
  <si>
    <t>Porcentaje cumplimiento de reporte y o publicación informes de Ley</t>
  </si>
  <si>
    <t xml:space="preserve">Nivel de satisfacción de producciones audiovisuales para la promoción de derechos de personas sordas 
</t>
  </si>
  <si>
    <t xml:space="preserve">Nivel de satisfacción de las clases en vivo transmitidas por Gestión Educativa. </t>
  </si>
  <si>
    <t>Variación de los tiempos promedio de respuesta frente a la gestión de PQRSD del periodo</t>
  </si>
  <si>
    <t>Nivel de Oportunidad en la atención de Servicios Tecnologías de la Información</t>
  </si>
  <si>
    <t>Nivel de Cumplimiento del Plan de Capacitación</t>
  </si>
  <si>
    <t>% Indicadores en rango deficiente</t>
  </si>
  <si>
    <t xml:space="preserve">Porcentaje de cumplimiento de Auditorías </t>
  </si>
  <si>
    <t>Nivel de satisfacción de ciudadanos, usuarios y grupos de interés del INSOR frente a los servicios y trámites prestados.</t>
  </si>
  <si>
    <t>Nivel de satisfacción Servicios Tecnologías de la Información</t>
  </si>
  <si>
    <t>Nivel de Cumplimiento Planes de Mejoramiento</t>
  </si>
  <si>
    <t>Nivel de satisfacción de eventos respecto al PIC y Plan de Bienestar e Incentivos</t>
  </si>
  <si>
    <t>Nivel Cumplimiento Administración de Riesgos</t>
  </si>
  <si>
    <t>TRIMESTRE  II - 2023</t>
  </si>
  <si>
    <t>TRIMESTRE  III - 2023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</si>
</sst>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0.0%"/>
  </numFmts>
  <fonts count="52">
    <font>
      <sz val="11.0"/>
      <color theme="1"/>
      <name val="Arial"/>
      <scheme val="minor"/>
    </font>
    <font>
      <sz val="11.0"/>
      <color theme="1"/>
      <name val="Verdana"/>
    </font>
    <font>
      <b/>
      <sz val="18.0"/>
      <color theme="1"/>
      <name val="Verdana"/>
    </font>
    <font/>
    <font>
      <sz val="14.0"/>
      <color theme="1"/>
      <name val="Verdana"/>
    </font>
    <font>
      <sz val="11.0"/>
      <color theme="1"/>
      <name val="Calibri"/>
    </font>
    <font>
      <b/>
      <sz val="18.0"/>
      <color theme="1"/>
      <name val="Calibri"/>
    </font>
    <font>
      <b/>
      <sz val="16.0"/>
      <color theme="1"/>
      <name val="Calibri"/>
    </font>
    <font>
      <b/>
      <sz val="20.0"/>
      <color theme="0"/>
      <name val="Verdana"/>
    </font>
    <font>
      <b/>
      <sz val="11.0"/>
      <color theme="0"/>
      <name val="Verdana"/>
    </font>
    <font>
      <b/>
      <sz val="11.0"/>
      <color rgb="FFFFFFFF"/>
      <name val="Verdana"/>
    </font>
    <font>
      <b/>
      <u/>
      <sz val="24.0"/>
      <color rgb="FFFFFFFF"/>
      <name val="Arial Narrow"/>
    </font>
    <font>
      <sz val="11.0"/>
      <color theme="1"/>
      <name val="Arial Narrow"/>
    </font>
    <font>
      <sz val="12.0"/>
      <color theme="1"/>
      <name val="Verdana"/>
    </font>
    <font>
      <b/>
      <sz val="12.0"/>
      <color theme="1"/>
      <name val="Verdana"/>
    </font>
    <font>
      <b/>
      <sz val="13.0"/>
      <color theme="1"/>
      <name val="Verdana"/>
    </font>
    <font>
      <b/>
      <sz val="20.0"/>
      <color theme="1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sz val="14.0"/>
      <color theme="1"/>
      <name val="Verdana"/>
    </font>
    <font>
      <b/>
      <u/>
      <sz val="24.0"/>
      <color rgb="FFFFFFFF"/>
      <name val="Arial Narrow"/>
    </font>
    <font>
      <sz val="13.0"/>
      <color theme="1"/>
      <name val="Verdana"/>
    </font>
    <font>
      <sz val="13.0"/>
      <color rgb="FF000000"/>
      <name val="Verdana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sz val="20.0"/>
      <color rgb="FFFF0000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u/>
      <sz val="24.0"/>
      <color rgb="FFFFFFFF"/>
      <name val="Arial Narrow"/>
    </font>
    <font>
      <b/>
      <sz val="16.0"/>
      <color theme="1"/>
      <name val="Arial Narrow"/>
    </font>
    <font>
      <b/>
      <sz val="17.0"/>
      <color theme="1"/>
      <name val="Calibri"/>
    </font>
    <font>
      <b/>
      <sz val="11.0"/>
      <color theme="1"/>
      <name val="Calibri"/>
    </font>
    <font>
      <b/>
      <u/>
      <sz val="24.0"/>
      <color theme="10"/>
      <name val="Calibri"/>
    </font>
    <font>
      <b/>
      <sz val="12.0"/>
      <color rgb="FFFFFFFF"/>
      <name val="Arial Narrow"/>
    </font>
    <font>
      <b/>
      <sz val="12.0"/>
      <color theme="0"/>
      <name val="Arial Narrow"/>
    </font>
    <font>
      <u/>
      <sz val="20.0"/>
      <color rgb="FFFFFF00"/>
      <name val="Arial Narrow"/>
    </font>
    <font>
      <u/>
      <sz val="20.0"/>
      <color rgb="FFFFFF00"/>
      <name val="Arial Narrow"/>
    </font>
    <font>
      <sz val="20.0"/>
      <color rgb="FFFFFF00"/>
      <name val="Calibri"/>
    </font>
    <font>
      <u/>
      <sz val="20.0"/>
      <color rgb="FFFFFF00"/>
      <name val="Calibri"/>
    </font>
    <font>
      <u/>
      <sz val="20.0"/>
      <color rgb="FFFFFF00"/>
      <name val="Arial Narrow"/>
    </font>
    <font>
      <b/>
      <sz val="10.0"/>
      <color rgb="FF002060"/>
      <name val="Arial Narrow"/>
    </font>
    <font>
      <b/>
      <sz val="9.0"/>
      <color rgb="FF002060"/>
      <name val="Arial Narrow"/>
    </font>
    <font>
      <b/>
      <sz val="9.0"/>
      <color rgb="FF1F3864"/>
      <name val="Arial"/>
    </font>
    <font>
      <b/>
      <sz val="18.0"/>
      <color theme="1"/>
      <name val="Arial Narrow"/>
    </font>
    <font>
      <u/>
      <sz val="18.0"/>
      <color theme="10"/>
      <name val="Arial Narrow"/>
    </font>
    <font>
      <sz val="20.0"/>
      <color theme="1"/>
      <name val="Arial Narrow"/>
    </font>
    <font>
      <sz val="11.0"/>
      <color rgb="FF7030A0"/>
      <name val="Calibri"/>
    </font>
    <font>
      <i/>
      <sz val="11.0"/>
      <color rgb="FFC55A11"/>
      <name val="Calibri"/>
    </font>
    <font>
      <color theme="1"/>
      <name val="Arial"/>
    </font>
    <font>
      <i/>
      <sz val="11.0"/>
      <color theme="1"/>
      <name val="Calibri"/>
    </font>
    <font>
      <b/>
      <sz val="14.0"/>
      <color rgb="FFC55A11"/>
      <name val="Calibri"/>
    </font>
  </fonts>
  <fills count="20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7030A0"/>
        <bgColor rgb="FF7030A0"/>
      </patternFill>
    </fill>
    <fill>
      <patternFill patternType="solid">
        <fgColor rgb="FF66CCFF"/>
        <bgColor rgb="FF66CCFF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9900FF"/>
        <bgColor rgb="FF9900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C99FF"/>
        <bgColor rgb="FFCC99FF"/>
      </patternFill>
    </fill>
    <fill>
      <patternFill patternType="solid">
        <fgColor theme="9"/>
        <bgColor theme="9"/>
      </patternFill>
    </fill>
  </fills>
  <borders count="5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medium">
        <color theme="1"/>
      </left>
      <top style="medium">
        <color theme="1"/>
      </top>
      <bottom style="thin">
        <color rgb="FF000000"/>
      </bottom>
    </border>
    <border>
      <top style="medium">
        <color theme="1"/>
      </top>
      <bottom style="thin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/>
      <bottom/>
    </border>
    <border>
      <left style="thin">
        <color theme="1"/>
      </left>
      <top style="thin">
        <color theme="1"/>
      </top>
      <bottom style="thin">
        <color theme="1"/>
      </bottom>
    </border>
    <border>
      <right style="thin">
        <color rgb="FF000000"/>
      </right>
      <top style="thin">
        <color theme="1"/>
      </top>
      <bottom style="thin">
        <color theme="1"/>
      </bottom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left" shrinkToFit="0" vertical="center" wrapText="1"/>
    </xf>
    <xf borderId="8" fillId="0" fontId="3" numFmtId="0" xfId="0" applyBorder="1" applyFont="1"/>
    <xf borderId="0" fillId="0" fontId="4" numFmtId="0" xfId="0" applyAlignment="1" applyFont="1">
      <alignment horizontal="center" shrinkToFit="0" vertical="center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4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4" numFmtId="0" xfId="0" applyAlignment="1" applyBorder="1" applyFont="1">
      <alignment horizontal="left" shrinkToFit="0" vertical="center" wrapText="1"/>
    </xf>
    <xf borderId="16" fillId="0" fontId="3" numFmtId="0" xfId="0" applyBorder="1" applyFont="1"/>
    <xf borderId="17" fillId="0" fontId="3" numFmtId="0" xfId="0" applyBorder="1" applyFont="1"/>
    <xf borderId="18" fillId="0" fontId="2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4" numFmtId="0" xfId="0" applyAlignment="1" applyBorder="1" applyFont="1">
      <alignment horizontal="center" shrinkToFit="0" vertical="center" wrapText="1"/>
    </xf>
    <xf borderId="21" fillId="0" fontId="4" numFmtId="164" xfId="0" applyAlignment="1" applyBorder="1" applyFont="1" applyNumberFormat="1">
      <alignment horizontal="left" shrinkToFit="0" vertical="center" wrapText="1"/>
    </xf>
    <xf borderId="22" fillId="0" fontId="3" numFmtId="0" xfId="0" applyBorder="1" applyFont="1"/>
    <xf borderId="0" fillId="0" fontId="4" numFmtId="164" xfId="0" applyAlignment="1" applyFont="1" applyNumberFormat="1">
      <alignment horizontal="center" shrinkToFit="0" vertical="center" wrapText="1"/>
    </xf>
    <xf borderId="23" fillId="0" fontId="5" numFmtId="0" xfId="0" applyBorder="1" applyFont="1"/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vertical="center"/>
    </xf>
    <xf borderId="24" fillId="0" fontId="5" numFmtId="0" xfId="0" applyBorder="1" applyFont="1"/>
    <xf borderId="0" fillId="0" fontId="5" numFmtId="0" xfId="0" applyFont="1"/>
    <xf borderId="25" fillId="0" fontId="5" numFmtId="0" xfId="0" applyBorder="1" applyFont="1"/>
    <xf borderId="26" fillId="0" fontId="5" numFmtId="0" xfId="0" applyAlignment="1" applyBorder="1" applyFont="1">
      <alignment horizontal="center"/>
    </xf>
    <xf borderId="26" fillId="0" fontId="5" numFmtId="0" xfId="0" applyAlignment="1" applyBorder="1" applyFont="1">
      <alignment shrinkToFit="0" wrapText="1"/>
    </xf>
    <xf borderId="26" fillId="0" fontId="5" numFmtId="0" xfId="0" applyBorder="1" applyFont="1"/>
    <xf borderId="26" fillId="0" fontId="5" numFmtId="0" xfId="0" applyAlignment="1" applyBorder="1" applyFont="1">
      <alignment horizontal="center" vertical="center"/>
    </xf>
    <xf borderId="27" fillId="2" fontId="6" numFmtId="0" xfId="0" applyAlignment="1" applyBorder="1" applyFill="1" applyFont="1">
      <alignment horizontal="center" readingOrder="0" shrinkToFit="0" wrapText="1"/>
    </xf>
    <xf borderId="28" fillId="0" fontId="3" numFmtId="0" xfId="0" applyBorder="1" applyFont="1"/>
    <xf borderId="29" fillId="0" fontId="3" numFmtId="0" xfId="0" applyBorder="1" applyFont="1"/>
    <xf borderId="30" fillId="2" fontId="7" numFmtId="0" xfId="0" applyAlignment="1" applyBorder="1" applyFont="1">
      <alignment horizontal="center" shrinkToFit="0" wrapText="1"/>
    </xf>
    <xf borderId="31" fillId="3" fontId="8" numFmtId="0" xfId="0" applyAlignment="1" applyBorder="1" applyFill="1" applyFont="1">
      <alignment horizontal="center" vertical="center"/>
    </xf>
    <xf borderId="32" fillId="3" fontId="9" numFmtId="0" xfId="0" applyAlignment="1" applyBorder="1" applyFont="1">
      <alignment horizontal="center" vertical="center"/>
    </xf>
    <xf borderId="32" fillId="3" fontId="9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1"/>
    </xf>
    <xf borderId="15" fillId="3" fontId="9" numFmtId="0" xfId="0" applyAlignment="1" applyBorder="1" applyFont="1">
      <alignment horizontal="center" shrinkToFit="0" vertical="center" wrapText="1"/>
    </xf>
    <xf borderId="30" fillId="4" fontId="9" numFmtId="0" xfId="0" applyAlignment="1" applyBorder="1" applyFill="1" applyFont="1">
      <alignment horizontal="center" shrinkToFit="0" vertical="center" wrapText="1"/>
    </xf>
    <xf borderId="33" fillId="3" fontId="10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36" fillId="3" fontId="9" numFmtId="0" xfId="0" applyAlignment="1" applyBorder="1" applyFont="1">
      <alignment horizontal="center" shrinkToFit="0" vertical="center" wrapText="1"/>
    </xf>
    <xf borderId="37" fillId="3" fontId="9" numFmtId="0" xfId="0" applyAlignment="1" applyBorder="1" applyFont="1">
      <alignment horizontal="center" shrinkToFit="0" wrapText="1"/>
    </xf>
    <xf borderId="37" fillId="3" fontId="9" numFmtId="0" xfId="0" applyAlignment="1" applyBorder="1" applyFont="1">
      <alignment horizontal="center" shrinkToFit="0" vertical="center" wrapText="1"/>
    </xf>
    <xf borderId="38" fillId="3" fontId="9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40" fillId="5" fontId="11" numFmtId="0" xfId="0" applyAlignment="1" applyBorder="1" applyFill="1" applyFont="1">
      <alignment horizontal="center" readingOrder="0" shrinkToFit="0" vertical="center" wrapText="1"/>
    </xf>
    <xf borderId="41" fillId="0" fontId="12" numFmtId="0" xfId="0" applyAlignment="1" applyBorder="1" applyFont="1">
      <alignment horizontal="center" shrinkToFit="0" vertical="center" wrapText="1"/>
    </xf>
    <xf borderId="41" fillId="0" fontId="13" numFmtId="0" xfId="0" applyAlignment="1" applyBorder="1" applyFont="1">
      <alignment shrinkToFit="0" vertical="center" wrapText="1"/>
    </xf>
    <xf borderId="41" fillId="0" fontId="13" numFmtId="0" xfId="0" applyAlignment="1" applyBorder="1" applyFont="1">
      <alignment horizontal="center" vertical="center"/>
    </xf>
    <xf borderId="41" fillId="0" fontId="13" numFmtId="0" xfId="0" applyAlignment="1" applyBorder="1" applyFont="1">
      <alignment vertical="center"/>
    </xf>
    <xf borderId="41" fillId="0" fontId="13" numFmtId="0" xfId="0" applyAlignment="1" applyBorder="1" applyFont="1">
      <alignment horizontal="center" shrinkToFit="0" vertical="center" wrapText="1"/>
    </xf>
    <xf borderId="41" fillId="0" fontId="14" numFmtId="9" xfId="0" applyAlignment="1" applyBorder="1" applyFont="1" applyNumberFormat="1">
      <alignment horizontal="center" readingOrder="0" vertical="center"/>
    </xf>
    <xf borderId="41" fillId="0" fontId="14" numFmtId="9" xfId="0" applyAlignment="1" applyBorder="1" applyFont="1" applyNumberFormat="1">
      <alignment horizontal="center" vertical="center"/>
    </xf>
    <xf borderId="41" fillId="0" fontId="13" numFmtId="9" xfId="0" applyAlignment="1" applyBorder="1" applyFont="1" applyNumberFormat="1">
      <alignment horizontal="center" vertical="center"/>
    </xf>
    <xf borderId="32" fillId="0" fontId="13" numFmtId="0" xfId="0" applyAlignment="1" applyBorder="1" applyFont="1">
      <alignment horizontal="center" shrinkToFit="0" vertical="center" wrapText="1"/>
    </xf>
    <xf borderId="15" fillId="0" fontId="13" numFmtId="0" xfId="0" applyAlignment="1" applyBorder="1" applyFont="1">
      <alignment horizontal="left" readingOrder="1" shrinkToFit="0" vertical="center" wrapText="1"/>
    </xf>
    <xf borderId="15" fillId="6" fontId="14" numFmtId="9" xfId="0" applyAlignment="1" applyBorder="1" applyFill="1" applyFont="1" applyNumberFormat="1">
      <alignment horizontal="center" readingOrder="1" shrinkToFit="0" vertical="center" wrapText="1"/>
    </xf>
    <xf borderId="15" fillId="7" fontId="15" numFmtId="9" xfId="0" applyAlignment="1" applyBorder="1" applyFill="1" applyFont="1" applyNumberFormat="1">
      <alignment horizontal="center" readingOrder="1" shrinkToFit="0" vertical="center" wrapText="1"/>
    </xf>
    <xf borderId="15" fillId="0" fontId="14" numFmtId="9" xfId="0" applyAlignment="1" applyBorder="1" applyFont="1" applyNumberFormat="1">
      <alignment horizontal="center" readingOrder="1" shrinkToFit="0" vertical="center" wrapText="1"/>
    </xf>
    <xf borderId="30" fillId="4" fontId="16" numFmtId="9" xfId="0" applyAlignment="1" applyBorder="1" applyFont="1" applyNumberFormat="1">
      <alignment horizontal="center" readingOrder="1" shrinkToFit="0" vertical="center" wrapText="1"/>
    </xf>
    <xf borderId="41" fillId="0" fontId="16" numFmtId="9" xfId="0" applyAlignment="1" applyBorder="1" applyFont="1" applyNumberFormat="1">
      <alignment horizontal="right" readingOrder="1" shrinkToFit="0" vertical="center" wrapText="1"/>
    </xf>
    <xf borderId="0" fillId="0" fontId="5" numFmtId="0" xfId="0" applyAlignment="1" applyFont="1">
      <alignment vertical="center"/>
    </xf>
    <xf borderId="42" fillId="0" fontId="3" numFmtId="0" xfId="0" applyBorder="1" applyFont="1"/>
    <xf borderId="15" fillId="0" fontId="13" numFmtId="0" xfId="0" applyAlignment="1" applyBorder="1" applyFont="1">
      <alignment horizontal="center" readingOrder="1" shrinkToFit="0" vertical="center" wrapText="1"/>
    </xf>
    <xf borderId="15" fillId="8" fontId="15" numFmtId="9" xfId="0" applyAlignment="1" applyBorder="1" applyFill="1" applyFont="1" applyNumberFormat="1">
      <alignment horizontal="center" readingOrder="1" shrinkToFit="0" vertical="center" wrapText="1"/>
    </xf>
    <xf borderId="41" fillId="0" fontId="16" numFmtId="9" xfId="0" applyAlignment="1" applyBorder="1" applyFont="1" applyNumberFormat="1">
      <alignment horizontal="left" readingOrder="1" shrinkToFit="0" vertical="center" wrapText="1"/>
    </xf>
    <xf borderId="41" fillId="5" fontId="17" numFmtId="0" xfId="0" applyAlignment="1" applyBorder="1" applyFont="1">
      <alignment horizontal="center" readingOrder="0"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15" fillId="8" fontId="14" numFmtId="9" xfId="0" applyAlignment="1" applyBorder="1" applyFont="1" applyNumberFormat="1">
      <alignment horizontal="center" readingOrder="1" shrinkToFit="0" vertical="center" wrapText="1"/>
    </xf>
    <xf borderId="31" fillId="5" fontId="18" numFmtId="0" xfId="0" applyAlignment="1" applyBorder="1" applyFont="1">
      <alignment horizontal="center" readingOrder="0" shrinkToFit="0" vertical="center" wrapText="1"/>
    </xf>
    <xf borderId="41" fillId="0" fontId="15" numFmtId="9" xfId="0" applyAlignment="1" applyBorder="1" applyFont="1" applyNumberFormat="1">
      <alignment horizontal="center" readingOrder="0" vertical="center"/>
    </xf>
    <xf borderId="15" fillId="6" fontId="15" numFmtId="49" xfId="0" applyAlignment="1" applyBorder="1" applyFont="1" applyNumberFormat="1">
      <alignment horizontal="center" readingOrder="0" shrinkToFit="0" vertical="center" wrapText="1"/>
    </xf>
    <xf borderId="43" fillId="4" fontId="16" numFmtId="9" xfId="0" applyAlignment="1" applyBorder="1" applyFont="1" applyNumberFormat="1">
      <alignment horizontal="center" readingOrder="1" shrinkToFit="0" vertical="center" wrapText="1"/>
    </xf>
    <xf borderId="15" fillId="8" fontId="19" numFmtId="9" xfId="0" applyAlignment="1" applyBorder="1" applyFont="1" applyNumberFormat="1">
      <alignment horizontal="center" readingOrder="1" shrinkToFit="0" vertical="center" wrapText="1"/>
    </xf>
    <xf borderId="40" fillId="9" fontId="20" numFmtId="0" xfId="0" applyAlignment="1" applyBorder="1" applyFill="1" applyFont="1">
      <alignment horizontal="center" readingOrder="0" shrinkToFit="0" vertical="center" wrapText="1"/>
    </xf>
    <xf borderId="41" fillId="0" fontId="21" numFmtId="0" xfId="0" applyAlignment="1" applyBorder="1" applyFont="1">
      <alignment horizontal="center" readingOrder="0" shrinkToFit="0" vertical="center" wrapText="1"/>
    </xf>
    <xf borderId="35" fillId="0" fontId="13" numFmtId="0" xfId="0" applyAlignment="1" applyBorder="1" applyFont="1">
      <alignment horizontal="center" shrinkToFit="0" vertical="center" wrapText="1"/>
    </xf>
    <xf borderId="44" fillId="0" fontId="21" numFmtId="0" xfId="0" applyAlignment="1" applyBorder="1" applyFont="1">
      <alignment readingOrder="0" shrinkToFit="0" vertical="center" wrapText="1"/>
    </xf>
    <xf borderId="41" fillId="0" fontId="21" numFmtId="0" xfId="0" applyAlignment="1" applyBorder="1" applyFont="1">
      <alignment readingOrder="0" shrinkToFit="0" vertical="center" wrapText="1"/>
    </xf>
    <xf borderId="41" fillId="0" fontId="22" numFmtId="0" xfId="0" applyAlignment="1" applyBorder="1" applyFont="1">
      <alignment horizontal="center" readingOrder="0" shrinkToFit="0" wrapText="1"/>
    </xf>
    <xf borderId="44" fillId="0" fontId="13" numFmtId="0" xfId="0" applyAlignment="1" applyBorder="1" applyFont="1">
      <alignment shrinkToFit="0" vertical="center" wrapText="1"/>
    </xf>
    <xf borderId="31" fillId="9" fontId="23" numFmtId="0" xfId="0" applyAlignment="1" applyBorder="1" applyFont="1">
      <alignment horizontal="center" readingOrder="0" shrinkToFit="0" vertical="center" wrapText="1"/>
    </xf>
    <xf borderId="45" fillId="0" fontId="21" numFmtId="0" xfId="0" applyAlignment="1" applyBorder="1" applyFont="1">
      <alignment horizontal="center" readingOrder="0" shrinkToFit="0" vertical="center" wrapText="1"/>
    </xf>
    <xf borderId="41" fillId="0" fontId="21" numFmtId="0" xfId="0" applyAlignment="1" applyBorder="1" applyFont="1">
      <alignment horizontal="center" readingOrder="0" vertical="center"/>
    </xf>
    <xf borderId="15" fillId="0" fontId="21" numFmtId="0" xfId="0" applyAlignment="1" applyBorder="1" applyFont="1">
      <alignment horizontal="center" readingOrder="0" shrinkToFit="0" vertical="center" wrapText="1"/>
    </xf>
    <xf borderId="41" fillId="0" fontId="15" numFmtId="0" xfId="0" applyAlignment="1" applyBorder="1" applyFont="1">
      <alignment horizontal="center" readingOrder="0" vertical="center"/>
    </xf>
    <xf borderId="32" fillId="0" fontId="21" numFmtId="0" xfId="0" applyAlignment="1" applyBorder="1" applyFont="1">
      <alignment horizontal="center" readingOrder="0" vertical="center"/>
    </xf>
    <xf borderId="46" fillId="0" fontId="3" numFmtId="0" xfId="0" applyBorder="1" applyFont="1"/>
    <xf borderId="32" fillId="0" fontId="13" numFmtId="0" xfId="0" applyAlignment="1" applyBorder="1" applyFont="1">
      <alignment horizontal="center" vertical="center"/>
    </xf>
    <xf borderId="31" fillId="10" fontId="24" numFmtId="0" xfId="0" applyAlignment="1" applyBorder="1" applyFill="1" applyFont="1">
      <alignment horizontal="center" readingOrder="0" shrinkToFit="0" vertical="center" wrapText="1"/>
    </xf>
    <xf borderId="0" fillId="0" fontId="12" numFmtId="0" xfId="0" applyAlignment="1" applyFont="1">
      <alignment horizontal="center" vertical="center"/>
    </xf>
    <xf borderId="30" fillId="4" fontId="25" numFmtId="9" xfId="0" applyAlignment="1" applyBorder="1" applyFont="1" applyNumberFormat="1">
      <alignment horizontal="left" readingOrder="1" shrinkToFit="0" vertical="center" wrapText="1"/>
    </xf>
    <xf borderId="43" fillId="4" fontId="25" numFmtId="9" xfId="0" applyAlignment="1" applyBorder="1" applyFont="1" applyNumberFormat="1">
      <alignment horizontal="left" readingOrder="1" shrinkToFit="0" vertical="center" wrapText="1"/>
    </xf>
    <xf borderId="32" fillId="0" fontId="21" numFmtId="0" xfId="0" applyAlignment="1" applyBorder="1" applyFont="1">
      <alignment horizontal="center" readingOrder="0" shrinkToFit="0" vertical="center" wrapText="1"/>
    </xf>
    <xf borderId="47" fillId="0" fontId="13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shrinkToFit="0" vertical="center" wrapText="1"/>
    </xf>
    <xf borderId="15" fillId="6" fontId="19" numFmtId="9" xfId="0" applyAlignment="1" applyBorder="1" applyFont="1" applyNumberFormat="1">
      <alignment horizontal="center" readingOrder="1" shrinkToFit="0" vertical="center" wrapText="1"/>
    </xf>
    <xf borderId="30" fillId="4" fontId="16" numFmtId="165" xfId="0" applyAlignment="1" applyBorder="1" applyFont="1" applyNumberFormat="1">
      <alignment horizontal="center" readingOrder="1" shrinkToFit="0" vertical="center" wrapText="1"/>
    </xf>
    <xf borderId="41" fillId="0" fontId="16" numFmtId="165" xfId="0" applyAlignment="1" applyBorder="1" applyFont="1" applyNumberFormat="1">
      <alignment horizontal="left" readingOrder="1" shrinkToFit="0" vertical="center" wrapText="1"/>
    </xf>
    <xf borderId="15" fillId="7" fontId="19" numFmtId="9" xfId="0" applyAlignment="1" applyBorder="1" applyFont="1" applyNumberFormat="1">
      <alignment horizontal="center" readingOrder="1" shrinkToFit="0" vertical="center" wrapText="1"/>
    </xf>
    <xf borderId="36" fillId="10" fontId="26" numFmtId="0" xfId="0" applyAlignment="1" applyBorder="1" applyFont="1">
      <alignment horizontal="center" readingOrder="0" shrinkToFit="0" vertical="center" wrapText="1"/>
    </xf>
    <xf borderId="32" fillId="0" fontId="14" numFmtId="9" xfId="0" applyAlignment="1" applyBorder="1" applyFont="1" applyNumberFormat="1">
      <alignment horizontal="center" vertical="center"/>
    </xf>
    <xf borderId="47" fillId="0" fontId="21" numFmtId="0" xfId="0" applyAlignment="1" applyBorder="1" applyFont="1">
      <alignment horizontal="center" readingOrder="0" shrinkToFit="0" vertical="center" wrapText="1"/>
    </xf>
    <xf borderId="15" fillId="6" fontId="15" numFmtId="9" xfId="0" applyAlignment="1" applyBorder="1" applyFont="1" applyNumberFormat="1">
      <alignment horizontal="center" readingOrder="1" shrinkToFit="0" vertical="center" wrapText="1"/>
    </xf>
    <xf borderId="48" fillId="10" fontId="27" numFmtId="0" xfId="0" applyAlignment="1" applyBorder="1" applyFont="1">
      <alignment horizontal="center" readingOrder="0" shrinkToFit="0" vertical="center" wrapText="1"/>
    </xf>
    <xf borderId="32" fillId="0" fontId="15" numFmtId="9" xfId="0" applyAlignment="1" applyBorder="1" applyFont="1" applyNumberFormat="1">
      <alignment horizontal="center" readingOrder="0" vertical="center"/>
    </xf>
    <xf borderId="47" fillId="0" fontId="13" numFmtId="0" xfId="0" applyAlignment="1" applyBorder="1" applyFont="1">
      <alignment horizontal="center" shrinkToFit="0" vertical="center" wrapText="1"/>
    </xf>
    <xf borderId="31" fillId="11" fontId="28" numFmtId="0" xfId="0" applyAlignment="1" applyBorder="1" applyFill="1" applyFont="1">
      <alignment horizontal="center" readingOrder="0" shrinkToFit="0" vertical="center" wrapText="1"/>
    </xf>
    <xf borderId="41" fillId="0" fontId="15" numFmtId="9" xfId="0" applyAlignment="1" applyBorder="1" applyFont="1" applyNumberFormat="1">
      <alignment readingOrder="0" vertical="center"/>
    </xf>
    <xf borderId="41" fillId="0" fontId="14" numFmtId="9" xfId="0" applyAlignment="1" applyBorder="1" applyFont="1" applyNumberFormat="1">
      <alignment vertical="center"/>
    </xf>
    <xf borderId="49" fillId="10" fontId="29" numFmtId="0" xfId="0" applyAlignment="1" applyBorder="1" applyFont="1">
      <alignment horizontal="center" readingOrder="0" shrinkToFit="0" vertical="center" wrapText="1"/>
    </xf>
    <xf borderId="41" fillId="0" fontId="4" numFmtId="0" xfId="0" applyAlignment="1" applyBorder="1" applyFont="1">
      <alignment horizontal="center" readingOrder="0" shrinkToFit="0" vertical="center" wrapText="1"/>
    </xf>
    <xf borderId="41" fillId="0" fontId="15" numFmtId="0" xfId="0" applyAlignment="1" applyBorder="1" applyFont="1">
      <alignment horizontal="center" readingOrder="0" shrinkToFit="0" vertical="center" wrapText="1"/>
    </xf>
    <xf borderId="41" fillId="0" fontId="14" numFmtId="0" xfId="0" applyAlignment="1" applyBorder="1" applyFont="1">
      <alignment horizontal="center" vertical="center"/>
    </xf>
    <xf borderId="41" fillId="0" fontId="14" numFmtId="9" xfId="0" applyAlignment="1" applyBorder="1" applyFont="1" applyNumberFormat="1">
      <alignment horizontal="center" shrinkToFit="0" vertical="center" wrapText="1"/>
    </xf>
    <xf borderId="15" fillId="6" fontId="15" numFmtId="0" xfId="0" applyAlignment="1" applyBorder="1" applyFont="1">
      <alignment horizontal="center" readingOrder="1" shrinkToFit="0" vertical="center" wrapText="1"/>
    </xf>
    <xf borderId="15" fillId="0" fontId="21" numFmtId="0" xfId="0" applyAlignment="1" applyBorder="1" applyFont="1">
      <alignment readingOrder="0" shrinkToFit="0" vertical="center" wrapText="1"/>
    </xf>
    <xf borderId="41" fillId="0" fontId="15" numFmtId="9" xfId="0" applyAlignment="1" applyBorder="1" applyFont="1" applyNumberFormat="1">
      <alignment horizontal="center" readingOrder="1" shrinkToFit="0" vertical="center" wrapText="1"/>
    </xf>
    <xf borderId="15" fillId="7" fontId="14" numFmtId="9" xfId="0" applyAlignment="1" applyBorder="1" applyFont="1" applyNumberFormat="1">
      <alignment horizontal="center" readingOrder="1" shrinkToFit="0" vertical="center" wrapText="1"/>
    </xf>
    <xf borderId="43" fillId="4" fontId="16" numFmtId="2" xfId="0" applyAlignment="1" applyBorder="1" applyFont="1" applyNumberFormat="1">
      <alignment horizontal="center" readingOrder="1" shrinkToFit="0" vertical="center" wrapText="1"/>
    </xf>
    <xf borderId="41" fillId="0" fontId="16" numFmtId="2" xfId="0" applyAlignment="1" applyBorder="1" applyFont="1" applyNumberFormat="1">
      <alignment horizontal="right" readingOrder="1" shrinkToFit="0" vertical="center" wrapText="1"/>
    </xf>
    <xf borderId="41" fillId="0" fontId="14" numFmtId="49" xfId="0" applyAlignment="1" applyBorder="1" applyFont="1" applyNumberFormat="1">
      <alignment horizontal="center" vertical="center"/>
    </xf>
    <xf borderId="50" fillId="0" fontId="3" numFmtId="0" xfId="0" applyBorder="1" applyFont="1"/>
    <xf borderId="44" fillId="0" fontId="3" numFmtId="0" xfId="0" applyBorder="1" applyFont="1"/>
    <xf borderId="43" fillId="4" fontId="16" numFmtId="165" xfId="0" applyAlignment="1" applyBorder="1" applyFont="1" applyNumberFormat="1">
      <alignment horizontal="center" readingOrder="1" shrinkToFit="0" vertical="center" wrapText="1"/>
    </xf>
    <xf borderId="0" fillId="0" fontId="30" numFmtId="0" xfId="0" applyAlignment="1" applyFont="1">
      <alignment vertical="center"/>
    </xf>
    <xf borderId="0" fillId="0" fontId="30" numFmtId="0" xfId="0" applyAlignment="1" applyFont="1">
      <alignment horizontal="center" shrinkToFit="0" vertical="center" wrapText="1"/>
    </xf>
    <xf borderId="0" fillId="0" fontId="31" numFmtId="0" xfId="0" applyAlignment="1" applyFont="1">
      <alignment horizontal="center" readingOrder="0"/>
    </xf>
    <xf borderId="15" fillId="5" fontId="32" numFmtId="0" xfId="0" applyAlignment="1" applyBorder="1" applyFont="1">
      <alignment horizontal="center" shrinkToFit="0" vertical="center" wrapText="1"/>
    </xf>
    <xf borderId="15" fillId="0" fontId="33" numFmtId="9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horizontal="center"/>
    </xf>
    <xf borderId="51" fillId="3" fontId="34" numFmtId="0" xfId="0" applyAlignment="1" applyBorder="1" applyFont="1">
      <alignment horizontal="center" vertical="center"/>
    </xf>
    <xf borderId="52" fillId="0" fontId="3" numFmtId="0" xfId="0" applyBorder="1" applyFont="1"/>
    <xf borderId="0" fillId="0" fontId="35" numFmtId="0" xfId="0" applyAlignment="1" applyFont="1">
      <alignment horizontal="center" vertical="center"/>
    </xf>
    <xf borderId="53" fillId="12" fontId="34" numFmtId="0" xfId="0" applyAlignment="1" applyBorder="1" applyFill="1" applyFont="1">
      <alignment horizontal="center" vertical="center"/>
    </xf>
    <xf borderId="54" fillId="0" fontId="3" numFmtId="0" xfId="0" applyBorder="1" applyFont="1"/>
    <xf borderId="0" fillId="0" fontId="5" numFmtId="0" xfId="0" applyAlignment="1" applyFont="1">
      <alignment horizontal="center" shrinkToFit="0" vertical="center" wrapText="1"/>
    </xf>
    <xf borderId="4" fillId="13" fontId="34" numFmtId="0" xfId="0" applyAlignment="1" applyBorder="1" applyFill="1" applyFont="1">
      <alignment horizontal="center" vertical="center"/>
    </xf>
    <xf borderId="55" fillId="14" fontId="35" numFmtId="0" xfId="0" applyAlignment="1" applyBorder="1" applyFill="1" applyFont="1">
      <alignment horizontal="center" vertical="center"/>
    </xf>
    <xf borderId="15" fillId="0" fontId="36" numFmtId="9" xfId="0" applyAlignment="1" applyBorder="1" applyFont="1" applyNumberFormat="1">
      <alignment horizontal="center" vertical="center"/>
    </xf>
    <xf borderId="0" fillId="0" fontId="37" numFmtId="9" xfId="0" applyAlignment="1" applyFont="1" applyNumberFormat="1">
      <alignment horizontal="center" vertical="center"/>
    </xf>
    <xf borderId="0" fillId="0" fontId="38" numFmtId="0" xfId="0" applyAlignment="1" applyFont="1">
      <alignment horizontal="center" shrinkToFit="0" vertical="center" wrapText="1"/>
    </xf>
    <xf borderId="20" fillId="0" fontId="39" numFmtId="9" xfId="0" applyAlignment="1" applyBorder="1" applyFont="1" applyNumberFormat="1">
      <alignment horizontal="center" vertical="center"/>
    </xf>
    <xf borderId="50" fillId="0" fontId="40" numFmtId="9" xfId="0" applyAlignment="1" applyBorder="1" applyFont="1" applyNumberFormat="1">
      <alignment horizontal="center" vertical="center"/>
    </xf>
    <xf borderId="27" fillId="15" fontId="41" numFmtId="0" xfId="0" applyAlignment="1" applyBorder="1" applyFill="1" applyFont="1">
      <alignment horizontal="center"/>
    </xf>
    <xf borderId="0" fillId="0" fontId="41" numFmtId="0" xfId="0" applyAlignment="1" applyFont="1">
      <alignment horizontal="center"/>
    </xf>
    <xf borderId="27" fillId="16" fontId="42" numFmtId="0" xfId="0" applyAlignment="1" applyBorder="1" applyFill="1" applyFont="1">
      <alignment horizontal="center"/>
    </xf>
    <xf borderId="0" fillId="0" fontId="42" numFmtId="0" xfId="0" applyAlignment="1" applyFont="1">
      <alignment horizontal="center" vertical="center"/>
    </xf>
    <xf borderId="27" fillId="17" fontId="42" numFmtId="0" xfId="0" applyAlignment="1" applyBorder="1" applyFill="1" applyFont="1">
      <alignment horizontal="center"/>
    </xf>
    <xf borderId="0" fillId="0" fontId="42" numFmtId="0" xfId="0" applyAlignment="1" applyFont="1">
      <alignment horizontal="center"/>
    </xf>
    <xf borderId="56" fillId="17" fontId="42" numFmtId="0" xfId="0" applyAlignment="1" applyBorder="1" applyFont="1">
      <alignment horizontal="center"/>
    </xf>
    <xf borderId="57" fillId="0" fontId="3" numFmtId="0" xfId="0" applyBorder="1" applyFont="1"/>
    <xf borderId="27" fillId="18" fontId="43" numFmtId="0" xfId="0" applyAlignment="1" applyBorder="1" applyFill="1" applyFont="1">
      <alignment horizontal="center"/>
    </xf>
    <xf borderId="44" fillId="0" fontId="44" numFmtId="9" xfId="0" applyAlignment="1" applyBorder="1" applyFont="1" applyNumberFormat="1">
      <alignment horizontal="center" vertical="center"/>
    </xf>
    <xf borderId="0" fillId="0" fontId="45" numFmtId="9" xfId="0" applyAlignment="1" applyFont="1" applyNumberFormat="1">
      <alignment horizontal="center" vertical="center"/>
    </xf>
    <xf borderId="44" fillId="0" fontId="44" numFmtId="0" xfId="0" applyAlignment="1" applyBorder="1" applyFont="1">
      <alignment horizontal="center" vertical="center"/>
    </xf>
    <xf borderId="44" fillId="0" fontId="44" numFmtId="165" xfId="0" applyAlignment="1" applyBorder="1" applyFont="1" applyNumberFormat="1">
      <alignment horizontal="center" vertical="center"/>
    </xf>
    <xf borderId="0" fillId="0" fontId="44" numFmtId="9" xfId="0" applyAlignment="1" applyFont="1" applyNumberFormat="1">
      <alignment horizontal="center" vertical="center"/>
    </xf>
    <xf borderId="0" fillId="0" fontId="32" numFmtId="0" xfId="0" applyAlignment="1" applyFont="1">
      <alignment textRotation="90" vertical="center"/>
    </xf>
    <xf borderId="41" fillId="11" fontId="46" numFmtId="9" xfId="0" applyAlignment="1" applyBorder="1" applyFont="1" applyNumberFormat="1">
      <alignment horizontal="center" readingOrder="1" shrinkToFit="0" vertical="center" wrapText="1"/>
    </xf>
    <xf borderId="0" fillId="0" fontId="46" numFmtId="9" xfId="0" applyAlignment="1" applyFont="1" applyNumberFormat="1">
      <alignment horizontal="center" readingOrder="1" shrinkToFit="0" vertical="center" wrapText="1"/>
    </xf>
    <xf borderId="41" fillId="0" fontId="13" numFmtId="0" xfId="0" applyAlignment="1" applyBorder="1" applyFont="1">
      <alignment readingOrder="0" shrinkToFit="0" vertical="center" wrapText="1"/>
    </xf>
    <xf borderId="0" fillId="0" fontId="47" numFmtId="0" xfId="0" applyAlignment="1" applyFont="1">
      <alignment textRotation="90" vertical="center"/>
    </xf>
    <xf borderId="0" fillId="0" fontId="48" numFmtId="0" xfId="0" applyAlignment="1" applyFont="1">
      <alignment shrinkToFit="0" vertical="center" wrapText="1"/>
    </xf>
    <xf borderId="41" fillId="0" fontId="46" numFmtId="0" xfId="0" applyAlignment="1" applyBorder="1" applyFont="1">
      <alignment horizontal="center" readingOrder="1" shrinkToFit="0" vertical="center" wrapText="1"/>
    </xf>
    <xf borderId="0" fillId="0" fontId="46" numFmtId="9" xfId="0" applyAlignment="1" applyFont="1" applyNumberFormat="1">
      <alignment horizontal="left" readingOrder="1" shrinkToFit="0" vertical="center" wrapText="1"/>
    </xf>
    <xf borderId="41" fillId="0" fontId="46" numFmtId="9" xfId="0" applyAlignment="1" applyBorder="1" applyFont="1" applyNumberFormat="1">
      <alignment horizontal="center" readingOrder="1" shrinkToFit="0" vertical="center" wrapText="1"/>
    </xf>
    <xf borderId="41" fillId="0" fontId="46" numFmtId="9" xfId="0" applyAlignment="1" applyBorder="1" applyFont="1" applyNumberFormat="1">
      <alignment horizontal="left" readingOrder="1" shrinkToFit="0" vertical="center" wrapText="1"/>
    </xf>
    <xf borderId="41" fillId="11" fontId="46" numFmtId="9" xfId="0" applyAlignment="1" applyBorder="1" applyFont="1" applyNumberFormat="1">
      <alignment horizontal="left" readingOrder="1" shrinkToFit="0" vertical="center" wrapText="1"/>
    </xf>
    <xf borderId="0" fillId="0" fontId="47" numFmtId="0" xfId="0" applyFont="1"/>
    <xf borderId="0" fillId="0" fontId="12" numFmtId="0" xfId="0" applyAlignment="1" applyFont="1">
      <alignment shrinkToFit="0" vertical="center" wrapText="1"/>
    </xf>
    <xf borderId="0" fillId="0" fontId="47" numFmtId="0" xfId="0" applyAlignment="1" applyFont="1">
      <alignment vertical="center"/>
    </xf>
    <xf borderId="0" fillId="0" fontId="47" numFmtId="0" xfId="0" applyAlignment="1" applyFont="1">
      <alignment horizontal="center" vertical="center"/>
    </xf>
    <xf borderId="0" fillId="0" fontId="49" numFmtId="0" xfId="0" applyAlignment="1" applyFont="1">
      <alignment horizontal="center"/>
    </xf>
    <xf borderId="41" fillId="11" fontId="46" numFmtId="165" xfId="0" applyAlignment="1" applyBorder="1" applyFont="1" applyNumberFormat="1">
      <alignment horizontal="center" readingOrder="1" shrinkToFit="0" vertical="center" wrapText="1"/>
    </xf>
    <xf borderId="0" fillId="0" fontId="50" numFmtId="0" xfId="0" applyAlignment="1" applyFont="1">
      <alignment shrinkToFit="0" vertical="center" wrapText="1"/>
    </xf>
    <xf borderId="0" fillId="0" fontId="47" numFmtId="0" xfId="0" applyAlignment="1" applyFont="1">
      <alignment textRotation="90"/>
    </xf>
    <xf borderId="41" fillId="0" fontId="46" numFmtId="0" xfId="0" applyAlignment="1" applyBorder="1" applyFont="1">
      <alignment horizontal="left" readingOrder="1" shrinkToFit="0" vertical="center" wrapText="1"/>
    </xf>
    <xf borderId="0" fillId="0" fontId="49" numFmtId="9" xfId="0" applyFont="1" applyNumberFormat="1"/>
    <xf borderId="0" fillId="0" fontId="51" numFmtId="0" xfId="0" applyFont="1"/>
    <xf borderId="41" fillId="19" fontId="46" numFmtId="9" xfId="0" applyAlignment="1" applyBorder="1" applyFill="1" applyFont="1" applyNumberFormat="1">
      <alignment horizontal="left" readingOrder="1" shrinkToFit="0" vertical="center" wrapText="1"/>
    </xf>
    <xf borderId="41" fillId="7" fontId="46" numFmtId="9" xfId="0" applyAlignment="1" applyBorder="1" applyFont="1" applyNumberFormat="1">
      <alignment horizontal="left" readingOrder="1" shrinkToFit="0" vertical="center" wrapText="1"/>
    </xf>
    <xf borderId="41" fillId="0" fontId="46" numFmtId="0" xfId="0" applyAlignment="1" applyBorder="1" applyFont="1">
      <alignment horizontal="center" readingOrder="1" shrinkToFit="0" vertical="center" wrapText="1"/>
    </xf>
  </cellXfs>
  <cellStyles count="1">
    <cellStyle xfId="0" name="Normal" builtinId="0"/>
  </cellStyles>
  <dxfs count="8">
    <dxf>
      <font>
        <color rgb="FFFFFF00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00B050"/>
          <bgColor rgb="FF00B05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theme="1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276225</xdr:rowOff>
    </xdr:from>
    <xdr:ext cx="1838325" cy="1076325"/>
    <xdr:pic>
      <xdr:nvPicPr>
        <xdr:cNvPr descr="C:\Users\jorge.espinosa\Desktop\INSOR2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drive/folders/1OPSHphcG9QAsRnTgl4CPuN7pNIcK2GCl?usp=share_link" TargetMode="External"/><Relationship Id="rId10" Type="http://schemas.openxmlformats.org/officeDocument/2006/relationships/hyperlink" Target="https://drive.google.com/drive/folders/1dobaDKFK0VHISTDUrN8ihZ3HDuNMHQHa?usp=share_link" TargetMode="External"/><Relationship Id="rId13" Type="http://schemas.openxmlformats.org/officeDocument/2006/relationships/hyperlink" Target="https://drive.google.com/drive/folders/1mDOsZCxWEEmvmnXrVORnTKe6vKDha4VJ?usp=share_link" TargetMode="External"/><Relationship Id="rId12" Type="http://schemas.openxmlformats.org/officeDocument/2006/relationships/hyperlink" Target="https://drive.google.com/drive/folders/1NbsXxr5TyeNqtO7G4gH2ZFHnGDy5C0kE?usp=share_link" TargetMode="External"/><Relationship Id="rId1" Type="http://schemas.openxmlformats.org/officeDocument/2006/relationships/hyperlink" Target="https://drive.google.com/drive/folders/1qeMzzOPCldyIP0E2SXAuDqgWYx2ZhKa1?usp=share_link" TargetMode="External"/><Relationship Id="rId2" Type="http://schemas.openxmlformats.org/officeDocument/2006/relationships/hyperlink" Target="https://drive.google.com/drive/folders/1DRaCQJpdt9RGRnN1MpvsZorJi8O_O5WL?usp=share_link" TargetMode="External"/><Relationship Id="rId3" Type="http://schemas.openxmlformats.org/officeDocument/2006/relationships/hyperlink" Target="https://drive.google.com/drive/folders/1zElU0sXZzLWKlUgAzB4UuVJTMg4Tlcdw?usp=share_link" TargetMode="External"/><Relationship Id="rId4" Type="http://schemas.openxmlformats.org/officeDocument/2006/relationships/hyperlink" Target="https://drive.google.com/drive/folders/1CvE1DlQlNkSF8_wq9TBeODqfTy3kEr-e?usp=share_link" TargetMode="External"/><Relationship Id="rId9" Type="http://schemas.openxmlformats.org/officeDocument/2006/relationships/hyperlink" Target="https://drive.google.com/drive/folders/1Mmg7yxv1y22nV0Tye08aHFv_Bc72kqFw?usp=share_link" TargetMode="External"/><Relationship Id="rId15" Type="http://schemas.openxmlformats.org/officeDocument/2006/relationships/hyperlink" Target="https://drive.google.com/drive/folders/1PRmBGPg6_6HoWVAgmCtfN6vz0fb82dun?usp=share_link" TargetMode="External"/><Relationship Id="rId14" Type="http://schemas.openxmlformats.org/officeDocument/2006/relationships/hyperlink" Target="https://drive.google.com/drive/folders/1Ve1XM3tZ-xkG3Z64o9P1V6nLC8fNkUbp?usp=share_link" TargetMode="External"/><Relationship Id="rId17" Type="http://schemas.openxmlformats.org/officeDocument/2006/relationships/hyperlink" Target="https://drive.google.com/drive/folders/1dL4nvXj0xG59F1pwAHG21xCovPM5aIkE?usp=share_link" TargetMode="External"/><Relationship Id="rId16" Type="http://schemas.openxmlformats.org/officeDocument/2006/relationships/hyperlink" Target="https://drive.google.com/drive/folders/1p87tvm5Ex9HOa12Xwks5zrAA4TwcEUfb?usp=share_link" TargetMode="External"/><Relationship Id="rId5" Type="http://schemas.openxmlformats.org/officeDocument/2006/relationships/hyperlink" Target="https://drive.google.com/drive/folders/1-ZuwAEjR-40RGQ7XRFrYywRhX8P51vt7?usp=share_link" TargetMode="External"/><Relationship Id="rId6" Type="http://schemas.openxmlformats.org/officeDocument/2006/relationships/hyperlink" Target="https://drive.google.com/drive/folders/16iMLfLgiVKhvuSqjEBA7nHCt6nFmu8nc?usp=share_link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https://drive.google.com/drive/folders/1-q4_InFIkNpvETQh-1g6mKq-qw3vBq_f?usp=share_link" TargetMode="External"/><Relationship Id="rId8" Type="http://schemas.openxmlformats.org/officeDocument/2006/relationships/hyperlink" Target="https://drive.google.com/drive/folders/1-9bQ7gndcEyv60Jg99ggQjJq2DNoZEGd?usp=share_lin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pageSetUpPr/>
  </sheetPr>
  <sheetViews>
    <sheetView showGridLines="0" workbookViewId="0"/>
  </sheetViews>
  <sheetFormatPr customHeight="1" defaultColWidth="12.63" defaultRowHeight="15.0"/>
  <cols>
    <col customWidth="1" min="1" max="1" width="28.88"/>
    <col customWidth="1" min="2" max="2" width="4.38"/>
    <col customWidth="1" min="3" max="3" width="28.63"/>
    <col customWidth="1" min="4" max="4" width="31.63"/>
    <col customWidth="1" hidden="1" min="5" max="5" width="18.38"/>
    <col customWidth="1" hidden="1" min="6" max="6" width="17.25"/>
    <col customWidth="1" hidden="1" min="7" max="7" width="42.88"/>
    <col customWidth="1" min="8" max="8" width="14.13"/>
    <col customWidth="1" min="9" max="9" width="14.38"/>
    <col customWidth="1" hidden="1" min="10" max="10" width="10.0"/>
    <col customWidth="1" hidden="1" min="11" max="11" width="11.13"/>
    <col customWidth="1" hidden="1" min="12" max="12" width="20.88"/>
    <col customWidth="1" min="13" max="13" width="17.75"/>
    <col customWidth="1" min="14" max="19" width="6.13"/>
    <col customWidth="1" min="20" max="22" width="6.25"/>
    <col customWidth="1" min="23" max="23" width="6.75"/>
    <col customWidth="1" min="24" max="24" width="7.25"/>
    <col customWidth="1" min="25" max="26" width="5.25"/>
    <col customWidth="1" hidden="1" min="27" max="27" width="16.0"/>
    <col customWidth="1" min="28" max="29" width="9.38"/>
  </cols>
  <sheetData>
    <row r="1" ht="42.0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6"/>
      <c r="S1" s="6"/>
      <c r="T1" s="7"/>
      <c r="U1" s="8" t="s">
        <v>2</v>
      </c>
      <c r="V1" s="6"/>
      <c r="W1" s="6"/>
      <c r="X1" s="6"/>
      <c r="Y1" s="9"/>
      <c r="Z1" s="10"/>
    </row>
    <row r="2" ht="42.0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4" t="s">
        <v>3</v>
      </c>
      <c r="R2" s="15"/>
      <c r="S2" s="15"/>
      <c r="T2" s="16"/>
      <c r="U2" s="17">
        <v>2.0</v>
      </c>
      <c r="V2" s="15"/>
      <c r="W2" s="15"/>
      <c r="X2" s="15"/>
      <c r="Y2" s="18"/>
      <c r="Z2" s="10"/>
    </row>
    <row r="3" ht="42.0" customHeight="1">
      <c r="A3" s="19"/>
      <c r="B3" s="20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 t="s">
        <v>5</v>
      </c>
      <c r="R3" s="21"/>
      <c r="S3" s="21"/>
      <c r="T3" s="22"/>
      <c r="U3" s="24">
        <v>42920.0</v>
      </c>
      <c r="V3" s="21"/>
      <c r="W3" s="21"/>
      <c r="X3" s="21"/>
      <c r="Y3" s="25"/>
      <c r="Z3" s="26"/>
    </row>
    <row r="4">
      <c r="A4" s="27"/>
      <c r="B4" s="28"/>
      <c r="C4" s="29"/>
      <c r="E4" s="28"/>
      <c r="I4" s="30"/>
      <c r="J4" s="28"/>
      <c r="L4" s="28"/>
      <c r="M4" s="29"/>
      <c r="Y4" s="31"/>
      <c r="Z4" s="32"/>
    </row>
    <row r="5">
      <c r="A5" s="33"/>
      <c r="B5" s="34"/>
      <c r="C5" s="35"/>
      <c r="D5" s="36"/>
      <c r="E5" s="34"/>
      <c r="F5" s="36"/>
      <c r="G5" s="36"/>
      <c r="H5" s="36"/>
      <c r="I5" s="37"/>
      <c r="J5" s="34"/>
      <c r="K5" s="36"/>
      <c r="L5" s="34"/>
      <c r="M5" s="35"/>
      <c r="N5" s="38" t="s">
        <v>6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  <c r="Z5" s="41"/>
    </row>
    <row r="6" ht="45.75" customHeight="1">
      <c r="A6" s="42" t="s">
        <v>7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4" t="s">
        <v>17</v>
      </c>
      <c r="L6" s="44" t="s">
        <v>18</v>
      </c>
      <c r="M6" s="44" t="s">
        <v>19</v>
      </c>
      <c r="N6" s="45" t="s">
        <v>20</v>
      </c>
      <c r="O6" s="15"/>
      <c r="P6" s="16"/>
      <c r="Q6" s="46" t="s">
        <v>21</v>
      </c>
      <c r="R6" s="15"/>
      <c r="S6" s="16"/>
      <c r="T6" s="46" t="s">
        <v>22</v>
      </c>
      <c r="U6" s="15"/>
      <c r="V6" s="16"/>
      <c r="W6" s="46" t="s">
        <v>23</v>
      </c>
      <c r="X6" s="15"/>
      <c r="Y6" s="15"/>
      <c r="Z6" s="47"/>
      <c r="AA6" s="48" t="s">
        <v>24</v>
      </c>
    </row>
    <row r="7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 t="s">
        <v>25</v>
      </c>
      <c r="O7" s="52" t="s">
        <v>26</v>
      </c>
      <c r="P7" s="52" t="s">
        <v>27</v>
      </c>
      <c r="Q7" s="52" t="s">
        <v>28</v>
      </c>
      <c r="R7" s="52" t="s">
        <v>29</v>
      </c>
      <c r="S7" s="53" t="s">
        <v>30</v>
      </c>
      <c r="T7" s="53" t="s">
        <v>31</v>
      </c>
      <c r="U7" s="53" t="s">
        <v>32</v>
      </c>
      <c r="V7" s="53" t="s">
        <v>33</v>
      </c>
      <c r="W7" s="53" t="s">
        <v>34</v>
      </c>
      <c r="X7" s="53" t="s">
        <v>35</v>
      </c>
      <c r="Y7" s="54" t="s">
        <v>36</v>
      </c>
      <c r="Z7" s="47"/>
      <c r="AA7" s="55"/>
    </row>
    <row r="8">
      <c r="A8" s="56" t="s">
        <v>37</v>
      </c>
      <c r="B8" s="57">
        <v>1.0</v>
      </c>
      <c r="C8" s="58" t="s">
        <v>38</v>
      </c>
      <c r="D8" s="58" t="s">
        <v>39</v>
      </c>
      <c r="E8" s="59" t="s">
        <v>40</v>
      </c>
      <c r="F8" s="60" t="s">
        <v>41</v>
      </c>
      <c r="G8" s="61" t="s">
        <v>42</v>
      </c>
      <c r="H8" s="62">
        <v>0.99</v>
      </c>
      <c r="I8" s="63">
        <v>1.0</v>
      </c>
      <c r="J8" s="64" t="s">
        <v>43</v>
      </c>
      <c r="K8" s="65" t="s">
        <v>44</v>
      </c>
      <c r="L8" s="59" t="s">
        <v>45</v>
      </c>
      <c r="M8" s="66" t="s">
        <v>46</v>
      </c>
      <c r="N8" s="67">
        <v>0.61</v>
      </c>
      <c r="O8" s="15"/>
      <c r="P8" s="16"/>
      <c r="Q8" s="68">
        <v>0.86</v>
      </c>
      <c r="R8" s="15"/>
      <c r="S8" s="16"/>
      <c r="T8" s="68">
        <v>0.73</v>
      </c>
      <c r="U8" s="15"/>
      <c r="V8" s="16"/>
      <c r="W8" s="69"/>
      <c r="X8" s="15"/>
      <c r="Y8" s="16"/>
      <c r="Z8" s="70"/>
      <c r="AA8" s="71">
        <f t="shared" ref="AA8:AA9" si="1">AVERAGE(N8:Y8)</f>
        <v>0.7333333333</v>
      </c>
      <c r="AB8" s="72"/>
      <c r="AC8" s="72"/>
    </row>
    <row r="9">
      <c r="A9" s="49"/>
      <c r="B9" s="57">
        <v>2.0</v>
      </c>
      <c r="C9" s="58" t="s">
        <v>47</v>
      </c>
      <c r="D9" s="58" t="s">
        <v>48</v>
      </c>
      <c r="E9" s="59" t="s">
        <v>40</v>
      </c>
      <c r="F9" s="60" t="s">
        <v>41</v>
      </c>
      <c r="G9" s="61" t="s">
        <v>49</v>
      </c>
      <c r="H9" s="62">
        <v>0.97</v>
      </c>
      <c r="I9" s="62">
        <v>0.97</v>
      </c>
      <c r="J9" s="64" t="s">
        <v>43</v>
      </c>
      <c r="K9" s="73"/>
      <c r="L9" s="59" t="s">
        <v>45</v>
      </c>
      <c r="M9" s="74" t="s">
        <v>50</v>
      </c>
      <c r="N9" s="75">
        <v>0.0</v>
      </c>
      <c r="O9" s="15"/>
      <c r="P9" s="16"/>
      <c r="Q9" s="75">
        <v>1.0</v>
      </c>
      <c r="R9" s="15"/>
      <c r="S9" s="16"/>
      <c r="T9" s="75">
        <v>1.0</v>
      </c>
      <c r="U9" s="15"/>
      <c r="V9" s="16"/>
      <c r="W9" s="69"/>
      <c r="X9" s="15"/>
      <c r="Y9" s="16"/>
      <c r="Z9" s="70"/>
      <c r="AA9" s="76">
        <f t="shared" si="1"/>
        <v>0.6666666667</v>
      </c>
      <c r="AB9" s="72"/>
      <c r="AC9" s="72"/>
    </row>
    <row r="10">
      <c r="A10" s="77" t="s">
        <v>51</v>
      </c>
      <c r="B10" s="57">
        <v>3.0</v>
      </c>
      <c r="C10" s="58" t="s">
        <v>52</v>
      </c>
      <c r="D10" s="58" t="s">
        <v>53</v>
      </c>
      <c r="E10" s="59" t="s">
        <v>40</v>
      </c>
      <c r="F10" s="60" t="s">
        <v>41</v>
      </c>
      <c r="G10" s="61" t="s">
        <v>54</v>
      </c>
      <c r="H10" s="62">
        <v>0.49</v>
      </c>
      <c r="I10" s="63">
        <v>1.0</v>
      </c>
      <c r="J10" s="59" t="s">
        <v>43</v>
      </c>
      <c r="K10" s="61" t="s">
        <v>55</v>
      </c>
      <c r="L10" s="59" t="s">
        <v>45</v>
      </c>
      <c r="M10" s="78" t="s">
        <v>56</v>
      </c>
      <c r="N10" s="79">
        <v>0.33</v>
      </c>
      <c r="O10" s="15"/>
      <c r="P10" s="16"/>
      <c r="Q10" s="79">
        <v>0.66</v>
      </c>
      <c r="R10" s="15"/>
      <c r="S10" s="16"/>
      <c r="T10" s="79">
        <v>0.8</v>
      </c>
      <c r="U10" s="15"/>
      <c r="V10" s="16"/>
      <c r="W10" s="69"/>
      <c r="X10" s="15"/>
      <c r="Y10" s="16"/>
      <c r="Z10" s="70"/>
      <c r="AA10" s="76"/>
      <c r="AB10" s="72"/>
      <c r="AC10" s="72"/>
    </row>
    <row r="11">
      <c r="A11" s="80" t="s">
        <v>57</v>
      </c>
      <c r="B11" s="57">
        <v>4.0</v>
      </c>
      <c r="C11" s="58" t="s">
        <v>58</v>
      </c>
      <c r="D11" s="58" t="s">
        <v>59</v>
      </c>
      <c r="E11" s="59" t="s">
        <v>60</v>
      </c>
      <c r="F11" s="59" t="s">
        <v>61</v>
      </c>
      <c r="G11" s="61" t="s">
        <v>62</v>
      </c>
      <c r="H11" s="81">
        <v>0.99</v>
      </c>
      <c r="I11" s="81">
        <v>0.99</v>
      </c>
      <c r="J11" s="64" t="s">
        <v>43</v>
      </c>
      <c r="K11" s="65" t="s">
        <v>63</v>
      </c>
      <c r="L11" s="59" t="s">
        <v>45</v>
      </c>
      <c r="M11" s="78" t="s">
        <v>64</v>
      </c>
      <c r="N11" s="82" t="s">
        <v>65</v>
      </c>
      <c r="O11" s="15"/>
      <c r="P11" s="16"/>
      <c r="Q11" s="75">
        <v>1.0</v>
      </c>
      <c r="R11" s="15"/>
      <c r="S11" s="16"/>
      <c r="T11" s="75">
        <v>1.0</v>
      </c>
      <c r="U11" s="15"/>
      <c r="V11" s="16"/>
      <c r="W11" s="69"/>
      <c r="X11" s="15"/>
      <c r="Y11" s="16"/>
      <c r="Z11" s="83"/>
      <c r="AA11" s="76">
        <f t="shared" ref="AA11:AA13" si="2">AVERAGE(N11:Y11)</f>
        <v>1</v>
      </c>
      <c r="AB11" s="72"/>
      <c r="AC11" s="72"/>
    </row>
    <row r="12">
      <c r="A12" s="49"/>
      <c r="B12" s="57">
        <v>5.0</v>
      </c>
      <c r="C12" s="58" t="s">
        <v>66</v>
      </c>
      <c r="D12" s="58" t="s">
        <v>67</v>
      </c>
      <c r="E12" s="59" t="s">
        <v>60</v>
      </c>
      <c r="F12" s="60" t="s">
        <v>68</v>
      </c>
      <c r="G12" s="61" t="s">
        <v>69</v>
      </c>
      <c r="H12" s="81">
        <v>0.85</v>
      </c>
      <c r="I12" s="81">
        <v>0.85</v>
      </c>
      <c r="J12" s="64" t="s">
        <v>43</v>
      </c>
      <c r="K12" s="73"/>
      <c r="L12" s="59" t="s">
        <v>45</v>
      </c>
      <c r="M12" s="78" t="s">
        <v>70</v>
      </c>
      <c r="N12" s="82" t="s">
        <v>65</v>
      </c>
      <c r="O12" s="15"/>
      <c r="P12" s="16"/>
      <c r="Q12" s="84">
        <v>0.98</v>
      </c>
      <c r="R12" s="15"/>
      <c r="S12" s="16"/>
      <c r="T12" s="84">
        <v>0.88</v>
      </c>
      <c r="U12" s="15"/>
      <c r="V12" s="16"/>
      <c r="W12" s="69"/>
      <c r="X12" s="15"/>
      <c r="Y12" s="16"/>
      <c r="Z12" s="83"/>
      <c r="AA12" s="71">
        <f t="shared" si="2"/>
        <v>0.93</v>
      </c>
      <c r="AB12" s="72"/>
      <c r="AC12" s="72"/>
    </row>
    <row r="13">
      <c r="A13" s="85" t="s">
        <v>71</v>
      </c>
      <c r="B13" s="57">
        <v>6.0</v>
      </c>
      <c r="C13" s="58" t="s">
        <v>72</v>
      </c>
      <c r="D13" s="58" t="s">
        <v>73</v>
      </c>
      <c r="E13" s="59" t="s">
        <v>60</v>
      </c>
      <c r="F13" s="59" t="s">
        <v>61</v>
      </c>
      <c r="G13" s="86" t="s">
        <v>74</v>
      </c>
      <c r="H13" s="81">
        <v>0.97</v>
      </c>
      <c r="I13" s="81">
        <v>0.97</v>
      </c>
      <c r="J13" s="64" t="s">
        <v>43</v>
      </c>
      <c r="K13" s="87" t="s">
        <v>75</v>
      </c>
      <c r="L13" s="59" t="s">
        <v>45</v>
      </c>
      <c r="M13" s="88" t="s">
        <v>76</v>
      </c>
      <c r="N13" s="75">
        <v>0.98</v>
      </c>
      <c r="O13" s="15"/>
      <c r="P13" s="16"/>
      <c r="Q13" s="75">
        <v>0.99</v>
      </c>
      <c r="R13" s="15"/>
      <c r="S13" s="16"/>
      <c r="T13" s="84">
        <v>0.98</v>
      </c>
      <c r="U13" s="15"/>
      <c r="V13" s="16"/>
      <c r="W13" s="69"/>
      <c r="X13" s="15"/>
      <c r="Y13" s="16"/>
      <c r="Z13" s="83"/>
      <c r="AA13" s="71">
        <f t="shared" si="2"/>
        <v>0.9833333333</v>
      </c>
      <c r="AB13" s="72"/>
      <c r="AC13" s="72"/>
    </row>
    <row r="14">
      <c r="A14" s="49"/>
      <c r="B14" s="57">
        <v>7.0</v>
      </c>
      <c r="C14" s="89" t="s">
        <v>77</v>
      </c>
      <c r="D14" s="89" t="s">
        <v>78</v>
      </c>
      <c r="E14" s="59" t="s">
        <v>60</v>
      </c>
      <c r="F14" s="59" t="s">
        <v>61</v>
      </c>
      <c r="G14" s="90" t="s">
        <v>79</v>
      </c>
      <c r="H14" s="63">
        <v>0.8</v>
      </c>
      <c r="I14" s="81">
        <v>0.9</v>
      </c>
      <c r="J14" s="64" t="s">
        <v>43</v>
      </c>
      <c r="K14" s="50"/>
      <c r="L14" s="59" t="s">
        <v>45</v>
      </c>
      <c r="M14" s="91" t="s">
        <v>80</v>
      </c>
      <c r="N14" s="75">
        <v>0.0</v>
      </c>
      <c r="O14" s="15"/>
      <c r="P14" s="16"/>
      <c r="Q14" s="75">
        <v>1.0</v>
      </c>
      <c r="R14" s="15"/>
      <c r="S14" s="16"/>
      <c r="T14" s="84">
        <v>0.9</v>
      </c>
      <c r="U14" s="15"/>
      <c r="V14" s="16"/>
      <c r="W14" s="69"/>
      <c r="X14" s="15"/>
      <c r="Y14" s="16"/>
      <c r="Z14" s="83"/>
      <c r="AA14" s="71"/>
      <c r="AB14" s="72"/>
      <c r="AC14" s="72"/>
    </row>
    <row r="15">
      <c r="A15" s="92" t="s">
        <v>81</v>
      </c>
      <c r="B15" s="57">
        <v>8.0</v>
      </c>
      <c r="C15" s="89" t="s">
        <v>82</v>
      </c>
      <c r="D15" s="89" t="s">
        <v>83</v>
      </c>
      <c r="E15" s="59" t="s">
        <v>60</v>
      </c>
      <c r="F15" s="59" t="s">
        <v>61</v>
      </c>
      <c r="G15" s="93" t="s">
        <v>84</v>
      </c>
      <c r="H15" s="81">
        <v>0.87</v>
      </c>
      <c r="I15" s="81">
        <v>0.87</v>
      </c>
      <c r="J15" s="64" t="s">
        <v>43</v>
      </c>
      <c r="K15" s="65" t="s">
        <v>85</v>
      </c>
      <c r="L15" s="59" t="s">
        <v>45</v>
      </c>
      <c r="M15" s="78" t="s">
        <v>86</v>
      </c>
      <c r="N15" s="75">
        <v>1.0</v>
      </c>
      <c r="O15" s="15"/>
      <c r="P15" s="16"/>
      <c r="Q15" s="75">
        <v>0.9</v>
      </c>
      <c r="R15" s="15"/>
      <c r="S15" s="16"/>
      <c r="T15" s="84">
        <v>1.0</v>
      </c>
      <c r="U15" s="15"/>
      <c r="V15" s="16"/>
      <c r="W15" s="69"/>
      <c r="X15" s="15"/>
      <c r="Y15" s="16"/>
      <c r="Z15" s="83"/>
      <c r="AA15" s="71">
        <f>AVERAGE(N15:Y15)</f>
        <v>0.9666666667</v>
      </c>
      <c r="AB15" s="72"/>
      <c r="AC15" s="72"/>
    </row>
    <row r="16">
      <c r="A16" s="49"/>
      <c r="B16" s="57">
        <v>9.0</v>
      </c>
      <c r="C16" s="89" t="s">
        <v>87</v>
      </c>
      <c r="D16" s="89" t="s">
        <v>88</v>
      </c>
      <c r="E16" s="94" t="s">
        <v>40</v>
      </c>
      <c r="F16" s="94" t="s">
        <v>41</v>
      </c>
      <c r="G16" s="95" t="s">
        <v>89</v>
      </c>
      <c r="H16" s="96" t="s">
        <v>90</v>
      </c>
      <c r="I16" s="81">
        <v>0.8</v>
      </c>
      <c r="J16" s="64" t="s">
        <v>43</v>
      </c>
      <c r="K16" s="65" t="s">
        <v>85</v>
      </c>
      <c r="L16" s="59" t="s">
        <v>45</v>
      </c>
      <c r="M16" s="95" t="s">
        <v>91</v>
      </c>
      <c r="N16" s="75">
        <v>1.0</v>
      </c>
      <c r="O16" s="15"/>
      <c r="P16" s="16"/>
      <c r="Q16" s="75">
        <v>1.0</v>
      </c>
      <c r="R16" s="15"/>
      <c r="S16" s="16"/>
      <c r="T16" s="75">
        <v>1.0</v>
      </c>
      <c r="U16" s="15"/>
      <c r="V16" s="16"/>
      <c r="W16" s="69"/>
      <c r="X16" s="15"/>
      <c r="Y16" s="16"/>
      <c r="Z16" s="83"/>
      <c r="AA16" s="71"/>
      <c r="AB16" s="72"/>
      <c r="AC16" s="72"/>
    </row>
    <row r="17">
      <c r="A17" s="49"/>
      <c r="B17" s="57">
        <v>10.0</v>
      </c>
      <c r="C17" s="89" t="s">
        <v>92</v>
      </c>
      <c r="D17" s="89" t="s">
        <v>93</v>
      </c>
      <c r="E17" s="94" t="s">
        <v>40</v>
      </c>
      <c r="F17" s="94" t="s">
        <v>41</v>
      </c>
      <c r="G17" s="95" t="s">
        <v>94</v>
      </c>
      <c r="H17" s="96" t="s">
        <v>90</v>
      </c>
      <c r="I17" s="81">
        <v>0.5</v>
      </c>
      <c r="J17" s="94" t="s">
        <v>43</v>
      </c>
      <c r="K17" s="65" t="s">
        <v>85</v>
      </c>
      <c r="L17" s="97" t="s">
        <v>45</v>
      </c>
      <c r="M17" s="95" t="s">
        <v>95</v>
      </c>
      <c r="N17" s="68">
        <v>0.33</v>
      </c>
      <c r="O17" s="15"/>
      <c r="P17" s="16"/>
      <c r="Q17" s="75">
        <v>0.89</v>
      </c>
      <c r="R17" s="15"/>
      <c r="S17" s="16"/>
      <c r="T17" s="75">
        <v>1.0</v>
      </c>
      <c r="U17" s="15"/>
      <c r="V17" s="16"/>
      <c r="W17" s="69"/>
      <c r="X17" s="15"/>
      <c r="Y17" s="16"/>
      <c r="Z17" s="83"/>
      <c r="AA17" s="71"/>
      <c r="AB17" s="72"/>
      <c r="AC17" s="72"/>
    </row>
    <row r="18">
      <c r="A18" s="98"/>
      <c r="B18" s="57">
        <v>11.0</v>
      </c>
      <c r="C18" s="89" t="s">
        <v>96</v>
      </c>
      <c r="D18" s="89" t="s">
        <v>97</v>
      </c>
      <c r="E18" s="94" t="s">
        <v>60</v>
      </c>
      <c r="F18" s="94" t="s">
        <v>61</v>
      </c>
      <c r="G18" s="86" t="s">
        <v>98</v>
      </c>
      <c r="H18" s="81">
        <v>0.97</v>
      </c>
      <c r="I18" s="81">
        <v>0.97</v>
      </c>
      <c r="J18" s="64" t="s">
        <v>43</v>
      </c>
      <c r="K18" s="65" t="s">
        <v>85</v>
      </c>
      <c r="L18" s="99" t="s">
        <v>45</v>
      </c>
      <c r="M18" s="95" t="s">
        <v>86</v>
      </c>
      <c r="N18" s="75">
        <v>1.0</v>
      </c>
      <c r="O18" s="15"/>
      <c r="P18" s="16"/>
      <c r="Q18" s="75">
        <v>1.0</v>
      </c>
      <c r="R18" s="15"/>
      <c r="S18" s="16"/>
      <c r="T18" s="75">
        <v>1.0</v>
      </c>
      <c r="U18" s="15"/>
      <c r="V18" s="16"/>
      <c r="W18" s="69"/>
      <c r="X18" s="15"/>
      <c r="Y18" s="16"/>
      <c r="Z18" s="83"/>
      <c r="AA18" s="71">
        <f t="shared" ref="AA18:AA22" si="3">AVERAGE(N18:Y18)</f>
        <v>1</v>
      </c>
      <c r="AB18" s="72"/>
      <c r="AC18" s="72"/>
    </row>
    <row r="19">
      <c r="A19" s="100" t="s">
        <v>99</v>
      </c>
      <c r="B19" s="57">
        <v>12.0</v>
      </c>
      <c r="C19" s="86" t="s">
        <v>100</v>
      </c>
      <c r="D19" s="86" t="s">
        <v>101</v>
      </c>
      <c r="E19" s="59" t="s">
        <v>40</v>
      </c>
      <c r="F19" s="59" t="s">
        <v>102</v>
      </c>
      <c r="G19" s="86" t="s">
        <v>103</v>
      </c>
      <c r="H19" s="81">
        <v>0.99</v>
      </c>
      <c r="I19" s="81">
        <v>0.99</v>
      </c>
      <c r="J19" s="59" t="s">
        <v>43</v>
      </c>
      <c r="K19" s="65" t="s">
        <v>104</v>
      </c>
      <c r="L19" s="59" t="s">
        <v>105</v>
      </c>
      <c r="M19" s="95" t="s">
        <v>106</v>
      </c>
      <c r="N19" s="69">
        <v>0.0</v>
      </c>
      <c r="O19" s="15"/>
      <c r="P19" s="15"/>
      <c r="Q19" s="15"/>
      <c r="R19" s="15"/>
      <c r="S19" s="16"/>
      <c r="T19" s="69"/>
      <c r="U19" s="15"/>
      <c r="V19" s="15"/>
      <c r="W19" s="15"/>
      <c r="X19" s="15"/>
      <c r="Y19" s="16"/>
      <c r="Z19" s="70"/>
      <c r="AA19" s="71">
        <f t="shared" si="3"/>
        <v>0</v>
      </c>
      <c r="AB19" s="101"/>
      <c r="AC19" s="101"/>
    </row>
    <row r="20">
      <c r="A20" s="49"/>
      <c r="B20" s="57">
        <v>13.0</v>
      </c>
      <c r="C20" s="86" t="s">
        <v>107</v>
      </c>
      <c r="D20" s="86" t="s">
        <v>108</v>
      </c>
      <c r="E20" s="94" t="s">
        <v>40</v>
      </c>
      <c r="F20" s="59" t="s">
        <v>102</v>
      </c>
      <c r="G20" s="86" t="s">
        <v>109</v>
      </c>
      <c r="H20" s="63">
        <v>1.0</v>
      </c>
      <c r="I20" s="63">
        <v>1.0</v>
      </c>
      <c r="J20" s="59" t="s">
        <v>43</v>
      </c>
      <c r="K20" s="50"/>
      <c r="L20" s="59" t="s">
        <v>45</v>
      </c>
      <c r="M20" s="95" t="s">
        <v>106</v>
      </c>
      <c r="N20" s="75">
        <v>1.0</v>
      </c>
      <c r="O20" s="15"/>
      <c r="P20" s="16"/>
      <c r="Q20" s="75">
        <v>1.0</v>
      </c>
      <c r="R20" s="15"/>
      <c r="S20" s="16"/>
      <c r="T20" s="75">
        <v>1.0</v>
      </c>
      <c r="U20" s="15"/>
      <c r="V20" s="16"/>
      <c r="W20" s="69"/>
      <c r="X20" s="15"/>
      <c r="Y20" s="16"/>
      <c r="Z20" s="70"/>
      <c r="AA20" s="71">
        <f t="shared" si="3"/>
        <v>1</v>
      </c>
      <c r="AB20" s="101"/>
      <c r="AC20" s="101"/>
    </row>
    <row r="21">
      <c r="A21" s="49"/>
      <c r="B21" s="57">
        <v>14.0</v>
      </c>
      <c r="C21" s="61" t="s">
        <v>110</v>
      </c>
      <c r="D21" s="61" t="s">
        <v>111</v>
      </c>
      <c r="E21" s="59" t="s">
        <v>112</v>
      </c>
      <c r="F21" s="59" t="s">
        <v>113</v>
      </c>
      <c r="G21" s="61" t="s">
        <v>114</v>
      </c>
      <c r="H21" s="81">
        <v>0.95</v>
      </c>
      <c r="I21" s="81">
        <v>0.95</v>
      </c>
      <c r="J21" s="59" t="s">
        <v>43</v>
      </c>
      <c r="K21" s="50"/>
      <c r="L21" s="59" t="s">
        <v>45</v>
      </c>
      <c r="M21" s="78" t="s">
        <v>115</v>
      </c>
      <c r="N21" s="75">
        <v>1.0</v>
      </c>
      <c r="O21" s="15"/>
      <c r="P21" s="16"/>
      <c r="Q21" s="75">
        <v>0.98</v>
      </c>
      <c r="R21" s="15"/>
      <c r="S21" s="16"/>
      <c r="T21" s="75">
        <v>1.0</v>
      </c>
      <c r="U21" s="15"/>
      <c r="V21" s="16"/>
      <c r="W21" s="69"/>
      <c r="X21" s="15"/>
      <c r="Y21" s="16"/>
      <c r="Z21" s="70"/>
      <c r="AA21" s="71">
        <f t="shared" si="3"/>
        <v>0.9933333333</v>
      </c>
      <c r="AB21" s="101"/>
      <c r="AC21" s="101"/>
    </row>
    <row r="22">
      <c r="A22" s="49"/>
      <c r="B22" s="57">
        <v>15.0</v>
      </c>
      <c r="C22" s="86" t="s">
        <v>116</v>
      </c>
      <c r="D22" s="86" t="s">
        <v>117</v>
      </c>
      <c r="E22" s="59" t="s">
        <v>112</v>
      </c>
      <c r="F22" s="94" t="s">
        <v>118</v>
      </c>
      <c r="G22" s="86" t="s">
        <v>119</v>
      </c>
      <c r="H22" s="81">
        <v>0.94</v>
      </c>
      <c r="I22" s="81">
        <v>0.94</v>
      </c>
      <c r="J22" s="59" t="s">
        <v>43</v>
      </c>
      <c r="K22" s="50"/>
      <c r="L22" s="59" t="s">
        <v>45</v>
      </c>
      <c r="M22" s="95" t="s">
        <v>120</v>
      </c>
      <c r="N22" s="75">
        <v>0.0</v>
      </c>
      <c r="O22" s="15"/>
      <c r="P22" s="16"/>
      <c r="Q22" s="75">
        <v>0.0</v>
      </c>
      <c r="R22" s="15"/>
      <c r="S22" s="16"/>
      <c r="T22" s="84">
        <v>0.94</v>
      </c>
      <c r="U22" s="15"/>
      <c r="V22" s="16"/>
      <c r="W22" s="69"/>
      <c r="X22" s="15"/>
      <c r="Y22" s="16"/>
      <c r="Z22" s="102"/>
      <c r="AA22" s="71">
        <f t="shared" si="3"/>
        <v>0.3133333333</v>
      </c>
      <c r="AB22" s="101"/>
      <c r="AC22" s="101"/>
    </row>
    <row r="23">
      <c r="A23" s="98"/>
      <c r="B23" s="57">
        <v>16.0</v>
      </c>
      <c r="C23" s="86" t="s">
        <v>121</v>
      </c>
      <c r="D23" s="86" t="s">
        <v>122</v>
      </c>
      <c r="E23" s="59" t="s">
        <v>40</v>
      </c>
      <c r="F23" s="59" t="s">
        <v>41</v>
      </c>
      <c r="G23" s="86" t="s">
        <v>123</v>
      </c>
      <c r="H23" s="81">
        <v>0.5</v>
      </c>
      <c r="I23" s="63">
        <v>0.9</v>
      </c>
      <c r="J23" s="59" t="s">
        <v>43</v>
      </c>
      <c r="K23" s="73"/>
      <c r="L23" s="59" t="s">
        <v>105</v>
      </c>
      <c r="M23" s="78" t="s">
        <v>124</v>
      </c>
      <c r="N23" s="79">
        <v>1.0</v>
      </c>
      <c r="O23" s="15"/>
      <c r="P23" s="15"/>
      <c r="Q23" s="15"/>
      <c r="R23" s="15"/>
      <c r="S23" s="16"/>
      <c r="T23" s="69"/>
      <c r="U23" s="15"/>
      <c r="V23" s="15"/>
      <c r="W23" s="15"/>
      <c r="X23" s="15"/>
      <c r="Y23" s="16"/>
      <c r="Z23" s="103"/>
      <c r="AA23" s="71"/>
      <c r="AB23" s="101"/>
      <c r="AC23" s="101"/>
    </row>
    <row r="24" ht="115.5" customHeight="1">
      <c r="A24" s="100" t="s">
        <v>125</v>
      </c>
      <c r="B24" s="57">
        <v>17.0</v>
      </c>
      <c r="C24" s="86" t="s">
        <v>126</v>
      </c>
      <c r="D24" s="86" t="s">
        <v>127</v>
      </c>
      <c r="E24" s="99" t="s">
        <v>40</v>
      </c>
      <c r="F24" s="99" t="s">
        <v>41</v>
      </c>
      <c r="G24" s="61" t="s">
        <v>128</v>
      </c>
      <c r="H24" s="81">
        <v>0.93</v>
      </c>
      <c r="I24" s="81">
        <v>0.93</v>
      </c>
      <c r="J24" s="59" t="s">
        <v>43</v>
      </c>
      <c r="K24" s="86" t="s">
        <v>129</v>
      </c>
      <c r="L24" s="59" t="s">
        <v>45</v>
      </c>
      <c r="M24" s="78" t="s">
        <v>130</v>
      </c>
      <c r="N24" s="68">
        <v>0.87</v>
      </c>
      <c r="O24" s="15"/>
      <c r="P24" s="16"/>
      <c r="Q24" s="75">
        <v>0.99</v>
      </c>
      <c r="R24" s="15"/>
      <c r="S24" s="16"/>
      <c r="T24" s="84">
        <v>0.98</v>
      </c>
      <c r="U24" s="15"/>
      <c r="V24" s="16"/>
      <c r="W24" s="69"/>
      <c r="X24" s="15"/>
      <c r="Y24" s="16"/>
      <c r="Z24" s="70"/>
      <c r="AA24" s="76">
        <f t="shared" ref="AA24:AA42" si="4">AVERAGE(N24:Y24)</f>
        <v>0.9466666667</v>
      </c>
      <c r="AB24" s="101"/>
      <c r="AC24" s="101"/>
    </row>
    <row r="25">
      <c r="A25" s="100" t="s">
        <v>131</v>
      </c>
      <c r="B25" s="57">
        <v>18.0</v>
      </c>
      <c r="C25" s="86" t="s">
        <v>132</v>
      </c>
      <c r="D25" s="86" t="s">
        <v>133</v>
      </c>
      <c r="E25" s="59" t="s">
        <v>40</v>
      </c>
      <c r="F25" s="59" t="s">
        <v>41</v>
      </c>
      <c r="G25" s="86" t="s">
        <v>134</v>
      </c>
      <c r="H25" s="81">
        <v>0.96</v>
      </c>
      <c r="I25" s="81">
        <v>0.96</v>
      </c>
      <c r="J25" s="59" t="s">
        <v>43</v>
      </c>
      <c r="K25" s="65" t="s">
        <v>135</v>
      </c>
      <c r="L25" s="59" t="s">
        <v>45</v>
      </c>
      <c r="M25" s="78" t="s">
        <v>136</v>
      </c>
      <c r="N25" s="75">
        <v>1.0</v>
      </c>
      <c r="O25" s="15"/>
      <c r="P25" s="16"/>
      <c r="Q25" s="75">
        <v>1.0</v>
      </c>
      <c r="R25" s="15"/>
      <c r="S25" s="16"/>
      <c r="T25" s="75">
        <v>1.0</v>
      </c>
      <c r="U25" s="15"/>
      <c r="V25" s="16"/>
      <c r="W25" s="69"/>
      <c r="X25" s="15"/>
      <c r="Y25" s="16"/>
      <c r="Z25" s="70"/>
      <c r="AA25" s="71">
        <f t="shared" si="4"/>
        <v>1</v>
      </c>
      <c r="AB25" s="101"/>
      <c r="AC25" s="101"/>
    </row>
    <row r="26">
      <c r="A26" s="49"/>
      <c r="B26" s="57">
        <v>19.0</v>
      </c>
      <c r="C26" s="104" t="s">
        <v>137</v>
      </c>
      <c r="D26" s="65" t="s">
        <v>138</v>
      </c>
      <c r="E26" s="59" t="s">
        <v>40</v>
      </c>
      <c r="F26" s="59" t="s">
        <v>41</v>
      </c>
      <c r="G26" s="104" t="s">
        <v>139</v>
      </c>
      <c r="H26" s="81">
        <v>0.91</v>
      </c>
      <c r="I26" s="81">
        <v>0.91</v>
      </c>
      <c r="J26" s="59" t="s">
        <v>43</v>
      </c>
      <c r="K26" s="50"/>
      <c r="L26" s="59" t="s">
        <v>45</v>
      </c>
      <c r="M26" s="105" t="s">
        <v>140</v>
      </c>
      <c r="N26" s="75">
        <v>1.0</v>
      </c>
      <c r="O26" s="15"/>
      <c r="P26" s="16"/>
      <c r="Q26" s="75">
        <v>1.0</v>
      </c>
      <c r="R26" s="15"/>
      <c r="S26" s="16"/>
      <c r="T26" s="75">
        <v>1.0</v>
      </c>
      <c r="U26" s="15"/>
      <c r="V26" s="16"/>
      <c r="W26" s="69"/>
      <c r="X26" s="15"/>
      <c r="Y26" s="16"/>
      <c r="Z26" s="70"/>
      <c r="AA26" s="71">
        <f t="shared" si="4"/>
        <v>1</v>
      </c>
      <c r="AB26" s="101"/>
      <c r="AC26" s="101"/>
    </row>
    <row r="27">
      <c r="A27" s="49"/>
      <c r="B27" s="57">
        <v>20.0</v>
      </c>
      <c r="C27" s="86" t="s">
        <v>141</v>
      </c>
      <c r="D27" s="86" t="s">
        <v>142</v>
      </c>
      <c r="E27" s="59" t="s">
        <v>112</v>
      </c>
      <c r="F27" s="59" t="s">
        <v>143</v>
      </c>
      <c r="G27" s="86" t="s">
        <v>144</v>
      </c>
      <c r="H27" s="81">
        <v>0.63</v>
      </c>
      <c r="I27" s="81">
        <v>0.65</v>
      </c>
      <c r="J27" s="59" t="s">
        <v>43</v>
      </c>
      <c r="K27" s="50"/>
      <c r="L27" s="59" t="s">
        <v>45</v>
      </c>
      <c r="M27" s="106" t="s">
        <v>145</v>
      </c>
      <c r="N27" s="68">
        <v>0.6</v>
      </c>
      <c r="O27" s="15"/>
      <c r="P27" s="16"/>
      <c r="Q27" s="107">
        <v>0.32</v>
      </c>
      <c r="R27" s="15"/>
      <c r="S27" s="16"/>
      <c r="T27" s="107">
        <v>0.34</v>
      </c>
      <c r="U27" s="15"/>
      <c r="V27" s="16"/>
      <c r="W27" s="69"/>
      <c r="X27" s="15"/>
      <c r="Y27" s="16"/>
      <c r="Z27" s="70"/>
      <c r="AA27" s="71">
        <f t="shared" si="4"/>
        <v>0.42</v>
      </c>
      <c r="AB27" s="101"/>
      <c r="AC27" s="101"/>
    </row>
    <row r="28">
      <c r="A28" s="98"/>
      <c r="B28" s="57">
        <v>21.0</v>
      </c>
      <c r="C28" s="86" t="s">
        <v>146</v>
      </c>
      <c r="D28" s="86" t="s">
        <v>147</v>
      </c>
      <c r="E28" s="59" t="s">
        <v>60</v>
      </c>
      <c r="F28" s="59" t="s">
        <v>61</v>
      </c>
      <c r="G28" s="86" t="s">
        <v>148</v>
      </c>
      <c r="H28" s="81">
        <v>1.0</v>
      </c>
      <c r="I28" s="81">
        <v>1.0</v>
      </c>
      <c r="J28" s="59" t="s">
        <v>43</v>
      </c>
      <c r="K28" s="50"/>
      <c r="L28" s="59" t="s">
        <v>45</v>
      </c>
      <c r="M28" s="106" t="s">
        <v>149</v>
      </c>
      <c r="N28" s="75">
        <v>1.0</v>
      </c>
      <c r="O28" s="15"/>
      <c r="P28" s="16"/>
      <c r="Q28" s="75">
        <v>1.0</v>
      </c>
      <c r="R28" s="15"/>
      <c r="S28" s="16"/>
      <c r="T28" s="75">
        <v>1.0</v>
      </c>
      <c r="U28" s="15"/>
      <c r="V28" s="16"/>
      <c r="W28" s="69"/>
      <c r="X28" s="15"/>
      <c r="Y28" s="16"/>
      <c r="Z28" s="70"/>
      <c r="AA28" s="71">
        <f t="shared" si="4"/>
        <v>1</v>
      </c>
      <c r="AB28" s="101"/>
      <c r="AC28" s="101"/>
    </row>
    <row r="29" ht="117.75" customHeight="1">
      <c r="A29" s="100" t="s">
        <v>150</v>
      </c>
      <c r="B29" s="57">
        <v>22.0</v>
      </c>
      <c r="C29" s="86" t="s">
        <v>151</v>
      </c>
      <c r="D29" s="86" t="s">
        <v>152</v>
      </c>
      <c r="E29" s="59" t="s">
        <v>40</v>
      </c>
      <c r="F29" s="59" t="s">
        <v>41</v>
      </c>
      <c r="G29" s="86" t="s">
        <v>153</v>
      </c>
      <c r="H29" s="81">
        <v>0.99</v>
      </c>
      <c r="I29" s="81">
        <v>0.99</v>
      </c>
      <c r="J29" s="59" t="s">
        <v>43</v>
      </c>
      <c r="K29" s="65" t="s">
        <v>154</v>
      </c>
      <c r="L29" s="59" t="s">
        <v>45</v>
      </c>
      <c r="M29" s="95" t="s">
        <v>155</v>
      </c>
      <c r="N29" s="68">
        <v>0.98</v>
      </c>
      <c r="O29" s="15"/>
      <c r="P29" s="16"/>
      <c r="Q29" s="68">
        <v>0.98</v>
      </c>
      <c r="R29" s="15"/>
      <c r="S29" s="16"/>
      <c r="T29" s="68">
        <v>0.98</v>
      </c>
      <c r="U29" s="15"/>
      <c r="V29" s="16"/>
      <c r="W29" s="69"/>
      <c r="X29" s="15"/>
      <c r="Y29" s="16"/>
      <c r="Z29" s="108"/>
      <c r="AA29" s="109">
        <f t="shared" si="4"/>
        <v>0.98</v>
      </c>
      <c r="AB29" s="101"/>
      <c r="AC29" s="101"/>
    </row>
    <row r="30">
      <c r="A30" s="49"/>
      <c r="B30" s="57">
        <v>23.0</v>
      </c>
      <c r="C30" s="86" t="s">
        <v>156</v>
      </c>
      <c r="D30" s="86" t="s">
        <v>157</v>
      </c>
      <c r="E30" s="59" t="s">
        <v>60</v>
      </c>
      <c r="F30" s="59" t="s">
        <v>68</v>
      </c>
      <c r="G30" s="86" t="s">
        <v>158</v>
      </c>
      <c r="H30" s="81">
        <v>0.76</v>
      </c>
      <c r="I30" s="81">
        <v>0.9</v>
      </c>
      <c r="J30" s="59" t="s">
        <v>43</v>
      </c>
      <c r="K30" s="50"/>
      <c r="L30" s="59" t="s">
        <v>45</v>
      </c>
      <c r="M30" s="95" t="s">
        <v>159</v>
      </c>
      <c r="N30" s="75">
        <v>1.0</v>
      </c>
      <c r="O30" s="15"/>
      <c r="P30" s="16"/>
      <c r="Q30" s="110">
        <v>0.83</v>
      </c>
      <c r="R30" s="15"/>
      <c r="S30" s="16"/>
      <c r="T30" s="75">
        <v>1.0</v>
      </c>
      <c r="U30" s="15"/>
      <c r="V30" s="16"/>
      <c r="W30" s="69"/>
      <c r="X30" s="15"/>
      <c r="Y30" s="16"/>
      <c r="Z30" s="108"/>
      <c r="AA30" s="71">
        <f t="shared" si="4"/>
        <v>0.9433333333</v>
      </c>
      <c r="AB30" s="101"/>
      <c r="AC30" s="101"/>
    </row>
    <row r="31">
      <c r="A31" s="49"/>
      <c r="B31" s="57">
        <v>24.0</v>
      </c>
      <c r="C31" s="86" t="s">
        <v>160</v>
      </c>
      <c r="D31" s="86" t="s">
        <v>161</v>
      </c>
      <c r="E31" s="59" t="s">
        <v>60</v>
      </c>
      <c r="F31" s="59" t="s">
        <v>61</v>
      </c>
      <c r="G31" s="86" t="s">
        <v>162</v>
      </c>
      <c r="H31" s="63">
        <v>0.94</v>
      </c>
      <c r="I31" s="63">
        <v>0.95</v>
      </c>
      <c r="J31" s="59" t="s">
        <v>43</v>
      </c>
      <c r="K31" s="73"/>
      <c r="L31" s="59" t="s">
        <v>45</v>
      </c>
      <c r="M31" s="95" t="s">
        <v>163</v>
      </c>
      <c r="N31" s="68">
        <v>0.94</v>
      </c>
      <c r="O31" s="15"/>
      <c r="P31" s="16"/>
      <c r="Q31" s="68">
        <v>0.94</v>
      </c>
      <c r="R31" s="15"/>
      <c r="S31" s="16"/>
      <c r="T31" s="84">
        <v>0.97</v>
      </c>
      <c r="U31" s="15"/>
      <c r="V31" s="16"/>
      <c r="W31" s="69"/>
      <c r="X31" s="15"/>
      <c r="Y31" s="16"/>
      <c r="Z31" s="70"/>
      <c r="AA31" s="109">
        <f t="shared" si="4"/>
        <v>0.95</v>
      </c>
      <c r="AB31" s="101"/>
      <c r="AC31" s="101"/>
    </row>
    <row r="32">
      <c r="A32" s="111" t="s">
        <v>164</v>
      </c>
      <c r="B32" s="57">
        <v>25.0</v>
      </c>
      <c r="C32" s="65" t="s">
        <v>165</v>
      </c>
      <c r="D32" s="104" t="s">
        <v>166</v>
      </c>
      <c r="E32" s="59" t="s">
        <v>40</v>
      </c>
      <c r="F32" s="59" t="s">
        <v>41</v>
      </c>
      <c r="G32" s="104" t="s">
        <v>167</v>
      </c>
      <c r="H32" s="112">
        <v>0.9</v>
      </c>
      <c r="I32" s="112">
        <v>0.9</v>
      </c>
      <c r="J32" s="99" t="s">
        <v>43</v>
      </c>
      <c r="K32" s="61" t="s">
        <v>168</v>
      </c>
      <c r="L32" s="99" t="s">
        <v>45</v>
      </c>
      <c r="M32" s="113" t="s">
        <v>169</v>
      </c>
      <c r="N32" s="75">
        <v>0.97</v>
      </c>
      <c r="O32" s="15"/>
      <c r="P32" s="16"/>
      <c r="Q32" s="84">
        <v>1.0</v>
      </c>
      <c r="R32" s="15"/>
      <c r="S32" s="16"/>
      <c r="T32" s="84">
        <v>0.98</v>
      </c>
      <c r="U32" s="15"/>
      <c r="V32" s="16"/>
      <c r="W32" s="69"/>
      <c r="X32" s="15"/>
      <c r="Y32" s="16"/>
      <c r="Z32" s="70"/>
      <c r="AA32" s="71">
        <f t="shared" si="4"/>
        <v>0.9833333333</v>
      </c>
      <c r="AB32" s="101"/>
      <c r="AC32" s="101"/>
    </row>
    <row r="33">
      <c r="A33" s="100" t="s">
        <v>170</v>
      </c>
      <c r="B33" s="57">
        <v>26.0</v>
      </c>
      <c r="C33" s="86" t="s">
        <v>171</v>
      </c>
      <c r="D33" s="86" t="s">
        <v>172</v>
      </c>
      <c r="E33" s="59" t="s">
        <v>40</v>
      </c>
      <c r="F33" s="59" t="s">
        <v>41</v>
      </c>
      <c r="G33" s="86" t="s">
        <v>173</v>
      </c>
      <c r="H33" s="81">
        <v>0.97</v>
      </c>
      <c r="I33" s="81">
        <v>0.97</v>
      </c>
      <c r="J33" s="59" t="s">
        <v>43</v>
      </c>
      <c r="K33" s="87" t="s">
        <v>174</v>
      </c>
      <c r="L33" s="59" t="s">
        <v>45</v>
      </c>
      <c r="M33" s="78" t="s">
        <v>175</v>
      </c>
      <c r="N33" s="114">
        <v>0.47</v>
      </c>
      <c r="O33" s="15"/>
      <c r="P33" s="16"/>
      <c r="Q33" s="75">
        <v>1.0</v>
      </c>
      <c r="R33" s="15"/>
      <c r="S33" s="16"/>
      <c r="T33" s="75">
        <v>1.0</v>
      </c>
      <c r="U33" s="15"/>
      <c r="V33" s="16"/>
      <c r="W33" s="69"/>
      <c r="X33" s="15"/>
      <c r="Y33" s="16"/>
      <c r="Z33" s="70"/>
      <c r="AA33" s="76">
        <f t="shared" si="4"/>
        <v>0.8233333333</v>
      </c>
      <c r="AB33" s="101"/>
      <c r="AC33" s="101"/>
    </row>
    <row r="34">
      <c r="A34" s="49"/>
      <c r="B34" s="57">
        <v>27.0</v>
      </c>
      <c r="C34" s="86" t="s">
        <v>176</v>
      </c>
      <c r="D34" s="86" t="s">
        <v>177</v>
      </c>
      <c r="E34" s="59" t="s">
        <v>112</v>
      </c>
      <c r="F34" s="59" t="s">
        <v>113</v>
      </c>
      <c r="G34" s="104" t="s">
        <v>178</v>
      </c>
      <c r="H34" s="63">
        <v>0.81</v>
      </c>
      <c r="I34" s="63">
        <v>0.84</v>
      </c>
      <c r="J34" s="59" t="s">
        <v>43</v>
      </c>
      <c r="K34" s="50"/>
      <c r="L34" s="59" t="s">
        <v>45</v>
      </c>
      <c r="M34" s="78" t="s">
        <v>179</v>
      </c>
      <c r="N34" s="75">
        <v>0.97</v>
      </c>
      <c r="O34" s="15"/>
      <c r="P34" s="16"/>
      <c r="Q34" s="84">
        <v>0.84</v>
      </c>
      <c r="R34" s="15"/>
      <c r="S34" s="16"/>
      <c r="T34" s="84">
        <v>0.85</v>
      </c>
      <c r="U34" s="15"/>
      <c r="V34" s="16"/>
      <c r="W34" s="69"/>
      <c r="X34" s="15"/>
      <c r="Y34" s="16"/>
      <c r="Z34" s="70"/>
      <c r="AA34" s="71">
        <f t="shared" si="4"/>
        <v>0.8866666667</v>
      </c>
      <c r="AB34" s="101"/>
      <c r="AC34" s="101"/>
    </row>
    <row r="35">
      <c r="A35" s="98"/>
      <c r="B35" s="57">
        <v>28.0</v>
      </c>
      <c r="C35" s="86" t="s">
        <v>180</v>
      </c>
      <c r="D35" s="86" t="s">
        <v>181</v>
      </c>
      <c r="E35" s="59" t="s">
        <v>60</v>
      </c>
      <c r="F35" s="59" t="s">
        <v>61</v>
      </c>
      <c r="G35" s="86" t="s">
        <v>182</v>
      </c>
      <c r="H35" s="81">
        <v>0.94</v>
      </c>
      <c r="I35" s="81">
        <v>0.94</v>
      </c>
      <c r="J35" s="59" t="s">
        <v>43</v>
      </c>
      <c r="K35" s="50"/>
      <c r="L35" s="59" t="s">
        <v>45</v>
      </c>
      <c r="M35" s="78" t="s">
        <v>86</v>
      </c>
      <c r="N35" s="75">
        <v>1.0</v>
      </c>
      <c r="O35" s="15"/>
      <c r="P35" s="16"/>
      <c r="Q35" s="75">
        <v>0.97</v>
      </c>
      <c r="R35" s="15"/>
      <c r="S35" s="16"/>
      <c r="T35" s="75">
        <v>1.0</v>
      </c>
      <c r="U35" s="15"/>
      <c r="V35" s="16"/>
      <c r="W35" s="69"/>
      <c r="X35" s="15"/>
      <c r="Y35" s="16"/>
      <c r="Z35" s="70"/>
      <c r="AA35" s="71">
        <f t="shared" si="4"/>
        <v>0.99</v>
      </c>
      <c r="AB35" s="101"/>
      <c r="AC35" s="101"/>
    </row>
    <row r="36">
      <c r="A36" s="115" t="s">
        <v>183</v>
      </c>
      <c r="B36" s="57">
        <v>29.0</v>
      </c>
      <c r="C36" s="86" t="s">
        <v>184</v>
      </c>
      <c r="D36" s="61" t="s">
        <v>185</v>
      </c>
      <c r="E36" s="99" t="s">
        <v>40</v>
      </c>
      <c r="F36" s="99" t="s">
        <v>41</v>
      </c>
      <c r="G36" s="65" t="s">
        <v>186</v>
      </c>
      <c r="H36" s="63">
        <v>1.0</v>
      </c>
      <c r="I36" s="63">
        <v>1.0</v>
      </c>
      <c r="J36" s="59" t="s">
        <v>43</v>
      </c>
      <c r="K36" s="65" t="s">
        <v>187</v>
      </c>
      <c r="L36" s="99" t="s">
        <v>45</v>
      </c>
      <c r="M36" s="78" t="s">
        <v>188</v>
      </c>
      <c r="N36" s="75">
        <v>1.0</v>
      </c>
      <c r="O36" s="15"/>
      <c r="P36" s="16"/>
      <c r="Q36" s="75">
        <v>1.0</v>
      </c>
      <c r="R36" s="15"/>
      <c r="S36" s="16"/>
      <c r="T36" s="75">
        <v>1.0</v>
      </c>
      <c r="U36" s="15"/>
      <c r="V36" s="16"/>
      <c r="W36" s="69"/>
      <c r="X36" s="15"/>
      <c r="Y36" s="16"/>
      <c r="Z36" s="70"/>
      <c r="AA36" s="71">
        <f t="shared" si="4"/>
        <v>1</v>
      </c>
      <c r="AB36" s="101"/>
      <c r="AC36" s="101"/>
    </row>
    <row r="37" ht="75.0" customHeight="1">
      <c r="A37" s="115" t="s">
        <v>189</v>
      </c>
      <c r="B37" s="57">
        <v>30.0</v>
      </c>
      <c r="C37" s="65" t="s">
        <v>190</v>
      </c>
      <c r="D37" s="65" t="s">
        <v>191</v>
      </c>
      <c r="E37" s="99" t="s">
        <v>40</v>
      </c>
      <c r="F37" s="99" t="s">
        <v>41</v>
      </c>
      <c r="G37" s="104" t="s">
        <v>192</v>
      </c>
      <c r="H37" s="116">
        <v>0.94</v>
      </c>
      <c r="I37" s="116">
        <v>0.94</v>
      </c>
      <c r="J37" s="99" t="s">
        <v>43</v>
      </c>
      <c r="K37" s="61" t="s">
        <v>193</v>
      </c>
      <c r="L37" s="59" t="s">
        <v>45</v>
      </c>
      <c r="M37" s="117" t="s">
        <v>194</v>
      </c>
      <c r="N37" s="75">
        <v>0.09</v>
      </c>
      <c r="O37" s="15"/>
      <c r="P37" s="16"/>
      <c r="Q37" s="84">
        <v>0.1</v>
      </c>
      <c r="R37" s="15"/>
      <c r="S37" s="16"/>
      <c r="T37" s="84">
        <v>0.4</v>
      </c>
      <c r="U37" s="15"/>
      <c r="V37" s="16"/>
      <c r="W37" s="69"/>
      <c r="X37" s="15"/>
      <c r="Y37" s="16"/>
      <c r="Z37" s="70"/>
      <c r="AA37" s="71">
        <f t="shared" si="4"/>
        <v>0.1966666667</v>
      </c>
      <c r="AB37" s="101"/>
      <c r="AC37" s="101"/>
    </row>
    <row r="38" ht="93.75" customHeight="1">
      <c r="A38" s="118" t="s">
        <v>195</v>
      </c>
      <c r="B38" s="57">
        <v>31.0</v>
      </c>
      <c r="C38" s="104" t="s">
        <v>196</v>
      </c>
      <c r="D38" s="104" t="s">
        <v>197</v>
      </c>
      <c r="E38" s="99" t="s">
        <v>40</v>
      </c>
      <c r="F38" s="97" t="s">
        <v>68</v>
      </c>
      <c r="G38" s="86" t="s">
        <v>198</v>
      </c>
      <c r="H38" s="81">
        <v>0.14</v>
      </c>
      <c r="I38" s="81">
        <v>0.14</v>
      </c>
      <c r="J38" s="59" t="s">
        <v>43</v>
      </c>
      <c r="K38" s="87" t="s">
        <v>174</v>
      </c>
      <c r="L38" s="59" t="s">
        <v>45</v>
      </c>
      <c r="M38" s="78" t="s">
        <v>199</v>
      </c>
      <c r="N38" s="75">
        <v>0.14</v>
      </c>
      <c r="O38" s="15"/>
      <c r="P38" s="16"/>
      <c r="Q38" s="84">
        <v>0.11</v>
      </c>
      <c r="R38" s="15"/>
      <c r="S38" s="16"/>
      <c r="T38" s="84">
        <v>0.12</v>
      </c>
      <c r="U38" s="15"/>
      <c r="V38" s="16"/>
      <c r="W38" s="69"/>
      <c r="X38" s="15"/>
      <c r="Y38" s="16"/>
      <c r="Z38" s="70"/>
      <c r="AA38" s="71">
        <f t="shared" si="4"/>
        <v>0.1233333333</v>
      </c>
      <c r="AB38" s="101"/>
      <c r="AC38" s="101"/>
    </row>
    <row r="39" ht="93.75" customHeight="1">
      <c r="A39" s="49"/>
      <c r="B39" s="57">
        <v>32.0</v>
      </c>
      <c r="C39" s="104" t="s">
        <v>200</v>
      </c>
      <c r="D39" s="104" t="s">
        <v>201</v>
      </c>
      <c r="E39" s="99" t="s">
        <v>40</v>
      </c>
      <c r="F39" s="97" t="s">
        <v>68</v>
      </c>
      <c r="G39" s="86" t="s">
        <v>202</v>
      </c>
      <c r="H39" s="81">
        <v>0.06</v>
      </c>
      <c r="I39" s="81">
        <v>0.06</v>
      </c>
      <c r="J39" s="59" t="s">
        <v>43</v>
      </c>
      <c r="K39" s="50"/>
      <c r="L39" s="59" t="s">
        <v>45</v>
      </c>
      <c r="M39" s="78" t="s">
        <v>199</v>
      </c>
      <c r="N39" s="68">
        <v>0.1</v>
      </c>
      <c r="O39" s="15"/>
      <c r="P39" s="16"/>
      <c r="Q39" s="110">
        <v>0.09</v>
      </c>
      <c r="R39" s="15"/>
      <c r="S39" s="16"/>
      <c r="T39" s="84">
        <v>0.04</v>
      </c>
      <c r="U39" s="15"/>
      <c r="V39" s="16"/>
      <c r="W39" s="69"/>
      <c r="X39" s="15"/>
      <c r="Y39" s="16"/>
      <c r="Z39" s="70"/>
      <c r="AA39" s="71">
        <f t="shared" si="4"/>
        <v>0.07666666667</v>
      </c>
    </row>
    <row r="40" ht="88.5" customHeight="1">
      <c r="A40" s="49"/>
      <c r="B40" s="57">
        <v>33.0</v>
      </c>
      <c r="C40" s="104" t="s">
        <v>203</v>
      </c>
      <c r="D40" s="104" t="s">
        <v>204</v>
      </c>
      <c r="E40" s="99" t="s">
        <v>40</v>
      </c>
      <c r="F40" s="99" t="s">
        <v>41</v>
      </c>
      <c r="G40" s="86" t="s">
        <v>205</v>
      </c>
      <c r="H40" s="81">
        <v>1.0</v>
      </c>
      <c r="I40" s="81">
        <v>1.0</v>
      </c>
      <c r="J40" s="59" t="s">
        <v>43</v>
      </c>
      <c r="K40" s="50"/>
      <c r="L40" s="59" t="s">
        <v>206</v>
      </c>
      <c r="M40" s="78" t="s">
        <v>207</v>
      </c>
      <c r="N40" s="79">
        <v>1.0</v>
      </c>
      <c r="O40" s="15"/>
      <c r="P40" s="15"/>
      <c r="Q40" s="16"/>
      <c r="R40" s="79">
        <v>1.0</v>
      </c>
      <c r="S40" s="15"/>
      <c r="T40" s="15"/>
      <c r="U40" s="16"/>
      <c r="V40" s="69"/>
      <c r="W40" s="15"/>
      <c r="X40" s="15"/>
      <c r="Y40" s="16"/>
      <c r="Z40" s="70"/>
      <c r="AA40" s="71">
        <f t="shared" si="4"/>
        <v>1</v>
      </c>
    </row>
    <row r="41" ht="98.25" customHeight="1">
      <c r="A41" s="49"/>
      <c r="B41" s="57">
        <v>34.0</v>
      </c>
      <c r="C41" s="86" t="s">
        <v>208</v>
      </c>
      <c r="D41" s="104" t="s">
        <v>209</v>
      </c>
      <c r="E41" s="99" t="s">
        <v>40</v>
      </c>
      <c r="F41" s="99" t="s">
        <v>41</v>
      </c>
      <c r="G41" s="86" t="s">
        <v>210</v>
      </c>
      <c r="H41" s="81">
        <v>0.92</v>
      </c>
      <c r="I41" s="81">
        <v>0.92</v>
      </c>
      <c r="J41" s="99" t="s">
        <v>43</v>
      </c>
      <c r="K41" s="50"/>
      <c r="L41" s="59" t="s">
        <v>45</v>
      </c>
      <c r="M41" s="78" t="s">
        <v>211</v>
      </c>
      <c r="N41" s="68">
        <v>0.73</v>
      </c>
      <c r="O41" s="15"/>
      <c r="P41" s="16"/>
      <c r="Q41" s="107">
        <v>0.67</v>
      </c>
      <c r="R41" s="15"/>
      <c r="S41" s="16"/>
      <c r="T41" s="84">
        <v>0.93</v>
      </c>
      <c r="U41" s="15"/>
      <c r="V41" s="16"/>
      <c r="W41" s="69"/>
      <c r="X41" s="15"/>
      <c r="Y41" s="16"/>
      <c r="Z41" s="70"/>
      <c r="AA41" s="71">
        <f t="shared" si="4"/>
        <v>0.7766666667</v>
      </c>
    </row>
    <row r="42" ht="157.5" customHeight="1">
      <c r="A42" s="118" t="s">
        <v>212</v>
      </c>
      <c r="B42" s="57">
        <v>35.0</v>
      </c>
      <c r="C42" s="86" t="s">
        <v>213</v>
      </c>
      <c r="D42" s="86" t="s">
        <v>214</v>
      </c>
      <c r="E42" s="59" t="s">
        <v>40</v>
      </c>
      <c r="F42" s="59" t="s">
        <v>41</v>
      </c>
      <c r="G42" s="86" t="s">
        <v>215</v>
      </c>
      <c r="H42" s="119">
        <v>1.0</v>
      </c>
      <c r="I42" s="120">
        <v>1.0</v>
      </c>
      <c r="J42" s="99" t="s">
        <v>43</v>
      </c>
      <c r="K42" s="65" t="s">
        <v>216</v>
      </c>
      <c r="L42" s="59" t="s">
        <v>45</v>
      </c>
      <c r="M42" s="78" t="s">
        <v>217</v>
      </c>
      <c r="N42" s="84">
        <v>0.31</v>
      </c>
      <c r="O42" s="15"/>
      <c r="P42" s="16"/>
      <c r="Q42" s="68">
        <v>0.56</v>
      </c>
      <c r="R42" s="15"/>
      <c r="S42" s="16"/>
      <c r="T42" s="84">
        <v>0.78</v>
      </c>
      <c r="U42" s="15"/>
      <c r="V42" s="16"/>
      <c r="W42" s="69"/>
      <c r="X42" s="15"/>
      <c r="Y42" s="16"/>
      <c r="Z42" s="70"/>
      <c r="AA42" s="76">
        <f t="shared" si="4"/>
        <v>0.55</v>
      </c>
    </row>
    <row r="43" ht="106.5" customHeight="1">
      <c r="A43" s="98"/>
      <c r="B43" s="57">
        <v>36.0</v>
      </c>
      <c r="C43" s="86" t="s">
        <v>218</v>
      </c>
      <c r="D43" s="86" t="s">
        <v>219</v>
      </c>
      <c r="E43" s="59" t="s">
        <v>40</v>
      </c>
      <c r="F43" s="59" t="s">
        <v>41</v>
      </c>
      <c r="G43" s="86" t="s">
        <v>220</v>
      </c>
      <c r="H43" s="120">
        <v>1.0</v>
      </c>
      <c r="I43" s="120">
        <v>1.0</v>
      </c>
      <c r="J43" s="73"/>
      <c r="K43" s="73"/>
      <c r="L43" s="59" t="s">
        <v>45</v>
      </c>
      <c r="M43" s="78" t="s">
        <v>217</v>
      </c>
      <c r="N43" s="75">
        <v>0.0</v>
      </c>
      <c r="O43" s="15"/>
      <c r="P43" s="16"/>
      <c r="Q43" s="84">
        <v>0.5</v>
      </c>
      <c r="R43" s="15"/>
      <c r="S43" s="16"/>
      <c r="T43" s="110">
        <v>0.67</v>
      </c>
      <c r="U43" s="15"/>
      <c r="V43" s="16"/>
      <c r="W43" s="69"/>
      <c r="X43" s="15"/>
      <c r="Y43" s="16"/>
      <c r="Z43" s="70"/>
      <c r="AA43" s="71">
        <f>AVERAGE(Q43:Y43)</f>
        <v>0.585</v>
      </c>
    </row>
    <row r="44">
      <c r="A44" s="121" t="s">
        <v>221</v>
      </c>
      <c r="B44" s="57">
        <v>37.0</v>
      </c>
      <c r="C44" s="86" t="s">
        <v>222</v>
      </c>
      <c r="D44" s="86" t="s">
        <v>223</v>
      </c>
      <c r="E44" s="59" t="s">
        <v>60</v>
      </c>
      <c r="F44" s="59" t="s">
        <v>61</v>
      </c>
      <c r="G44" s="86" t="s">
        <v>224</v>
      </c>
      <c r="H44" s="81">
        <v>0.96</v>
      </c>
      <c r="I44" s="81">
        <v>0.96</v>
      </c>
      <c r="J44" s="60" t="s">
        <v>43</v>
      </c>
      <c r="K44" s="58" t="s">
        <v>225</v>
      </c>
      <c r="L44" s="59" t="s">
        <v>45</v>
      </c>
      <c r="M44" s="78" t="s">
        <v>226</v>
      </c>
      <c r="N44" s="75">
        <v>0.98</v>
      </c>
      <c r="O44" s="15"/>
      <c r="P44" s="16"/>
      <c r="Q44" s="84">
        <v>0.97</v>
      </c>
      <c r="R44" s="15"/>
      <c r="S44" s="16"/>
      <c r="T44" s="84">
        <v>0.97</v>
      </c>
      <c r="U44" s="15"/>
      <c r="V44" s="16"/>
      <c r="W44" s="69"/>
      <c r="X44" s="15"/>
      <c r="Y44" s="16"/>
      <c r="Z44" s="70"/>
      <c r="AA44" s="71">
        <f t="shared" ref="AA44:AA47" si="5">AVERAGE(N44:Y44)</f>
        <v>0.9733333333</v>
      </c>
    </row>
    <row r="45">
      <c r="A45" s="49"/>
      <c r="B45" s="57">
        <v>38.0</v>
      </c>
      <c r="C45" s="86" t="s">
        <v>227</v>
      </c>
      <c r="D45" s="86" t="s">
        <v>228</v>
      </c>
      <c r="E45" s="94" t="s">
        <v>112</v>
      </c>
      <c r="F45" s="59" t="s">
        <v>118</v>
      </c>
      <c r="G45" s="86" t="s">
        <v>229</v>
      </c>
      <c r="H45" s="63">
        <v>-0.01</v>
      </c>
      <c r="I45" s="63">
        <v>-0.01</v>
      </c>
      <c r="J45" s="59" t="s">
        <v>43</v>
      </c>
      <c r="K45" s="65" t="s">
        <v>230</v>
      </c>
      <c r="L45" s="59" t="s">
        <v>45</v>
      </c>
      <c r="M45" s="95" t="s">
        <v>231</v>
      </c>
      <c r="N45" s="75">
        <v>-0.02</v>
      </c>
      <c r="O45" s="15"/>
      <c r="P45" s="16"/>
      <c r="Q45" s="84">
        <v>-0.04</v>
      </c>
      <c r="R45" s="15"/>
      <c r="S45" s="16"/>
      <c r="T45" s="84">
        <v>0.0</v>
      </c>
      <c r="U45" s="15"/>
      <c r="V45" s="16"/>
      <c r="W45" s="69"/>
      <c r="X45" s="15"/>
      <c r="Y45" s="16"/>
      <c r="Z45" s="83"/>
      <c r="AA45" s="76">
        <f t="shared" si="5"/>
        <v>-0.02</v>
      </c>
    </row>
    <row r="46">
      <c r="A46" s="49"/>
      <c r="B46" s="57">
        <v>39.0</v>
      </c>
      <c r="C46" s="86" t="s">
        <v>232</v>
      </c>
      <c r="D46" s="86" t="s">
        <v>233</v>
      </c>
      <c r="E46" s="59" t="s">
        <v>112</v>
      </c>
      <c r="F46" s="59" t="s">
        <v>118</v>
      </c>
      <c r="G46" s="86" t="s">
        <v>234</v>
      </c>
      <c r="H46" s="63">
        <v>-0.01</v>
      </c>
      <c r="I46" s="63">
        <v>-0.01</v>
      </c>
      <c r="J46" s="59" t="s">
        <v>43</v>
      </c>
      <c r="K46" s="50"/>
      <c r="L46" s="59" t="s">
        <v>45</v>
      </c>
      <c r="M46" s="78" t="s">
        <v>235</v>
      </c>
      <c r="N46" s="75">
        <v>-0.01</v>
      </c>
      <c r="O46" s="15"/>
      <c r="P46" s="16"/>
      <c r="Q46" s="84">
        <v>0.05</v>
      </c>
      <c r="R46" s="15"/>
      <c r="S46" s="16"/>
      <c r="T46" s="84">
        <v>0.02</v>
      </c>
      <c r="U46" s="15"/>
      <c r="V46" s="16"/>
      <c r="W46" s="69"/>
      <c r="X46" s="15"/>
      <c r="Y46" s="16"/>
      <c r="Z46" s="70"/>
      <c r="AA46" s="76">
        <f t="shared" si="5"/>
        <v>0.02</v>
      </c>
    </row>
    <row r="47" ht="127.5" customHeight="1">
      <c r="A47" s="49"/>
      <c r="B47" s="57">
        <v>40.0</v>
      </c>
      <c r="C47" s="86" t="s">
        <v>236</v>
      </c>
      <c r="D47" s="86" t="s">
        <v>237</v>
      </c>
      <c r="E47" s="59" t="s">
        <v>112</v>
      </c>
      <c r="F47" s="59" t="s">
        <v>118</v>
      </c>
      <c r="G47" s="122" t="s">
        <v>238</v>
      </c>
      <c r="H47" s="81">
        <v>0.1</v>
      </c>
      <c r="I47" s="123" t="s">
        <v>239</v>
      </c>
      <c r="J47" s="59" t="s">
        <v>43</v>
      </c>
      <c r="K47" s="50"/>
      <c r="L47" s="59" t="s">
        <v>45</v>
      </c>
      <c r="M47" s="95" t="s">
        <v>240</v>
      </c>
      <c r="N47" s="75">
        <v>-0.15</v>
      </c>
      <c r="O47" s="15"/>
      <c r="P47" s="16"/>
      <c r="Q47" s="84">
        <v>-0.47</v>
      </c>
      <c r="R47" s="15"/>
      <c r="S47" s="16"/>
      <c r="T47" s="84">
        <v>-0.06</v>
      </c>
      <c r="U47" s="15"/>
      <c r="V47" s="16"/>
      <c r="W47" s="69"/>
      <c r="X47" s="15"/>
      <c r="Y47" s="16"/>
      <c r="Z47" s="70"/>
      <c r="AA47" s="76">
        <f t="shared" si="5"/>
        <v>-0.2266666667</v>
      </c>
    </row>
    <row r="48">
      <c r="A48" s="49"/>
      <c r="B48" s="57">
        <v>41.0</v>
      </c>
      <c r="C48" s="86" t="s">
        <v>241</v>
      </c>
      <c r="D48" s="86" t="s">
        <v>242</v>
      </c>
      <c r="E48" s="59" t="s">
        <v>40</v>
      </c>
      <c r="F48" s="59" t="s">
        <v>41</v>
      </c>
      <c r="G48" s="86" t="s">
        <v>243</v>
      </c>
      <c r="H48" s="81">
        <v>0.07</v>
      </c>
      <c r="I48" s="123" t="s">
        <v>244</v>
      </c>
      <c r="J48" s="59" t="s">
        <v>43</v>
      </c>
      <c r="K48" s="50"/>
      <c r="L48" s="94" t="s">
        <v>45</v>
      </c>
      <c r="M48" s="95" t="s">
        <v>245</v>
      </c>
      <c r="N48" s="75">
        <v>0.41</v>
      </c>
      <c r="O48" s="15"/>
      <c r="P48" s="16"/>
      <c r="Q48" s="75">
        <v>0.41</v>
      </c>
      <c r="R48" s="15"/>
      <c r="S48" s="16"/>
      <c r="T48" s="84">
        <v>0.23</v>
      </c>
      <c r="U48" s="15"/>
      <c r="V48" s="16"/>
      <c r="W48" s="69"/>
      <c r="X48" s="15"/>
      <c r="Y48" s="16"/>
      <c r="Z48" s="70"/>
      <c r="AA48" s="71"/>
    </row>
    <row r="49">
      <c r="A49" s="49"/>
      <c r="B49" s="57">
        <v>42.0</v>
      </c>
      <c r="C49" s="86" t="s">
        <v>246</v>
      </c>
      <c r="D49" s="86" t="s">
        <v>242</v>
      </c>
      <c r="E49" s="59" t="s">
        <v>40</v>
      </c>
      <c r="F49" s="59" t="s">
        <v>41</v>
      </c>
      <c r="G49" s="86" t="s">
        <v>247</v>
      </c>
      <c r="H49" s="124" t="s">
        <v>90</v>
      </c>
      <c r="I49" s="125">
        <v>-0.05</v>
      </c>
      <c r="J49" s="59" t="s">
        <v>43</v>
      </c>
      <c r="K49" s="73"/>
      <c r="L49" s="59" t="s">
        <v>105</v>
      </c>
      <c r="M49" s="78" t="s">
        <v>248</v>
      </c>
      <c r="N49" s="67">
        <v>3.0</v>
      </c>
      <c r="O49" s="15"/>
      <c r="P49" s="15"/>
      <c r="Q49" s="15"/>
      <c r="R49" s="15"/>
      <c r="S49" s="16"/>
      <c r="T49" s="69"/>
      <c r="U49" s="15"/>
      <c r="V49" s="15"/>
      <c r="W49" s="15"/>
      <c r="X49" s="15"/>
      <c r="Y49" s="16"/>
      <c r="Z49" s="83"/>
      <c r="AA49" s="71"/>
    </row>
    <row r="50">
      <c r="A50" s="49"/>
      <c r="B50" s="57">
        <v>43.0</v>
      </c>
      <c r="C50" s="86" t="s">
        <v>249</v>
      </c>
      <c r="D50" s="86" t="s">
        <v>250</v>
      </c>
      <c r="E50" s="59" t="s">
        <v>60</v>
      </c>
      <c r="F50" s="59" t="s">
        <v>68</v>
      </c>
      <c r="G50" s="86" t="s">
        <v>251</v>
      </c>
      <c r="H50" s="81">
        <v>0.9</v>
      </c>
      <c r="I50" s="63">
        <v>0.95</v>
      </c>
      <c r="J50" s="60" t="s">
        <v>43</v>
      </c>
      <c r="K50" s="65" t="s">
        <v>252</v>
      </c>
      <c r="L50" s="59" t="s">
        <v>45</v>
      </c>
      <c r="M50" s="78" t="s">
        <v>253</v>
      </c>
      <c r="N50" s="126">
        <v>0.0</v>
      </c>
      <c r="O50" s="15"/>
      <c r="P50" s="16"/>
      <c r="Q50" s="107">
        <v>0.4</v>
      </c>
      <c r="R50" s="15"/>
      <c r="S50" s="16"/>
      <c r="T50" s="107">
        <v>0.7</v>
      </c>
      <c r="U50" s="15"/>
      <c r="V50" s="16"/>
      <c r="W50" s="69"/>
      <c r="X50" s="15"/>
      <c r="Y50" s="16"/>
      <c r="Z50" s="70"/>
      <c r="AA50" s="71">
        <f t="shared" ref="AA50:AA62" si="6">AVERAGE(N50:Y50)</f>
        <v>0.3666666667</v>
      </c>
    </row>
    <row r="51">
      <c r="A51" s="49"/>
      <c r="B51" s="57">
        <v>44.0</v>
      </c>
      <c r="C51" s="86" t="s">
        <v>254</v>
      </c>
      <c r="D51" s="86" t="s">
        <v>255</v>
      </c>
      <c r="E51" s="59" t="s">
        <v>40</v>
      </c>
      <c r="F51" s="59" t="s">
        <v>41</v>
      </c>
      <c r="G51" s="86" t="s">
        <v>256</v>
      </c>
      <c r="H51" s="81">
        <v>0.38</v>
      </c>
      <c r="I51" s="81">
        <v>0.6</v>
      </c>
      <c r="J51" s="60" t="s">
        <v>43</v>
      </c>
      <c r="K51" s="73"/>
      <c r="L51" s="59" t="s">
        <v>45</v>
      </c>
      <c r="M51" s="78" t="s">
        <v>257</v>
      </c>
      <c r="N51" s="126">
        <v>0.0</v>
      </c>
      <c r="O51" s="15"/>
      <c r="P51" s="16"/>
      <c r="Q51" s="84">
        <v>0.6</v>
      </c>
      <c r="R51" s="15"/>
      <c r="S51" s="16"/>
      <c r="T51" s="84">
        <v>0.7</v>
      </c>
      <c r="U51" s="15"/>
      <c r="V51" s="16"/>
      <c r="W51" s="69"/>
      <c r="X51" s="15"/>
      <c r="Y51" s="16"/>
      <c r="Z51" s="70"/>
      <c r="AA51" s="71">
        <f t="shared" si="6"/>
        <v>0.4333333333</v>
      </c>
    </row>
    <row r="52">
      <c r="A52" s="49"/>
      <c r="B52" s="57">
        <v>45.0</v>
      </c>
      <c r="C52" s="86" t="s">
        <v>258</v>
      </c>
      <c r="D52" s="86" t="s">
        <v>259</v>
      </c>
      <c r="E52" s="59" t="s">
        <v>40</v>
      </c>
      <c r="F52" s="59" t="s">
        <v>41</v>
      </c>
      <c r="G52" s="86" t="s">
        <v>260</v>
      </c>
      <c r="H52" s="63">
        <v>1.0</v>
      </c>
      <c r="I52" s="63">
        <v>1.0</v>
      </c>
      <c r="J52" s="59" t="s">
        <v>43</v>
      </c>
      <c r="K52" s="65" t="s">
        <v>261</v>
      </c>
      <c r="L52" s="59" t="s">
        <v>45</v>
      </c>
      <c r="M52" s="106" t="s">
        <v>262</v>
      </c>
      <c r="N52" s="75">
        <v>1.0</v>
      </c>
      <c r="O52" s="15"/>
      <c r="P52" s="16"/>
      <c r="Q52" s="75">
        <v>1.0</v>
      </c>
      <c r="R52" s="15"/>
      <c r="S52" s="16"/>
      <c r="T52" s="75">
        <v>1.0</v>
      </c>
      <c r="U52" s="15"/>
      <c r="V52" s="16"/>
      <c r="W52" s="69"/>
      <c r="X52" s="15"/>
      <c r="Y52" s="16"/>
      <c r="Z52" s="70"/>
      <c r="AA52" s="76">
        <f t="shared" si="6"/>
        <v>1</v>
      </c>
    </row>
    <row r="53">
      <c r="A53" s="49"/>
      <c r="B53" s="57">
        <v>46.0</v>
      </c>
      <c r="C53" s="86" t="s">
        <v>263</v>
      </c>
      <c r="D53" s="86" t="s">
        <v>264</v>
      </c>
      <c r="E53" s="94" t="s">
        <v>112</v>
      </c>
      <c r="F53" s="59" t="s">
        <v>41</v>
      </c>
      <c r="G53" s="86" t="s">
        <v>265</v>
      </c>
      <c r="H53" s="81">
        <v>0.98</v>
      </c>
      <c r="I53" s="81">
        <v>0.98</v>
      </c>
      <c r="J53" s="59" t="s">
        <v>43</v>
      </c>
      <c r="K53" s="50"/>
      <c r="L53" s="59" t="s">
        <v>45</v>
      </c>
      <c r="M53" s="106" t="s">
        <v>266</v>
      </c>
      <c r="N53" s="75">
        <v>1.0</v>
      </c>
      <c r="O53" s="15"/>
      <c r="P53" s="16"/>
      <c r="Q53" s="75">
        <v>1.0</v>
      </c>
      <c r="R53" s="15"/>
      <c r="S53" s="16"/>
      <c r="T53" s="75">
        <v>1.0</v>
      </c>
      <c r="U53" s="15"/>
      <c r="V53" s="16"/>
      <c r="W53" s="69"/>
      <c r="X53" s="15"/>
      <c r="Y53" s="16"/>
      <c r="Z53" s="70"/>
      <c r="AA53" s="71">
        <f t="shared" si="6"/>
        <v>1</v>
      </c>
    </row>
    <row r="54">
      <c r="A54" s="49"/>
      <c r="B54" s="57">
        <v>47.0</v>
      </c>
      <c r="C54" s="86" t="s">
        <v>267</v>
      </c>
      <c r="D54" s="86" t="s">
        <v>268</v>
      </c>
      <c r="E54" s="59" t="s">
        <v>112</v>
      </c>
      <c r="F54" s="59" t="s">
        <v>41</v>
      </c>
      <c r="G54" s="86" t="s">
        <v>269</v>
      </c>
      <c r="H54" s="81">
        <v>0.96</v>
      </c>
      <c r="I54" s="81">
        <v>0.96</v>
      </c>
      <c r="J54" s="59" t="s">
        <v>43</v>
      </c>
      <c r="K54" s="50"/>
      <c r="L54" s="59" t="s">
        <v>45</v>
      </c>
      <c r="M54" s="127" t="s">
        <v>270</v>
      </c>
      <c r="N54" s="75">
        <v>1.0</v>
      </c>
      <c r="O54" s="15"/>
      <c r="P54" s="16"/>
      <c r="Q54" s="75">
        <v>1.0</v>
      </c>
      <c r="R54" s="15"/>
      <c r="S54" s="16"/>
      <c r="T54" s="75">
        <v>1.0</v>
      </c>
      <c r="U54" s="15"/>
      <c r="V54" s="16"/>
      <c r="W54" s="69"/>
      <c r="X54" s="15"/>
      <c r="Y54" s="16"/>
      <c r="Z54" s="70"/>
      <c r="AA54" s="76">
        <f t="shared" si="6"/>
        <v>1</v>
      </c>
    </row>
    <row r="55" ht="113.25" customHeight="1">
      <c r="A55" s="49"/>
      <c r="B55" s="57">
        <v>48.0</v>
      </c>
      <c r="C55" s="86" t="s">
        <v>271</v>
      </c>
      <c r="D55" s="86" t="s">
        <v>272</v>
      </c>
      <c r="E55" s="59" t="s">
        <v>112</v>
      </c>
      <c r="F55" s="59" t="s">
        <v>273</v>
      </c>
      <c r="G55" s="86" t="s">
        <v>274</v>
      </c>
      <c r="H55" s="128">
        <v>0.17</v>
      </c>
      <c r="I55" s="128">
        <v>0.0</v>
      </c>
      <c r="J55" s="128"/>
      <c r="K55" s="50"/>
      <c r="L55" s="59" t="s">
        <v>45</v>
      </c>
      <c r="M55" s="117" t="s">
        <v>275</v>
      </c>
      <c r="N55" s="75">
        <v>0.0</v>
      </c>
      <c r="O55" s="15"/>
      <c r="P55" s="16"/>
      <c r="Q55" s="75">
        <v>0.0</v>
      </c>
      <c r="R55" s="15"/>
      <c r="S55" s="16"/>
      <c r="T55" s="129">
        <v>0.03</v>
      </c>
      <c r="U55" s="15"/>
      <c r="V55" s="16"/>
      <c r="W55" s="69"/>
      <c r="X55" s="15"/>
      <c r="Y55" s="16"/>
      <c r="Z55" s="130"/>
      <c r="AA55" s="131">
        <f t="shared" si="6"/>
        <v>0.01</v>
      </c>
    </row>
    <row r="56" ht="53.25" customHeight="1">
      <c r="A56" s="49"/>
      <c r="B56" s="57">
        <v>49.0</v>
      </c>
      <c r="C56" s="86" t="s">
        <v>276</v>
      </c>
      <c r="D56" s="86" t="s">
        <v>277</v>
      </c>
      <c r="E56" s="59" t="s">
        <v>112</v>
      </c>
      <c r="F56" s="59" t="s">
        <v>273</v>
      </c>
      <c r="G56" s="86" t="s">
        <v>278</v>
      </c>
      <c r="H56" s="128">
        <v>0.01</v>
      </c>
      <c r="I56" s="132" t="s">
        <v>279</v>
      </c>
      <c r="J56" s="59" t="s">
        <v>43</v>
      </c>
      <c r="K56" s="50"/>
      <c r="L56" s="59" t="s">
        <v>45</v>
      </c>
      <c r="M56" s="133"/>
      <c r="N56" s="75">
        <v>0.0</v>
      </c>
      <c r="O56" s="15"/>
      <c r="P56" s="16"/>
      <c r="Q56" s="75">
        <v>0.0</v>
      </c>
      <c r="R56" s="15"/>
      <c r="S56" s="16"/>
      <c r="T56" s="129">
        <v>0.04</v>
      </c>
      <c r="U56" s="15"/>
      <c r="V56" s="16"/>
      <c r="W56" s="69"/>
      <c r="X56" s="15"/>
      <c r="Y56" s="16"/>
      <c r="Z56" s="130"/>
      <c r="AA56" s="131">
        <f t="shared" si="6"/>
        <v>0.01333333333</v>
      </c>
    </row>
    <row r="57" ht="72.0" customHeight="1">
      <c r="A57" s="49"/>
      <c r="B57" s="57">
        <v>50.0</v>
      </c>
      <c r="C57" s="86" t="s">
        <v>280</v>
      </c>
      <c r="D57" s="86" t="s">
        <v>281</v>
      </c>
      <c r="E57" s="59" t="s">
        <v>112</v>
      </c>
      <c r="F57" s="59" t="s">
        <v>273</v>
      </c>
      <c r="G57" s="86" t="s">
        <v>282</v>
      </c>
      <c r="H57" s="63">
        <v>0.0</v>
      </c>
      <c r="I57" s="63">
        <v>0.0</v>
      </c>
      <c r="J57" s="59" t="s">
        <v>43</v>
      </c>
      <c r="K57" s="50"/>
      <c r="L57" s="59" t="s">
        <v>45</v>
      </c>
      <c r="M57" s="133"/>
      <c r="N57" s="75">
        <v>0.0</v>
      </c>
      <c r="O57" s="15"/>
      <c r="P57" s="16"/>
      <c r="Q57" s="75">
        <v>0.0</v>
      </c>
      <c r="R57" s="15"/>
      <c r="S57" s="16"/>
      <c r="T57" s="75">
        <v>0.0</v>
      </c>
      <c r="U57" s="15"/>
      <c r="V57" s="16"/>
      <c r="W57" s="69"/>
      <c r="X57" s="15"/>
      <c r="Y57" s="16"/>
      <c r="Z57" s="130"/>
      <c r="AA57" s="131">
        <f t="shared" si="6"/>
        <v>0</v>
      </c>
    </row>
    <row r="58">
      <c r="A58" s="49"/>
      <c r="B58" s="57">
        <v>51.0</v>
      </c>
      <c r="C58" s="86" t="s">
        <v>283</v>
      </c>
      <c r="D58" s="86" t="s">
        <v>284</v>
      </c>
      <c r="E58" s="59" t="s">
        <v>112</v>
      </c>
      <c r="F58" s="59" t="s">
        <v>273</v>
      </c>
      <c r="G58" s="86" t="s">
        <v>285</v>
      </c>
      <c r="H58" s="63">
        <v>0.0</v>
      </c>
      <c r="I58" s="63">
        <v>0.0</v>
      </c>
      <c r="J58" s="59" t="s">
        <v>43</v>
      </c>
      <c r="K58" s="50"/>
      <c r="L58" s="59" t="s">
        <v>45</v>
      </c>
      <c r="M58" s="133"/>
      <c r="N58" s="75">
        <v>0.0</v>
      </c>
      <c r="O58" s="15"/>
      <c r="P58" s="16"/>
      <c r="Q58" s="75">
        <v>0.0</v>
      </c>
      <c r="R58" s="15"/>
      <c r="S58" s="16"/>
      <c r="T58" s="75">
        <v>0.0</v>
      </c>
      <c r="U58" s="15"/>
      <c r="V58" s="16"/>
      <c r="W58" s="69"/>
      <c r="X58" s="15"/>
      <c r="Y58" s="16"/>
      <c r="Z58" s="130"/>
      <c r="AA58" s="131">
        <f t="shared" si="6"/>
        <v>0</v>
      </c>
    </row>
    <row r="59">
      <c r="A59" s="49"/>
      <c r="B59" s="57">
        <v>52.0</v>
      </c>
      <c r="C59" s="86" t="s">
        <v>286</v>
      </c>
      <c r="D59" s="86" t="s">
        <v>287</v>
      </c>
      <c r="E59" s="59" t="s">
        <v>112</v>
      </c>
      <c r="F59" s="59" t="s">
        <v>273</v>
      </c>
      <c r="G59" s="86" t="s">
        <v>288</v>
      </c>
      <c r="H59" s="63">
        <v>0.0</v>
      </c>
      <c r="I59" s="63">
        <v>0.0</v>
      </c>
      <c r="J59" s="59" t="s">
        <v>43</v>
      </c>
      <c r="K59" s="50"/>
      <c r="L59" s="59" t="s">
        <v>45</v>
      </c>
      <c r="M59" s="134"/>
      <c r="N59" s="75">
        <v>0.0</v>
      </c>
      <c r="O59" s="15"/>
      <c r="P59" s="16"/>
      <c r="Q59" s="75">
        <v>0.0</v>
      </c>
      <c r="R59" s="15"/>
      <c r="S59" s="16"/>
      <c r="T59" s="75">
        <v>0.0</v>
      </c>
      <c r="U59" s="15"/>
      <c r="V59" s="16"/>
      <c r="W59" s="69"/>
      <c r="X59" s="15"/>
      <c r="Y59" s="16"/>
      <c r="Z59" s="130"/>
      <c r="AA59" s="131">
        <f t="shared" si="6"/>
        <v>0</v>
      </c>
    </row>
    <row r="60">
      <c r="A60" s="49"/>
      <c r="B60" s="57">
        <v>53.0</v>
      </c>
      <c r="C60" s="104" t="s">
        <v>289</v>
      </c>
      <c r="D60" s="104" t="s">
        <v>290</v>
      </c>
      <c r="E60" s="59" t="s">
        <v>112</v>
      </c>
      <c r="F60" s="99" t="s">
        <v>273</v>
      </c>
      <c r="G60" s="104" t="s">
        <v>291</v>
      </c>
      <c r="H60" s="112">
        <v>0.02</v>
      </c>
      <c r="I60" s="112">
        <v>0.02</v>
      </c>
      <c r="J60" s="99" t="s">
        <v>43</v>
      </c>
      <c r="K60" s="73"/>
      <c r="L60" s="59" t="s">
        <v>45</v>
      </c>
      <c r="M60" s="117" t="s">
        <v>292</v>
      </c>
      <c r="N60" s="75">
        <v>0.02</v>
      </c>
      <c r="O60" s="15"/>
      <c r="P60" s="16"/>
      <c r="Q60" s="110">
        <v>0.04</v>
      </c>
      <c r="R60" s="15"/>
      <c r="S60" s="16"/>
      <c r="T60" s="110">
        <v>0.04</v>
      </c>
      <c r="U60" s="15"/>
      <c r="V60" s="16"/>
      <c r="W60" s="69"/>
      <c r="X60" s="15"/>
      <c r="Y60" s="16"/>
      <c r="Z60" s="135"/>
      <c r="AA60" s="71">
        <f t="shared" si="6"/>
        <v>0.03333333333</v>
      </c>
      <c r="AB60" s="101"/>
      <c r="AC60" s="101"/>
    </row>
    <row r="61">
      <c r="A61" s="56" t="s">
        <v>293</v>
      </c>
      <c r="B61" s="57">
        <v>54.0</v>
      </c>
      <c r="C61" s="86" t="s">
        <v>294</v>
      </c>
      <c r="D61" s="86" t="s">
        <v>295</v>
      </c>
      <c r="E61" s="59" t="s">
        <v>40</v>
      </c>
      <c r="F61" s="59" t="s">
        <v>41</v>
      </c>
      <c r="G61" s="86" t="s">
        <v>296</v>
      </c>
      <c r="H61" s="63">
        <v>0.99</v>
      </c>
      <c r="I61" s="81">
        <v>0.99</v>
      </c>
      <c r="J61" s="59" t="s">
        <v>43</v>
      </c>
      <c r="K61" s="59" t="s">
        <v>297</v>
      </c>
      <c r="L61" s="59" t="s">
        <v>45</v>
      </c>
      <c r="M61" s="78" t="s">
        <v>298</v>
      </c>
      <c r="N61" s="75">
        <v>0.15</v>
      </c>
      <c r="O61" s="15"/>
      <c r="P61" s="16"/>
      <c r="Q61" s="84">
        <v>0.33</v>
      </c>
      <c r="R61" s="15"/>
      <c r="S61" s="16"/>
      <c r="T61" s="84">
        <v>0.58</v>
      </c>
      <c r="U61" s="15"/>
      <c r="V61" s="16"/>
      <c r="W61" s="69"/>
      <c r="X61" s="15"/>
      <c r="Y61" s="16"/>
      <c r="Z61" s="70"/>
      <c r="AA61" s="76">
        <f t="shared" si="6"/>
        <v>0.3533333333</v>
      </c>
      <c r="AB61" s="101"/>
      <c r="AC61" s="101"/>
    </row>
    <row r="62">
      <c r="A62" s="49"/>
      <c r="B62" s="57">
        <v>55.0</v>
      </c>
      <c r="C62" s="86" t="s">
        <v>299</v>
      </c>
      <c r="D62" s="86" t="s">
        <v>300</v>
      </c>
      <c r="E62" s="59" t="s">
        <v>40</v>
      </c>
      <c r="F62" s="59" t="s">
        <v>41</v>
      </c>
      <c r="G62" s="86" t="s">
        <v>301</v>
      </c>
      <c r="H62" s="81">
        <v>0.85</v>
      </c>
      <c r="I62" s="63">
        <v>0.9</v>
      </c>
      <c r="J62" s="59" t="s">
        <v>43</v>
      </c>
      <c r="K62" s="59" t="s">
        <v>297</v>
      </c>
      <c r="L62" s="59" t="s">
        <v>45</v>
      </c>
      <c r="M62" s="78" t="s">
        <v>302</v>
      </c>
      <c r="N62" s="68">
        <v>0.18</v>
      </c>
      <c r="O62" s="15"/>
      <c r="P62" s="16"/>
      <c r="Q62" s="67">
        <v>0.27</v>
      </c>
      <c r="R62" s="15"/>
      <c r="S62" s="16"/>
      <c r="T62" s="84">
        <v>0.73</v>
      </c>
      <c r="U62" s="15"/>
      <c r="V62" s="16"/>
      <c r="W62" s="69"/>
      <c r="X62" s="15"/>
      <c r="Y62" s="16"/>
      <c r="Z62" s="70"/>
      <c r="AA62" s="76">
        <f t="shared" si="6"/>
        <v>0.3933333333</v>
      </c>
      <c r="AB62" s="101"/>
      <c r="AC62" s="101"/>
    </row>
    <row r="63" ht="15.75" customHeight="1">
      <c r="B63" s="28"/>
      <c r="C63" s="29"/>
      <c r="E63" s="28"/>
      <c r="I63" s="30"/>
      <c r="J63" s="28"/>
      <c r="L63" s="28"/>
      <c r="M63" s="29"/>
    </row>
    <row r="64" ht="15.75" customHeight="1">
      <c r="B64" s="28"/>
      <c r="C64" s="29"/>
      <c r="E64" s="28"/>
      <c r="I64" s="30"/>
      <c r="J64" s="28"/>
      <c r="L64" s="28"/>
      <c r="M64" s="29"/>
    </row>
    <row r="65" ht="15.75" customHeight="1">
      <c r="B65" s="28"/>
      <c r="C65" s="29"/>
      <c r="E65" s="28"/>
      <c r="I65" s="30"/>
      <c r="J65" s="28"/>
      <c r="L65" s="28"/>
      <c r="M65" s="29"/>
    </row>
    <row r="66" ht="15.75" customHeight="1">
      <c r="B66" s="28"/>
      <c r="C66" s="29"/>
      <c r="E66" s="28"/>
      <c r="I66" s="30"/>
      <c r="J66" s="28"/>
      <c r="L66" s="28"/>
      <c r="M66" s="29"/>
    </row>
    <row r="67" ht="15.75" customHeight="1">
      <c r="B67" s="28"/>
      <c r="C67" s="29"/>
      <c r="E67" s="28"/>
      <c r="I67" s="30"/>
      <c r="J67" s="28"/>
      <c r="L67" s="28"/>
      <c r="M67" s="29"/>
    </row>
    <row r="68" ht="15.75" customHeight="1">
      <c r="B68" s="28"/>
      <c r="C68" s="29"/>
      <c r="E68" s="28"/>
      <c r="I68" s="30"/>
      <c r="J68" s="28"/>
      <c r="L68" s="28"/>
      <c r="M68" s="29"/>
    </row>
    <row r="69" ht="15.75" customHeight="1">
      <c r="B69" s="28"/>
      <c r="C69" s="29"/>
      <c r="E69" s="28"/>
      <c r="I69" s="30"/>
      <c r="J69" s="28"/>
      <c r="L69" s="28"/>
      <c r="M69" s="29"/>
    </row>
    <row r="70" ht="15.75" customHeight="1">
      <c r="B70" s="28"/>
      <c r="C70" s="29"/>
      <c r="E70" s="28"/>
      <c r="I70" s="30"/>
      <c r="J70" s="28"/>
      <c r="L70" s="28"/>
      <c r="M70" s="29"/>
    </row>
    <row r="71" ht="15.75" customHeight="1">
      <c r="B71" s="28"/>
      <c r="C71" s="29"/>
      <c r="E71" s="28"/>
      <c r="I71" s="30"/>
      <c r="J71" s="28"/>
      <c r="L71" s="28"/>
      <c r="M71" s="29"/>
    </row>
    <row r="72" ht="15.75" customHeight="1">
      <c r="B72" s="28"/>
      <c r="C72" s="29"/>
      <c r="E72" s="28"/>
      <c r="I72" s="30"/>
      <c r="J72" s="28"/>
      <c r="L72" s="28"/>
      <c r="M72" s="29"/>
    </row>
    <row r="73" ht="15.75" customHeight="1">
      <c r="B73" s="28"/>
      <c r="C73" s="29"/>
      <c r="E73" s="28"/>
      <c r="I73" s="30"/>
      <c r="J73" s="28"/>
      <c r="L73" s="28"/>
      <c r="M73" s="29"/>
    </row>
    <row r="74" ht="15.75" customHeight="1">
      <c r="B74" s="28"/>
      <c r="C74" s="29"/>
      <c r="E74" s="28"/>
      <c r="I74" s="30"/>
      <c r="J74" s="28"/>
      <c r="L74" s="28"/>
      <c r="M74" s="29"/>
    </row>
    <row r="75" ht="15.75" customHeight="1">
      <c r="B75" s="28"/>
      <c r="C75" s="29"/>
      <c r="E75" s="28"/>
      <c r="I75" s="30"/>
      <c r="J75" s="28"/>
      <c r="L75" s="28"/>
      <c r="M75" s="29"/>
    </row>
    <row r="76" ht="15.75" customHeight="1">
      <c r="B76" s="28"/>
      <c r="C76" s="29"/>
      <c r="E76" s="28"/>
      <c r="I76" s="30"/>
      <c r="J76" s="28"/>
      <c r="L76" s="28"/>
      <c r="M76" s="29"/>
    </row>
    <row r="77" ht="15.75" customHeight="1">
      <c r="B77" s="28"/>
      <c r="C77" s="29"/>
      <c r="E77" s="28"/>
      <c r="I77" s="30"/>
      <c r="J77" s="28"/>
      <c r="L77" s="28"/>
      <c r="M77" s="29"/>
    </row>
    <row r="78" ht="15.75" customHeight="1">
      <c r="B78" s="28"/>
      <c r="C78" s="29"/>
      <c r="E78" s="28"/>
      <c r="I78" s="30"/>
      <c r="J78" s="28"/>
      <c r="L78" s="28"/>
      <c r="M78" s="29"/>
    </row>
    <row r="79" ht="15.75" customHeight="1">
      <c r="B79" s="28"/>
      <c r="C79" s="29"/>
      <c r="E79" s="28"/>
      <c r="I79" s="30"/>
      <c r="J79" s="28"/>
      <c r="L79" s="28"/>
      <c r="M79" s="29"/>
    </row>
    <row r="80" ht="15.75" customHeight="1">
      <c r="B80" s="28"/>
      <c r="C80" s="29"/>
      <c r="E80" s="28"/>
      <c r="I80" s="30"/>
      <c r="J80" s="28"/>
      <c r="L80" s="28"/>
      <c r="M80" s="29"/>
    </row>
    <row r="81" ht="15.75" customHeight="1">
      <c r="B81" s="28"/>
      <c r="C81" s="29"/>
      <c r="E81" s="28"/>
      <c r="I81" s="30"/>
      <c r="J81" s="28"/>
      <c r="L81" s="28"/>
      <c r="M81" s="29"/>
    </row>
    <row r="82" ht="15.75" customHeight="1">
      <c r="B82" s="28"/>
      <c r="C82" s="29"/>
      <c r="E82" s="28"/>
      <c r="I82" s="30"/>
      <c r="J82" s="28"/>
      <c r="L82" s="28"/>
      <c r="M82" s="29"/>
    </row>
    <row r="83" ht="15.75" customHeight="1">
      <c r="B83" s="28"/>
      <c r="C83" s="29"/>
      <c r="E83" s="28"/>
      <c r="I83" s="30"/>
      <c r="J83" s="28"/>
      <c r="L83" s="28"/>
      <c r="M83" s="29"/>
    </row>
    <row r="84" ht="15.75" customHeight="1">
      <c r="B84" s="28"/>
      <c r="C84" s="29"/>
      <c r="E84" s="28"/>
      <c r="I84" s="30"/>
      <c r="J84" s="28"/>
      <c r="L84" s="28"/>
      <c r="M84" s="29"/>
    </row>
    <row r="85" ht="15.75" customHeight="1">
      <c r="B85" s="28"/>
      <c r="C85" s="29"/>
      <c r="E85" s="28"/>
      <c r="I85" s="30"/>
      <c r="J85" s="28"/>
      <c r="L85" s="28"/>
      <c r="M85" s="29"/>
    </row>
    <row r="86" ht="15.75" customHeight="1">
      <c r="B86" s="28"/>
      <c r="C86" s="29"/>
      <c r="E86" s="28"/>
      <c r="I86" s="30"/>
      <c r="J86" s="28"/>
      <c r="L86" s="28"/>
      <c r="M86" s="29"/>
    </row>
    <row r="87" ht="15.75" customHeight="1">
      <c r="B87" s="28"/>
      <c r="C87" s="29"/>
      <c r="E87" s="28"/>
      <c r="I87" s="30"/>
      <c r="J87" s="28"/>
      <c r="L87" s="28"/>
      <c r="M87" s="29"/>
    </row>
    <row r="88" ht="15.75" customHeight="1">
      <c r="B88" s="28"/>
      <c r="C88" s="29"/>
      <c r="E88" s="28"/>
      <c r="I88" s="30"/>
      <c r="J88" s="28"/>
      <c r="L88" s="28"/>
      <c r="M88" s="29"/>
    </row>
    <row r="89" ht="15.75" customHeight="1">
      <c r="B89" s="28"/>
      <c r="C89" s="29"/>
      <c r="E89" s="28"/>
      <c r="I89" s="30"/>
      <c r="J89" s="28"/>
      <c r="L89" s="28"/>
      <c r="M89" s="29"/>
    </row>
    <row r="90" ht="15.75" customHeight="1">
      <c r="B90" s="28"/>
      <c r="C90" s="29"/>
      <c r="E90" s="28"/>
      <c r="I90" s="30"/>
      <c r="J90" s="28"/>
      <c r="L90" s="28"/>
      <c r="M90" s="29"/>
    </row>
    <row r="91" ht="15.75" customHeight="1">
      <c r="B91" s="28"/>
      <c r="C91" s="29"/>
      <c r="E91" s="28"/>
      <c r="I91" s="30"/>
      <c r="J91" s="28"/>
      <c r="L91" s="28"/>
      <c r="M91" s="29"/>
    </row>
    <row r="92" ht="15.75" customHeight="1">
      <c r="B92" s="28"/>
      <c r="C92" s="29"/>
      <c r="E92" s="28"/>
      <c r="I92" s="30"/>
      <c r="J92" s="28"/>
      <c r="L92" s="28"/>
      <c r="M92" s="29"/>
    </row>
    <row r="93" ht="15.75" customHeight="1">
      <c r="B93" s="28"/>
      <c r="C93" s="29"/>
      <c r="E93" s="28"/>
      <c r="I93" s="30"/>
      <c r="J93" s="28"/>
      <c r="L93" s="28"/>
      <c r="M93" s="29"/>
    </row>
    <row r="94" ht="15.75" customHeight="1">
      <c r="B94" s="28"/>
      <c r="C94" s="29"/>
      <c r="E94" s="28"/>
      <c r="I94" s="30"/>
      <c r="J94" s="28"/>
      <c r="L94" s="28"/>
      <c r="M94" s="29"/>
    </row>
    <row r="95" ht="15.75" customHeight="1">
      <c r="B95" s="28"/>
      <c r="C95" s="29"/>
      <c r="E95" s="28"/>
      <c r="I95" s="30"/>
      <c r="J95" s="28"/>
      <c r="L95" s="28"/>
      <c r="M95" s="29"/>
    </row>
    <row r="96" ht="15.75" customHeight="1">
      <c r="B96" s="28"/>
      <c r="C96" s="29"/>
      <c r="E96" s="28"/>
      <c r="I96" s="30"/>
      <c r="J96" s="28"/>
      <c r="L96" s="28"/>
      <c r="M96" s="29"/>
    </row>
    <row r="97" ht="15.75" customHeight="1">
      <c r="B97" s="28"/>
      <c r="C97" s="29"/>
      <c r="E97" s="28"/>
      <c r="I97" s="30"/>
      <c r="J97" s="28"/>
      <c r="L97" s="28"/>
      <c r="M97" s="29"/>
    </row>
    <row r="98" ht="15.75" customHeight="1">
      <c r="B98" s="28"/>
      <c r="C98" s="29"/>
      <c r="E98" s="28"/>
      <c r="I98" s="30"/>
      <c r="J98" s="28"/>
      <c r="L98" s="28"/>
      <c r="M98" s="29"/>
    </row>
    <row r="99" ht="15.75" customHeight="1">
      <c r="B99" s="28"/>
      <c r="C99" s="29"/>
      <c r="E99" s="28"/>
      <c r="I99" s="30"/>
      <c r="J99" s="28"/>
      <c r="L99" s="28"/>
      <c r="M99" s="29"/>
    </row>
    <row r="100" ht="15.75" customHeight="1">
      <c r="B100" s="28"/>
      <c r="C100" s="29"/>
      <c r="E100" s="28"/>
      <c r="I100" s="30"/>
      <c r="J100" s="28"/>
      <c r="L100" s="28"/>
      <c r="M100" s="29"/>
    </row>
    <row r="101" ht="15.75" customHeight="1">
      <c r="B101" s="28"/>
      <c r="C101" s="29"/>
      <c r="E101" s="28"/>
      <c r="I101" s="30"/>
      <c r="J101" s="28"/>
      <c r="L101" s="28"/>
      <c r="M101" s="29"/>
    </row>
    <row r="102" ht="15.75" customHeight="1">
      <c r="B102" s="28"/>
      <c r="C102" s="29"/>
      <c r="E102" s="28"/>
      <c r="I102" s="30"/>
      <c r="J102" s="28"/>
      <c r="L102" s="28"/>
      <c r="M102" s="29"/>
    </row>
    <row r="103" ht="15.75" customHeight="1">
      <c r="B103" s="28"/>
      <c r="C103" s="29"/>
      <c r="E103" s="28"/>
      <c r="I103" s="30"/>
      <c r="J103" s="28"/>
      <c r="L103" s="28"/>
      <c r="M103" s="29"/>
    </row>
    <row r="104" ht="15.75" customHeight="1">
      <c r="B104" s="28"/>
      <c r="C104" s="29"/>
      <c r="E104" s="28"/>
      <c r="I104" s="30"/>
      <c r="J104" s="28"/>
      <c r="L104" s="28"/>
      <c r="M104" s="29"/>
    </row>
    <row r="105" ht="15.75" customHeight="1">
      <c r="B105" s="28"/>
      <c r="C105" s="29"/>
      <c r="E105" s="28"/>
      <c r="I105" s="30"/>
      <c r="J105" s="28"/>
      <c r="L105" s="28"/>
      <c r="M105" s="29"/>
    </row>
    <row r="106" ht="15.75" customHeight="1">
      <c r="B106" s="28"/>
      <c r="C106" s="29"/>
      <c r="E106" s="28"/>
      <c r="I106" s="30"/>
      <c r="J106" s="28"/>
      <c r="L106" s="28"/>
      <c r="M106" s="29"/>
    </row>
    <row r="107" ht="15.75" customHeight="1">
      <c r="B107" s="28"/>
      <c r="C107" s="29"/>
      <c r="E107" s="28"/>
      <c r="I107" s="30"/>
      <c r="J107" s="28"/>
      <c r="L107" s="28"/>
      <c r="M107" s="29"/>
    </row>
    <row r="108" ht="15.75" customHeight="1">
      <c r="B108" s="28"/>
      <c r="C108" s="29"/>
      <c r="E108" s="28"/>
      <c r="I108" s="30"/>
      <c r="J108" s="28"/>
      <c r="L108" s="28"/>
      <c r="M108" s="29"/>
    </row>
    <row r="109" ht="15.75" customHeight="1">
      <c r="B109" s="28"/>
      <c r="C109" s="29"/>
      <c r="E109" s="28"/>
      <c r="I109" s="30"/>
      <c r="J109" s="28"/>
      <c r="L109" s="28"/>
      <c r="M109" s="29"/>
    </row>
    <row r="110" ht="15.75" customHeight="1">
      <c r="B110" s="28"/>
      <c r="C110" s="29"/>
      <c r="E110" s="28"/>
      <c r="I110" s="30"/>
      <c r="J110" s="28"/>
      <c r="L110" s="28"/>
      <c r="M110" s="29"/>
    </row>
    <row r="111" ht="15.75" customHeight="1">
      <c r="B111" s="28"/>
      <c r="C111" s="29"/>
      <c r="E111" s="28"/>
      <c r="I111" s="30"/>
      <c r="J111" s="28"/>
      <c r="L111" s="28"/>
      <c r="M111" s="29"/>
    </row>
    <row r="112" ht="15.75" customHeight="1">
      <c r="B112" s="28"/>
      <c r="C112" s="29"/>
      <c r="E112" s="28"/>
      <c r="I112" s="30"/>
      <c r="J112" s="28"/>
      <c r="L112" s="28"/>
      <c r="M112" s="29"/>
    </row>
    <row r="113" ht="15.75" customHeight="1">
      <c r="B113" s="28"/>
      <c r="C113" s="29"/>
      <c r="E113" s="28"/>
      <c r="I113" s="30"/>
      <c r="J113" s="28"/>
      <c r="L113" s="28"/>
      <c r="M113" s="29"/>
    </row>
    <row r="114" ht="15.75" customHeight="1">
      <c r="B114" s="28"/>
      <c r="C114" s="29"/>
      <c r="E114" s="28"/>
      <c r="I114" s="30"/>
      <c r="J114" s="28"/>
      <c r="L114" s="28"/>
      <c r="M114" s="29"/>
    </row>
    <row r="115" ht="15.75" customHeight="1">
      <c r="B115" s="28"/>
      <c r="C115" s="29"/>
      <c r="E115" s="28"/>
      <c r="I115" s="30"/>
      <c r="J115" s="28"/>
      <c r="L115" s="28"/>
      <c r="M115" s="29"/>
    </row>
    <row r="116" ht="15.75" customHeight="1">
      <c r="B116" s="28"/>
      <c r="C116" s="29"/>
      <c r="E116" s="28"/>
      <c r="I116" s="30"/>
      <c r="J116" s="28"/>
      <c r="L116" s="28"/>
      <c r="M116" s="29"/>
    </row>
    <row r="117" ht="15.75" customHeight="1">
      <c r="B117" s="28"/>
      <c r="C117" s="29"/>
      <c r="E117" s="28"/>
      <c r="I117" s="30"/>
      <c r="J117" s="28"/>
      <c r="L117" s="28"/>
      <c r="M117" s="29"/>
    </row>
    <row r="118" ht="15.75" customHeight="1">
      <c r="B118" s="28"/>
      <c r="C118" s="29"/>
      <c r="E118" s="28"/>
      <c r="I118" s="30"/>
      <c r="J118" s="28"/>
      <c r="L118" s="28"/>
      <c r="M118" s="29"/>
    </row>
    <row r="119" ht="15.75" customHeight="1">
      <c r="B119" s="28"/>
      <c r="C119" s="29"/>
      <c r="E119" s="28"/>
      <c r="I119" s="30"/>
      <c r="J119" s="28"/>
      <c r="L119" s="28"/>
      <c r="M119" s="29"/>
    </row>
    <row r="120" ht="15.75" customHeight="1">
      <c r="B120" s="28"/>
      <c r="C120" s="29"/>
      <c r="E120" s="28"/>
      <c r="I120" s="30"/>
      <c r="J120" s="28"/>
      <c r="L120" s="28"/>
      <c r="M120" s="29"/>
    </row>
    <row r="121" ht="15.75" customHeight="1">
      <c r="B121" s="28"/>
      <c r="C121" s="29"/>
      <c r="E121" s="28"/>
      <c r="I121" s="30"/>
      <c r="J121" s="28"/>
      <c r="L121" s="28"/>
      <c r="M121" s="29"/>
    </row>
    <row r="122" ht="15.75" customHeight="1">
      <c r="B122" s="28"/>
      <c r="C122" s="29"/>
      <c r="E122" s="28"/>
      <c r="I122" s="30"/>
      <c r="J122" s="28"/>
      <c r="L122" s="28"/>
      <c r="M122" s="29"/>
    </row>
    <row r="123" ht="15.75" customHeight="1">
      <c r="B123" s="28"/>
      <c r="C123" s="29"/>
      <c r="E123" s="28"/>
      <c r="I123" s="30"/>
      <c r="J123" s="28"/>
      <c r="L123" s="28"/>
      <c r="M123" s="29"/>
    </row>
    <row r="124" ht="15.75" customHeight="1">
      <c r="B124" s="28"/>
      <c r="C124" s="29"/>
      <c r="E124" s="28"/>
      <c r="I124" s="30"/>
      <c r="J124" s="28"/>
      <c r="L124" s="28"/>
      <c r="M124" s="29"/>
    </row>
    <row r="125" ht="15.75" customHeight="1">
      <c r="B125" s="28"/>
      <c r="C125" s="29"/>
      <c r="E125" s="28"/>
      <c r="I125" s="30"/>
      <c r="J125" s="28"/>
      <c r="L125" s="28"/>
      <c r="M125" s="29"/>
    </row>
    <row r="126" ht="15.75" customHeight="1">
      <c r="B126" s="28"/>
      <c r="C126" s="29"/>
      <c r="E126" s="28"/>
      <c r="I126" s="30"/>
      <c r="J126" s="28"/>
      <c r="L126" s="28"/>
      <c r="M126" s="29"/>
    </row>
    <row r="127" ht="15.75" customHeight="1">
      <c r="B127" s="28"/>
      <c r="C127" s="29"/>
      <c r="E127" s="28"/>
      <c r="I127" s="30"/>
      <c r="J127" s="28"/>
      <c r="L127" s="28"/>
      <c r="M127" s="29"/>
    </row>
    <row r="128" ht="15.75" customHeight="1">
      <c r="B128" s="28"/>
      <c r="C128" s="29"/>
      <c r="E128" s="28"/>
      <c r="I128" s="30"/>
      <c r="J128" s="28"/>
      <c r="L128" s="28"/>
      <c r="M128" s="29"/>
    </row>
    <row r="129" ht="15.75" customHeight="1">
      <c r="B129" s="28"/>
      <c r="C129" s="29"/>
      <c r="E129" s="28"/>
      <c r="I129" s="30"/>
      <c r="J129" s="28"/>
      <c r="L129" s="28"/>
      <c r="M129" s="29"/>
    </row>
    <row r="130" ht="15.75" customHeight="1">
      <c r="B130" s="28"/>
      <c r="C130" s="29"/>
      <c r="E130" s="28"/>
      <c r="I130" s="30"/>
      <c r="J130" s="28"/>
      <c r="L130" s="28"/>
      <c r="M130" s="29"/>
    </row>
    <row r="131" ht="15.75" customHeight="1">
      <c r="B131" s="28"/>
      <c r="C131" s="29"/>
      <c r="E131" s="28"/>
      <c r="I131" s="30"/>
      <c r="J131" s="28"/>
      <c r="L131" s="28"/>
      <c r="M131" s="29"/>
    </row>
    <row r="132" ht="15.75" customHeight="1">
      <c r="B132" s="28"/>
      <c r="C132" s="29"/>
      <c r="E132" s="28"/>
      <c r="I132" s="30"/>
      <c r="J132" s="28"/>
      <c r="L132" s="28"/>
      <c r="M132" s="29"/>
    </row>
    <row r="133" ht="15.75" customHeight="1">
      <c r="B133" s="28"/>
      <c r="C133" s="29"/>
      <c r="E133" s="28"/>
      <c r="I133" s="30"/>
      <c r="J133" s="28"/>
      <c r="L133" s="28"/>
      <c r="M133" s="29"/>
    </row>
    <row r="134" ht="15.75" customHeight="1">
      <c r="B134" s="28"/>
      <c r="C134" s="29"/>
      <c r="E134" s="28"/>
      <c r="I134" s="30"/>
      <c r="J134" s="28"/>
      <c r="L134" s="28"/>
      <c r="M134" s="29"/>
    </row>
    <row r="135" ht="15.75" customHeight="1">
      <c r="B135" s="28"/>
      <c r="C135" s="29"/>
      <c r="E135" s="28"/>
      <c r="I135" s="30"/>
      <c r="J135" s="28"/>
      <c r="L135" s="28"/>
      <c r="M135" s="29"/>
    </row>
    <row r="136" ht="15.75" customHeight="1">
      <c r="B136" s="28"/>
      <c r="C136" s="29"/>
      <c r="E136" s="28"/>
      <c r="I136" s="30"/>
      <c r="J136" s="28"/>
      <c r="L136" s="28"/>
      <c r="M136" s="29"/>
    </row>
    <row r="137" ht="15.75" customHeight="1">
      <c r="B137" s="28"/>
      <c r="C137" s="29"/>
      <c r="E137" s="28"/>
      <c r="I137" s="30"/>
      <c r="J137" s="28"/>
      <c r="L137" s="28"/>
      <c r="M137" s="29"/>
    </row>
    <row r="138" ht="15.75" customHeight="1">
      <c r="B138" s="28"/>
      <c r="C138" s="29"/>
      <c r="E138" s="28"/>
      <c r="I138" s="30"/>
      <c r="J138" s="28"/>
      <c r="L138" s="28"/>
      <c r="M138" s="29"/>
    </row>
    <row r="139" ht="15.75" customHeight="1">
      <c r="B139" s="28"/>
      <c r="C139" s="29"/>
      <c r="E139" s="28"/>
      <c r="I139" s="30"/>
      <c r="J139" s="28"/>
      <c r="L139" s="28"/>
      <c r="M139" s="29"/>
    </row>
    <row r="140" ht="15.75" customHeight="1">
      <c r="B140" s="28"/>
      <c r="C140" s="29"/>
      <c r="E140" s="28"/>
      <c r="I140" s="30"/>
      <c r="J140" s="28"/>
      <c r="L140" s="28"/>
      <c r="M140" s="29"/>
    </row>
    <row r="141" ht="15.75" customHeight="1">
      <c r="B141" s="28"/>
      <c r="C141" s="29"/>
      <c r="E141" s="28"/>
      <c r="I141" s="30"/>
      <c r="J141" s="28"/>
      <c r="L141" s="28"/>
      <c r="M141" s="29"/>
    </row>
    <row r="142" ht="15.75" customHeight="1">
      <c r="B142" s="28"/>
      <c r="C142" s="29"/>
      <c r="E142" s="28"/>
      <c r="I142" s="30"/>
      <c r="J142" s="28"/>
      <c r="L142" s="28"/>
      <c r="M142" s="29"/>
    </row>
    <row r="143" ht="15.75" customHeight="1">
      <c r="B143" s="28"/>
      <c r="C143" s="29"/>
      <c r="E143" s="28"/>
      <c r="I143" s="30"/>
      <c r="J143" s="28"/>
      <c r="L143" s="28"/>
      <c r="M143" s="29"/>
    </row>
    <row r="144" ht="15.75" customHeight="1">
      <c r="B144" s="28"/>
      <c r="C144" s="29"/>
      <c r="E144" s="28"/>
      <c r="I144" s="30"/>
      <c r="J144" s="28"/>
      <c r="L144" s="28"/>
      <c r="M144" s="29"/>
    </row>
    <row r="145" ht="15.75" customHeight="1">
      <c r="B145" s="28"/>
      <c r="C145" s="29"/>
      <c r="E145" s="28"/>
      <c r="I145" s="30"/>
      <c r="J145" s="28"/>
      <c r="L145" s="28"/>
      <c r="M145" s="29"/>
    </row>
    <row r="146" ht="15.75" customHeight="1">
      <c r="B146" s="28"/>
      <c r="C146" s="29"/>
      <c r="E146" s="28"/>
      <c r="I146" s="30"/>
      <c r="J146" s="28"/>
      <c r="L146" s="28"/>
      <c r="M146" s="29"/>
    </row>
    <row r="147" ht="15.75" customHeight="1">
      <c r="B147" s="28"/>
      <c r="C147" s="29"/>
      <c r="E147" s="28"/>
      <c r="I147" s="30"/>
      <c r="J147" s="28"/>
      <c r="L147" s="28"/>
      <c r="M147" s="29"/>
    </row>
    <row r="148" ht="15.75" customHeight="1">
      <c r="B148" s="28"/>
      <c r="C148" s="29"/>
      <c r="E148" s="28"/>
      <c r="I148" s="30"/>
      <c r="J148" s="28"/>
      <c r="L148" s="28"/>
      <c r="M148" s="29"/>
    </row>
    <row r="149" ht="15.75" customHeight="1">
      <c r="B149" s="28"/>
      <c r="C149" s="29"/>
      <c r="E149" s="28"/>
      <c r="I149" s="30"/>
      <c r="J149" s="28"/>
      <c r="L149" s="28"/>
      <c r="M149" s="29"/>
    </row>
    <row r="150" ht="15.75" customHeight="1">
      <c r="B150" s="28"/>
      <c r="C150" s="29"/>
      <c r="E150" s="28"/>
      <c r="I150" s="30"/>
      <c r="J150" s="28"/>
      <c r="L150" s="28"/>
      <c r="M150" s="29"/>
    </row>
    <row r="151" ht="15.75" customHeight="1">
      <c r="B151" s="28"/>
      <c r="C151" s="29"/>
      <c r="E151" s="28"/>
      <c r="I151" s="30"/>
      <c r="J151" s="28"/>
      <c r="L151" s="28"/>
      <c r="M151" s="29"/>
    </row>
    <row r="152" ht="15.75" customHeight="1">
      <c r="B152" s="28"/>
      <c r="C152" s="29"/>
      <c r="E152" s="28"/>
      <c r="I152" s="30"/>
      <c r="J152" s="28"/>
      <c r="L152" s="28"/>
      <c r="M152" s="29"/>
    </row>
    <row r="153" ht="15.75" customHeight="1">
      <c r="B153" s="28"/>
      <c r="C153" s="29"/>
      <c r="E153" s="28"/>
      <c r="I153" s="30"/>
      <c r="J153" s="28"/>
      <c r="L153" s="28"/>
      <c r="M153" s="29"/>
    </row>
    <row r="154" ht="15.75" customHeight="1">
      <c r="B154" s="28"/>
      <c r="C154" s="29"/>
      <c r="E154" s="28"/>
      <c r="I154" s="30"/>
      <c r="J154" s="28"/>
      <c r="L154" s="28"/>
      <c r="M154" s="29"/>
    </row>
    <row r="155" ht="15.75" customHeight="1">
      <c r="B155" s="28"/>
      <c r="C155" s="29"/>
      <c r="E155" s="28"/>
      <c r="I155" s="30"/>
      <c r="J155" s="28"/>
      <c r="L155" s="28"/>
      <c r="M155" s="29"/>
    </row>
    <row r="156" ht="15.75" customHeight="1">
      <c r="B156" s="28"/>
      <c r="C156" s="29"/>
      <c r="E156" s="28"/>
      <c r="I156" s="30"/>
      <c r="J156" s="28"/>
      <c r="L156" s="28"/>
      <c r="M156" s="29"/>
    </row>
    <row r="157" ht="15.75" customHeight="1">
      <c r="B157" s="28"/>
      <c r="C157" s="29"/>
      <c r="E157" s="28"/>
      <c r="I157" s="30"/>
      <c r="J157" s="28"/>
      <c r="L157" s="28"/>
      <c r="M157" s="29"/>
    </row>
    <row r="158" ht="15.75" customHeight="1">
      <c r="B158" s="28"/>
      <c r="C158" s="29"/>
      <c r="E158" s="28"/>
      <c r="I158" s="30"/>
      <c r="J158" s="28"/>
      <c r="L158" s="28"/>
      <c r="M158" s="29"/>
    </row>
    <row r="159" ht="15.75" customHeight="1">
      <c r="B159" s="28"/>
      <c r="C159" s="29"/>
      <c r="E159" s="28"/>
      <c r="I159" s="30"/>
      <c r="J159" s="28"/>
      <c r="L159" s="28"/>
      <c r="M159" s="29"/>
    </row>
    <row r="160" ht="15.75" customHeight="1">
      <c r="B160" s="28"/>
      <c r="C160" s="29"/>
      <c r="E160" s="28"/>
      <c r="I160" s="30"/>
      <c r="J160" s="28"/>
      <c r="L160" s="28"/>
      <c r="M160" s="29"/>
    </row>
    <row r="161" ht="15.75" customHeight="1">
      <c r="B161" s="28"/>
      <c r="C161" s="29"/>
      <c r="E161" s="28"/>
      <c r="I161" s="30"/>
      <c r="J161" s="28"/>
      <c r="L161" s="28"/>
      <c r="M161" s="29"/>
    </row>
    <row r="162" ht="15.75" customHeight="1">
      <c r="B162" s="28"/>
      <c r="C162" s="29"/>
      <c r="E162" s="28"/>
      <c r="I162" s="30"/>
      <c r="J162" s="28"/>
      <c r="L162" s="28"/>
      <c r="M162" s="29"/>
    </row>
    <row r="163" ht="15.75" customHeight="1">
      <c r="B163" s="28"/>
      <c r="C163" s="29"/>
      <c r="E163" s="28"/>
      <c r="I163" s="30"/>
      <c r="J163" s="28"/>
      <c r="L163" s="28"/>
      <c r="M163" s="29"/>
    </row>
    <row r="164" ht="15.75" customHeight="1">
      <c r="B164" s="28"/>
      <c r="C164" s="29"/>
      <c r="E164" s="28"/>
      <c r="I164" s="30"/>
      <c r="J164" s="28"/>
      <c r="L164" s="28"/>
      <c r="M164" s="29"/>
    </row>
    <row r="165" ht="15.75" customHeight="1">
      <c r="B165" s="28"/>
      <c r="C165" s="29"/>
      <c r="E165" s="28"/>
      <c r="I165" s="30"/>
      <c r="J165" s="28"/>
      <c r="L165" s="28"/>
      <c r="M165" s="29"/>
    </row>
    <row r="166" ht="15.75" customHeight="1">
      <c r="B166" s="28"/>
      <c r="C166" s="29"/>
      <c r="E166" s="28"/>
      <c r="I166" s="30"/>
      <c r="J166" s="28"/>
      <c r="L166" s="28"/>
      <c r="M166" s="29"/>
    </row>
    <row r="167" ht="15.75" customHeight="1">
      <c r="B167" s="28"/>
      <c r="C167" s="29"/>
      <c r="E167" s="28"/>
      <c r="I167" s="30"/>
      <c r="J167" s="28"/>
      <c r="L167" s="28"/>
      <c r="M167" s="29"/>
    </row>
    <row r="168" ht="15.75" customHeight="1">
      <c r="B168" s="28"/>
      <c r="C168" s="29"/>
      <c r="E168" s="28"/>
      <c r="I168" s="30"/>
      <c r="J168" s="28"/>
      <c r="L168" s="28"/>
      <c r="M168" s="29"/>
    </row>
    <row r="169" ht="15.75" customHeight="1">
      <c r="B169" s="28"/>
      <c r="C169" s="29"/>
      <c r="E169" s="28"/>
      <c r="I169" s="30"/>
      <c r="J169" s="28"/>
      <c r="L169" s="28"/>
      <c r="M169" s="29"/>
    </row>
    <row r="170" ht="15.75" customHeight="1">
      <c r="B170" s="28"/>
      <c r="C170" s="29"/>
      <c r="E170" s="28"/>
      <c r="I170" s="30"/>
      <c r="J170" s="28"/>
      <c r="L170" s="28"/>
      <c r="M170" s="29"/>
    </row>
    <row r="171" ht="15.75" customHeight="1">
      <c r="B171" s="28"/>
      <c r="C171" s="29"/>
      <c r="E171" s="28"/>
      <c r="I171" s="30"/>
      <c r="J171" s="28"/>
      <c r="L171" s="28"/>
      <c r="M171" s="29"/>
    </row>
    <row r="172" ht="15.75" customHeight="1">
      <c r="B172" s="28"/>
      <c r="C172" s="29"/>
      <c r="E172" s="28"/>
      <c r="I172" s="30"/>
      <c r="J172" s="28"/>
      <c r="L172" s="28"/>
      <c r="M172" s="29"/>
    </row>
    <row r="173" ht="15.75" customHeight="1">
      <c r="B173" s="28"/>
      <c r="C173" s="29"/>
      <c r="E173" s="28"/>
      <c r="I173" s="30"/>
      <c r="J173" s="28"/>
      <c r="L173" s="28"/>
      <c r="M173" s="29"/>
    </row>
    <row r="174" ht="15.75" customHeight="1">
      <c r="B174" s="28"/>
      <c r="C174" s="29"/>
      <c r="E174" s="28"/>
      <c r="I174" s="30"/>
      <c r="J174" s="28"/>
      <c r="L174" s="28"/>
      <c r="M174" s="29"/>
    </row>
    <row r="175" ht="15.75" customHeight="1">
      <c r="B175" s="28"/>
      <c r="C175" s="29"/>
      <c r="E175" s="28"/>
      <c r="I175" s="30"/>
      <c r="J175" s="28"/>
      <c r="L175" s="28"/>
      <c r="M175" s="29"/>
    </row>
    <row r="176" ht="15.75" customHeight="1">
      <c r="B176" s="28"/>
      <c r="C176" s="29"/>
      <c r="E176" s="28"/>
      <c r="I176" s="30"/>
      <c r="J176" s="28"/>
      <c r="L176" s="28"/>
      <c r="M176" s="29"/>
    </row>
    <row r="177" ht="15.75" customHeight="1">
      <c r="B177" s="28"/>
      <c r="C177" s="29"/>
      <c r="E177" s="28"/>
      <c r="I177" s="30"/>
      <c r="J177" s="28"/>
      <c r="L177" s="28"/>
      <c r="M177" s="29"/>
    </row>
    <row r="178" ht="15.75" customHeight="1">
      <c r="B178" s="28"/>
      <c r="C178" s="29"/>
      <c r="E178" s="28"/>
      <c r="I178" s="30"/>
      <c r="J178" s="28"/>
      <c r="L178" s="28"/>
      <c r="M178" s="29"/>
    </row>
    <row r="179" ht="15.75" customHeight="1">
      <c r="B179" s="28"/>
      <c r="C179" s="29"/>
      <c r="E179" s="28"/>
      <c r="I179" s="30"/>
      <c r="J179" s="28"/>
      <c r="L179" s="28"/>
      <c r="M179" s="29"/>
    </row>
    <row r="180" ht="15.75" customHeight="1">
      <c r="B180" s="28"/>
      <c r="C180" s="29"/>
      <c r="E180" s="28"/>
      <c r="I180" s="30"/>
      <c r="J180" s="28"/>
      <c r="L180" s="28"/>
      <c r="M180" s="29"/>
    </row>
    <row r="181" ht="15.75" customHeight="1">
      <c r="B181" s="28"/>
      <c r="C181" s="29"/>
      <c r="E181" s="28"/>
      <c r="I181" s="30"/>
      <c r="J181" s="28"/>
      <c r="L181" s="28"/>
      <c r="M181" s="29"/>
    </row>
    <row r="182" ht="15.75" customHeight="1">
      <c r="B182" s="28"/>
      <c r="C182" s="29"/>
      <c r="E182" s="28"/>
      <c r="I182" s="30"/>
      <c r="J182" s="28"/>
      <c r="L182" s="28"/>
      <c r="M182" s="29"/>
    </row>
    <row r="183" ht="15.75" customHeight="1">
      <c r="B183" s="28"/>
      <c r="C183" s="29"/>
      <c r="E183" s="28"/>
      <c r="I183" s="30"/>
      <c r="J183" s="28"/>
      <c r="L183" s="28"/>
      <c r="M183" s="29"/>
    </row>
    <row r="184" ht="15.75" customHeight="1">
      <c r="B184" s="28"/>
      <c r="C184" s="29"/>
      <c r="E184" s="28"/>
      <c r="I184" s="30"/>
      <c r="J184" s="28"/>
      <c r="L184" s="28"/>
      <c r="M184" s="29"/>
    </row>
    <row r="185" ht="15.75" customHeight="1">
      <c r="B185" s="28"/>
      <c r="C185" s="29"/>
      <c r="E185" s="28"/>
      <c r="I185" s="30"/>
      <c r="J185" s="28"/>
      <c r="L185" s="28"/>
      <c r="M185" s="29"/>
    </row>
    <row r="186" ht="15.75" customHeight="1">
      <c r="B186" s="28"/>
      <c r="C186" s="29"/>
      <c r="E186" s="28"/>
      <c r="I186" s="30"/>
      <c r="J186" s="28"/>
      <c r="L186" s="28"/>
      <c r="M186" s="29"/>
    </row>
    <row r="187" ht="15.75" customHeight="1">
      <c r="B187" s="28"/>
      <c r="C187" s="29"/>
      <c r="E187" s="28"/>
      <c r="I187" s="30"/>
      <c r="J187" s="28"/>
      <c r="L187" s="28"/>
      <c r="M187" s="29"/>
    </row>
    <row r="188" ht="15.75" customHeight="1">
      <c r="B188" s="28"/>
      <c r="C188" s="29"/>
      <c r="E188" s="28"/>
      <c r="I188" s="30"/>
      <c r="J188" s="28"/>
      <c r="L188" s="28"/>
      <c r="M188" s="29"/>
    </row>
    <row r="189" ht="15.75" customHeight="1">
      <c r="B189" s="28"/>
      <c r="C189" s="29"/>
      <c r="E189" s="28"/>
      <c r="I189" s="30"/>
      <c r="J189" s="28"/>
      <c r="L189" s="28"/>
      <c r="M189" s="29"/>
    </row>
    <row r="190" ht="15.75" customHeight="1">
      <c r="B190" s="28"/>
      <c r="C190" s="29"/>
      <c r="E190" s="28"/>
      <c r="I190" s="30"/>
      <c r="J190" s="28"/>
      <c r="L190" s="28"/>
      <c r="M190" s="29"/>
    </row>
    <row r="191" ht="15.75" customHeight="1">
      <c r="B191" s="28"/>
      <c r="C191" s="29"/>
      <c r="E191" s="28"/>
      <c r="I191" s="30"/>
      <c r="J191" s="28"/>
      <c r="L191" s="28"/>
      <c r="M191" s="29"/>
    </row>
    <row r="192" ht="15.75" customHeight="1">
      <c r="B192" s="28"/>
      <c r="C192" s="29"/>
      <c r="E192" s="28"/>
      <c r="I192" s="30"/>
      <c r="J192" s="28"/>
      <c r="L192" s="28"/>
      <c r="M192" s="29"/>
    </row>
    <row r="193" ht="15.75" customHeight="1">
      <c r="B193" s="28"/>
      <c r="C193" s="29"/>
      <c r="E193" s="28"/>
      <c r="I193" s="30"/>
      <c r="J193" s="28"/>
      <c r="L193" s="28"/>
      <c r="M193" s="29"/>
    </row>
    <row r="194" ht="15.75" customHeight="1">
      <c r="B194" s="28"/>
      <c r="C194" s="29"/>
      <c r="E194" s="28"/>
      <c r="I194" s="30"/>
      <c r="J194" s="28"/>
      <c r="L194" s="28"/>
      <c r="M194" s="29"/>
    </row>
    <row r="195" ht="15.75" customHeight="1">
      <c r="B195" s="28"/>
      <c r="C195" s="29"/>
      <c r="E195" s="28"/>
      <c r="I195" s="30"/>
      <c r="J195" s="28"/>
      <c r="L195" s="28"/>
      <c r="M195" s="29"/>
    </row>
    <row r="196" ht="15.75" customHeight="1">
      <c r="B196" s="28"/>
      <c r="C196" s="29"/>
      <c r="E196" s="28"/>
      <c r="I196" s="30"/>
      <c r="J196" s="28"/>
      <c r="L196" s="28"/>
      <c r="M196" s="29"/>
    </row>
    <row r="197" ht="15.75" customHeight="1">
      <c r="B197" s="28"/>
      <c r="C197" s="29"/>
      <c r="E197" s="28"/>
      <c r="I197" s="30"/>
      <c r="J197" s="28"/>
      <c r="L197" s="28"/>
      <c r="M197" s="29"/>
    </row>
    <row r="198" ht="15.75" customHeight="1">
      <c r="B198" s="28"/>
      <c r="C198" s="29"/>
      <c r="E198" s="28"/>
      <c r="I198" s="30"/>
      <c r="J198" s="28"/>
      <c r="L198" s="28"/>
      <c r="M198" s="29"/>
    </row>
    <row r="199" ht="15.75" customHeight="1">
      <c r="B199" s="28"/>
      <c r="C199" s="29"/>
      <c r="E199" s="28"/>
      <c r="I199" s="30"/>
      <c r="J199" s="28"/>
      <c r="L199" s="28"/>
      <c r="M199" s="29"/>
    </row>
    <row r="200" ht="15.75" customHeight="1">
      <c r="B200" s="28"/>
      <c r="C200" s="29"/>
      <c r="E200" s="28"/>
      <c r="I200" s="30"/>
      <c r="J200" s="28"/>
      <c r="L200" s="28"/>
      <c r="M200" s="29"/>
    </row>
    <row r="201" ht="15.75" customHeight="1">
      <c r="B201" s="28"/>
      <c r="C201" s="29"/>
      <c r="E201" s="28"/>
      <c r="I201" s="30"/>
      <c r="J201" s="28"/>
      <c r="L201" s="28"/>
      <c r="M201" s="29"/>
    </row>
    <row r="202" ht="15.75" customHeight="1">
      <c r="B202" s="28"/>
      <c r="C202" s="29"/>
      <c r="E202" s="28"/>
      <c r="I202" s="30"/>
      <c r="J202" s="28"/>
      <c r="L202" s="28"/>
      <c r="M202" s="29"/>
    </row>
    <row r="203" ht="15.75" customHeight="1">
      <c r="B203" s="28"/>
      <c r="C203" s="29"/>
      <c r="E203" s="28"/>
      <c r="I203" s="30"/>
      <c r="J203" s="28"/>
      <c r="L203" s="28"/>
      <c r="M203" s="29"/>
    </row>
    <row r="204" ht="15.75" customHeight="1">
      <c r="B204" s="28"/>
      <c r="C204" s="29"/>
      <c r="E204" s="28"/>
      <c r="I204" s="30"/>
      <c r="J204" s="28"/>
      <c r="L204" s="28"/>
      <c r="M204" s="29"/>
    </row>
    <row r="205" ht="15.75" customHeight="1">
      <c r="B205" s="28"/>
      <c r="C205" s="29"/>
      <c r="E205" s="28"/>
      <c r="I205" s="30"/>
      <c r="J205" s="28"/>
      <c r="L205" s="28"/>
      <c r="M205" s="29"/>
    </row>
    <row r="206" ht="15.75" customHeight="1">
      <c r="B206" s="28"/>
      <c r="C206" s="29"/>
      <c r="E206" s="28"/>
      <c r="I206" s="30"/>
      <c r="J206" s="28"/>
      <c r="L206" s="28"/>
      <c r="M206" s="29"/>
    </row>
    <row r="207" ht="15.75" customHeight="1">
      <c r="B207" s="28"/>
      <c r="C207" s="29"/>
      <c r="E207" s="28"/>
      <c r="I207" s="30"/>
      <c r="J207" s="28"/>
      <c r="L207" s="28"/>
      <c r="M207" s="29"/>
    </row>
    <row r="208" ht="15.75" customHeight="1">
      <c r="B208" s="28"/>
      <c r="C208" s="29"/>
      <c r="E208" s="28"/>
      <c r="I208" s="30"/>
      <c r="J208" s="28"/>
      <c r="L208" s="28"/>
      <c r="M208" s="29"/>
    </row>
    <row r="209" ht="15.75" customHeight="1">
      <c r="B209" s="28"/>
      <c r="C209" s="29"/>
      <c r="E209" s="28"/>
      <c r="I209" s="30"/>
      <c r="J209" s="28"/>
      <c r="L209" s="28"/>
      <c r="M209" s="29"/>
    </row>
    <row r="210" ht="15.75" customHeight="1">
      <c r="B210" s="28"/>
      <c r="C210" s="29"/>
      <c r="E210" s="28"/>
      <c r="I210" s="30"/>
      <c r="J210" s="28"/>
      <c r="L210" s="28"/>
      <c r="M210" s="29"/>
    </row>
    <row r="211" ht="15.75" customHeight="1">
      <c r="B211" s="28"/>
      <c r="C211" s="29"/>
      <c r="E211" s="28"/>
      <c r="I211" s="30"/>
      <c r="J211" s="28"/>
      <c r="L211" s="28"/>
      <c r="M211" s="29"/>
    </row>
    <row r="212" ht="15.75" customHeight="1">
      <c r="B212" s="28"/>
      <c r="C212" s="29"/>
      <c r="E212" s="28"/>
      <c r="I212" s="30"/>
      <c r="J212" s="28"/>
      <c r="L212" s="28"/>
      <c r="M212" s="29"/>
    </row>
    <row r="213" ht="15.75" customHeight="1">
      <c r="B213" s="28"/>
      <c r="C213" s="29"/>
      <c r="E213" s="28"/>
      <c r="I213" s="30"/>
      <c r="J213" s="28"/>
      <c r="L213" s="28"/>
      <c r="M213" s="29"/>
    </row>
    <row r="214" ht="15.75" customHeight="1">
      <c r="B214" s="28"/>
      <c r="C214" s="29"/>
      <c r="E214" s="28"/>
      <c r="I214" s="30"/>
      <c r="J214" s="28"/>
      <c r="L214" s="28"/>
      <c r="M214" s="29"/>
    </row>
    <row r="215" ht="15.75" customHeight="1">
      <c r="B215" s="28"/>
      <c r="C215" s="29"/>
      <c r="E215" s="28"/>
      <c r="I215" s="30"/>
      <c r="J215" s="28"/>
      <c r="L215" s="28"/>
      <c r="M215" s="29"/>
    </row>
    <row r="216" ht="15.75" customHeight="1">
      <c r="B216" s="28"/>
      <c r="C216" s="29"/>
      <c r="E216" s="28"/>
      <c r="I216" s="30"/>
      <c r="J216" s="28"/>
      <c r="L216" s="28"/>
      <c r="M216" s="29"/>
    </row>
    <row r="217" ht="15.75" customHeight="1">
      <c r="B217" s="28"/>
      <c r="C217" s="29"/>
      <c r="E217" s="28"/>
      <c r="I217" s="30"/>
      <c r="J217" s="28"/>
      <c r="L217" s="28"/>
      <c r="M217" s="29"/>
    </row>
    <row r="218" ht="15.75" customHeight="1">
      <c r="B218" s="28"/>
      <c r="C218" s="29"/>
      <c r="E218" s="28"/>
      <c r="I218" s="30"/>
      <c r="J218" s="28"/>
      <c r="L218" s="28"/>
      <c r="M218" s="29"/>
    </row>
    <row r="219" ht="15.75" customHeight="1">
      <c r="B219" s="28"/>
      <c r="C219" s="29"/>
      <c r="E219" s="28"/>
      <c r="I219" s="30"/>
      <c r="J219" s="28"/>
      <c r="L219" s="28"/>
      <c r="M219" s="29"/>
    </row>
    <row r="220" ht="15.75" customHeight="1">
      <c r="B220" s="28"/>
      <c r="C220" s="29"/>
      <c r="E220" s="28"/>
      <c r="I220" s="30"/>
      <c r="J220" s="28"/>
      <c r="L220" s="28"/>
      <c r="M220" s="29"/>
    </row>
    <row r="221" ht="15.75" customHeight="1">
      <c r="B221" s="28"/>
      <c r="C221" s="29"/>
      <c r="E221" s="28"/>
      <c r="I221" s="30"/>
      <c r="J221" s="28"/>
      <c r="L221" s="28"/>
      <c r="M221" s="29"/>
    </row>
    <row r="222" ht="15.75" customHeight="1">
      <c r="B222" s="28"/>
      <c r="C222" s="29"/>
      <c r="E222" s="28"/>
      <c r="I222" s="30"/>
      <c r="J222" s="28"/>
      <c r="L222" s="28"/>
      <c r="M222" s="29"/>
    </row>
    <row r="223" ht="15.75" customHeight="1">
      <c r="B223" s="28"/>
      <c r="C223" s="29"/>
      <c r="E223" s="28"/>
      <c r="I223" s="30"/>
      <c r="J223" s="28"/>
      <c r="L223" s="28"/>
      <c r="M223" s="29"/>
    </row>
    <row r="224" ht="15.75" customHeight="1">
      <c r="B224" s="28"/>
      <c r="C224" s="29"/>
      <c r="E224" s="28"/>
      <c r="I224" s="30"/>
      <c r="J224" s="28"/>
      <c r="L224" s="28"/>
      <c r="M224" s="29"/>
    </row>
    <row r="225" ht="15.75" customHeight="1">
      <c r="B225" s="28"/>
      <c r="C225" s="29"/>
      <c r="E225" s="28"/>
      <c r="I225" s="30"/>
      <c r="J225" s="28"/>
      <c r="L225" s="28"/>
      <c r="M225" s="29"/>
    </row>
    <row r="226" ht="15.75" customHeight="1">
      <c r="B226" s="28"/>
      <c r="C226" s="29"/>
      <c r="E226" s="28"/>
      <c r="I226" s="30"/>
      <c r="J226" s="28"/>
      <c r="L226" s="28"/>
      <c r="M226" s="29"/>
    </row>
    <row r="227" ht="15.75" customHeight="1">
      <c r="B227" s="28"/>
      <c r="C227" s="29"/>
      <c r="E227" s="28"/>
      <c r="I227" s="30"/>
      <c r="J227" s="28"/>
      <c r="L227" s="28"/>
      <c r="M227" s="29"/>
    </row>
    <row r="228" ht="15.75" customHeight="1">
      <c r="B228" s="28"/>
      <c r="C228" s="29"/>
      <c r="E228" s="28"/>
      <c r="I228" s="30"/>
      <c r="J228" s="28"/>
      <c r="L228" s="28"/>
      <c r="M228" s="29"/>
    </row>
    <row r="229" ht="15.75" customHeight="1">
      <c r="B229" s="28"/>
      <c r="C229" s="29"/>
      <c r="E229" s="28"/>
      <c r="I229" s="30"/>
      <c r="J229" s="28"/>
      <c r="L229" s="28"/>
      <c r="M229" s="29"/>
    </row>
    <row r="230" ht="15.75" customHeight="1">
      <c r="B230" s="28"/>
      <c r="C230" s="29"/>
      <c r="E230" s="28"/>
      <c r="I230" s="30"/>
      <c r="J230" s="28"/>
      <c r="L230" s="28"/>
      <c r="M230" s="29"/>
    </row>
    <row r="231" ht="15.75" customHeight="1">
      <c r="B231" s="28"/>
      <c r="C231" s="29"/>
      <c r="E231" s="28"/>
      <c r="I231" s="30"/>
      <c r="J231" s="28"/>
      <c r="L231" s="28"/>
      <c r="M231" s="29"/>
    </row>
    <row r="232" ht="15.75" customHeight="1">
      <c r="B232" s="28"/>
      <c r="C232" s="29"/>
      <c r="E232" s="28"/>
      <c r="I232" s="30"/>
      <c r="J232" s="28"/>
      <c r="L232" s="28"/>
      <c r="M232" s="29"/>
    </row>
    <row r="233" ht="15.75" customHeight="1">
      <c r="B233" s="28"/>
      <c r="C233" s="29"/>
      <c r="E233" s="28"/>
      <c r="I233" s="30"/>
      <c r="J233" s="28"/>
      <c r="L233" s="28"/>
      <c r="M233" s="29"/>
    </row>
    <row r="234" ht="15.75" customHeight="1">
      <c r="B234" s="28"/>
      <c r="C234" s="29"/>
      <c r="E234" s="28"/>
      <c r="I234" s="30"/>
      <c r="J234" s="28"/>
      <c r="L234" s="28"/>
      <c r="M234" s="29"/>
    </row>
    <row r="235" ht="15.75" customHeight="1">
      <c r="B235" s="28"/>
      <c r="C235" s="29"/>
      <c r="E235" s="28"/>
      <c r="I235" s="30"/>
      <c r="J235" s="28"/>
      <c r="L235" s="28"/>
      <c r="M235" s="29"/>
    </row>
    <row r="236" ht="15.75" customHeight="1">
      <c r="B236" s="28"/>
      <c r="C236" s="29"/>
      <c r="E236" s="28"/>
      <c r="I236" s="30"/>
      <c r="J236" s="28"/>
      <c r="L236" s="28"/>
      <c r="M236" s="29"/>
    </row>
    <row r="237" ht="15.75" customHeight="1">
      <c r="B237" s="28"/>
      <c r="C237" s="29"/>
      <c r="E237" s="28"/>
      <c r="I237" s="30"/>
      <c r="J237" s="28"/>
      <c r="L237" s="28"/>
      <c r="M237" s="29"/>
    </row>
    <row r="238" ht="15.75" customHeight="1">
      <c r="B238" s="28"/>
      <c r="C238" s="29"/>
      <c r="E238" s="28"/>
      <c r="I238" s="30"/>
      <c r="J238" s="28"/>
      <c r="L238" s="28"/>
      <c r="M238" s="29"/>
    </row>
    <row r="239" ht="15.75" customHeight="1">
      <c r="B239" s="28"/>
      <c r="C239" s="29"/>
      <c r="E239" s="28"/>
      <c r="I239" s="30"/>
      <c r="J239" s="28"/>
      <c r="L239" s="28"/>
      <c r="M239" s="29"/>
    </row>
    <row r="240" ht="15.75" customHeight="1">
      <c r="B240" s="28"/>
      <c r="C240" s="29"/>
      <c r="E240" s="28"/>
      <c r="I240" s="30"/>
      <c r="J240" s="28"/>
      <c r="L240" s="28"/>
      <c r="M240" s="29"/>
    </row>
    <row r="241" ht="15.75" customHeight="1">
      <c r="B241" s="28"/>
      <c r="C241" s="29"/>
      <c r="E241" s="28"/>
      <c r="I241" s="30"/>
      <c r="J241" s="28"/>
      <c r="L241" s="28"/>
      <c r="M241" s="29"/>
    </row>
    <row r="242" ht="15.75" customHeight="1">
      <c r="B242" s="28"/>
      <c r="C242" s="29"/>
      <c r="E242" s="28"/>
      <c r="I242" s="30"/>
      <c r="J242" s="28"/>
      <c r="L242" s="28"/>
      <c r="M242" s="29"/>
    </row>
    <row r="243" ht="15.75" customHeight="1">
      <c r="B243" s="28"/>
      <c r="C243" s="29"/>
      <c r="E243" s="28"/>
      <c r="I243" s="30"/>
      <c r="J243" s="28"/>
      <c r="L243" s="28"/>
      <c r="M243" s="29"/>
    </row>
    <row r="244" ht="15.75" customHeight="1">
      <c r="B244" s="28"/>
      <c r="C244" s="29"/>
      <c r="E244" s="28"/>
      <c r="I244" s="30"/>
      <c r="J244" s="28"/>
      <c r="L244" s="28"/>
      <c r="M244" s="29"/>
    </row>
    <row r="245" ht="15.75" customHeight="1">
      <c r="B245" s="28"/>
      <c r="C245" s="29"/>
      <c r="E245" s="28"/>
      <c r="I245" s="30"/>
      <c r="J245" s="28"/>
      <c r="L245" s="28"/>
      <c r="M245" s="29"/>
    </row>
    <row r="246" ht="15.75" customHeight="1">
      <c r="B246" s="28"/>
      <c r="C246" s="29"/>
      <c r="E246" s="28"/>
      <c r="I246" s="30"/>
      <c r="J246" s="28"/>
      <c r="L246" s="28"/>
      <c r="M246" s="29"/>
    </row>
    <row r="247" ht="15.75" customHeight="1">
      <c r="B247" s="28"/>
      <c r="C247" s="29"/>
      <c r="E247" s="28"/>
      <c r="I247" s="30"/>
      <c r="J247" s="28"/>
      <c r="L247" s="28"/>
      <c r="M247" s="29"/>
    </row>
    <row r="248" ht="15.75" customHeight="1">
      <c r="B248" s="28"/>
      <c r="C248" s="29"/>
      <c r="E248" s="28"/>
      <c r="I248" s="30"/>
      <c r="J248" s="28"/>
      <c r="L248" s="28"/>
      <c r="M248" s="29"/>
    </row>
    <row r="249" ht="15.75" customHeight="1">
      <c r="B249" s="28"/>
      <c r="C249" s="29"/>
      <c r="E249" s="28"/>
      <c r="I249" s="30"/>
      <c r="J249" s="28"/>
      <c r="L249" s="28"/>
      <c r="M249" s="29"/>
    </row>
    <row r="250" ht="15.75" customHeight="1">
      <c r="B250" s="28"/>
      <c r="C250" s="29"/>
      <c r="E250" s="28"/>
      <c r="I250" s="30"/>
      <c r="J250" s="28"/>
      <c r="L250" s="28"/>
      <c r="M250" s="29"/>
    </row>
    <row r="251" ht="15.75" customHeight="1">
      <c r="B251" s="28"/>
      <c r="C251" s="29"/>
      <c r="E251" s="28"/>
      <c r="I251" s="30"/>
      <c r="J251" s="28"/>
      <c r="L251" s="28"/>
      <c r="M251" s="29"/>
    </row>
    <row r="252" ht="15.75" customHeight="1">
      <c r="B252" s="28"/>
      <c r="C252" s="29"/>
      <c r="E252" s="28"/>
      <c r="I252" s="30"/>
      <c r="J252" s="28"/>
      <c r="L252" s="28"/>
      <c r="M252" s="29"/>
    </row>
    <row r="253" ht="15.75" customHeight="1">
      <c r="B253" s="28"/>
      <c r="C253" s="29"/>
      <c r="E253" s="28"/>
      <c r="I253" s="30"/>
      <c r="J253" s="28"/>
      <c r="L253" s="28"/>
      <c r="M253" s="29"/>
    </row>
    <row r="254" ht="15.75" customHeight="1">
      <c r="B254" s="28"/>
      <c r="C254" s="29"/>
      <c r="E254" s="28"/>
      <c r="I254" s="30"/>
      <c r="J254" s="28"/>
      <c r="L254" s="28"/>
      <c r="M254" s="29"/>
    </row>
    <row r="255" ht="15.75" customHeight="1">
      <c r="B255" s="28"/>
      <c r="C255" s="29"/>
      <c r="E255" s="28"/>
      <c r="I255" s="30"/>
      <c r="J255" s="28"/>
      <c r="L255" s="28"/>
      <c r="M255" s="29"/>
    </row>
    <row r="256" ht="15.75" customHeight="1">
      <c r="B256" s="28"/>
      <c r="C256" s="29"/>
      <c r="E256" s="28"/>
      <c r="I256" s="30"/>
      <c r="J256" s="28"/>
      <c r="L256" s="28"/>
      <c r="M256" s="29"/>
    </row>
    <row r="257" ht="15.75" customHeight="1">
      <c r="B257" s="28"/>
      <c r="C257" s="29"/>
      <c r="E257" s="28"/>
      <c r="I257" s="30"/>
      <c r="J257" s="28"/>
      <c r="L257" s="28"/>
      <c r="M257" s="29"/>
    </row>
    <row r="258" ht="15.75" customHeight="1">
      <c r="B258" s="28"/>
      <c r="C258" s="29"/>
      <c r="E258" s="28"/>
      <c r="I258" s="30"/>
      <c r="J258" s="28"/>
      <c r="L258" s="28"/>
      <c r="M258" s="29"/>
    </row>
    <row r="259" ht="15.75" customHeight="1">
      <c r="B259" s="28"/>
      <c r="C259" s="29"/>
      <c r="E259" s="28"/>
      <c r="I259" s="30"/>
      <c r="J259" s="28"/>
      <c r="L259" s="28"/>
      <c r="M259" s="29"/>
    </row>
    <row r="260" ht="15.75" customHeight="1">
      <c r="B260" s="28"/>
      <c r="C260" s="29"/>
      <c r="E260" s="28"/>
      <c r="I260" s="30"/>
      <c r="J260" s="28"/>
      <c r="L260" s="28"/>
      <c r="M260" s="29"/>
    </row>
    <row r="261" ht="15.75" customHeight="1">
      <c r="B261" s="28"/>
      <c r="C261" s="29"/>
      <c r="E261" s="28"/>
      <c r="I261" s="30"/>
      <c r="J261" s="28"/>
      <c r="L261" s="28"/>
      <c r="M261" s="29"/>
    </row>
    <row r="262" ht="15.75" customHeight="1">
      <c r="B262" s="28"/>
      <c r="C262" s="29"/>
      <c r="E262" s="28"/>
      <c r="I262" s="30"/>
      <c r="J262" s="28"/>
      <c r="L262" s="28"/>
      <c r="M262" s="29"/>
    </row>
    <row r="263" ht="15.75" customHeight="1">
      <c r="B263" s="28"/>
      <c r="C263" s="29"/>
      <c r="E263" s="28"/>
      <c r="I263" s="30"/>
      <c r="J263" s="28"/>
      <c r="L263" s="28"/>
      <c r="M263" s="29"/>
    </row>
    <row r="264" ht="15.75" customHeight="1">
      <c r="B264" s="28"/>
      <c r="C264" s="29"/>
      <c r="E264" s="28"/>
      <c r="I264" s="30"/>
      <c r="J264" s="28"/>
      <c r="L264" s="28"/>
      <c r="M264" s="29"/>
    </row>
    <row r="265" ht="15.75" customHeight="1">
      <c r="B265" s="28"/>
      <c r="C265" s="29"/>
      <c r="E265" s="28"/>
      <c r="I265" s="30"/>
      <c r="J265" s="28"/>
      <c r="L265" s="28"/>
      <c r="M265" s="29"/>
    </row>
    <row r="266" ht="15.75" customHeight="1">
      <c r="B266" s="28"/>
      <c r="C266" s="29"/>
      <c r="E266" s="28"/>
      <c r="I266" s="30"/>
      <c r="J266" s="28"/>
      <c r="L266" s="28"/>
      <c r="M266" s="29"/>
    </row>
    <row r="267" ht="15.75" customHeight="1">
      <c r="B267" s="28"/>
      <c r="C267" s="29"/>
      <c r="E267" s="28"/>
      <c r="I267" s="30"/>
      <c r="J267" s="28"/>
      <c r="L267" s="28"/>
      <c r="M267" s="29"/>
    </row>
    <row r="268" ht="15.75" customHeight="1">
      <c r="B268" s="28"/>
      <c r="C268" s="29"/>
      <c r="E268" s="28"/>
      <c r="I268" s="30"/>
      <c r="J268" s="28"/>
      <c r="L268" s="28"/>
      <c r="M268" s="29"/>
    </row>
    <row r="269" ht="15.75" customHeight="1">
      <c r="B269" s="28"/>
      <c r="C269" s="29"/>
      <c r="E269" s="28"/>
      <c r="I269" s="30"/>
      <c r="J269" s="28"/>
      <c r="L269" s="28"/>
      <c r="M269" s="29"/>
    </row>
    <row r="270" ht="15.75" customHeight="1">
      <c r="B270" s="28"/>
      <c r="C270" s="29"/>
      <c r="E270" s="28"/>
      <c r="I270" s="30"/>
      <c r="J270" s="28"/>
      <c r="L270" s="28"/>
      <c r="M270" s="29"/>
    </row>
    <row r="271" ht="15.75" customHeight="1">
      <c r="B271" s="28"/>
      <c r="C271" s="29"/>
      <c r="E271" s="28"/>
      <c r="I271" s="30"/>
      <c r="J271" s="28"/>
      <c r="L271" s="28"/>
      <c r="M271" s="29"/>
    </row>
    <row r="272" ht="15.75" customHeight="1">
      <c r="B272" s="28"/>
      <c r="C272" s="29"/>
      <c r="E272" s="28"/>
      <c r="I272" s="30"/>
      <c r="J272" s="28"/>
      <c r="L272" s="28"/>
      <c r="M272" s="29"/>
    </row>
    <row r="273" ht="15.75" customHeight="1">
      <c r="B273" s="28"/>
      <c r="C273" s="29"/>
      <c r="E273" s="28"/>
      <c r="I273" s="30"/>
      <c r="J273" s="28"/>
      <c r="L273" s="28"/>
      <c r="M273" s="29"/>
    </row>
    <row r="274" ht="15.75" customHeight="1">
      <c r="B274" s="28"/>
      <c r="C274" s="29"/>
      <c r="E274" s="28"/>
      <c r="I274" s="30"/>
      <c r="J274" s="28"/>
      <c r="L274" s="28"/>
      <c r="M274" s="29"/>
    </row>
    <row r="275" ht="15.75" customHeight="1">
      <c r="B275" s="28"/>
      <c r="C275" s="29"/>
      <c r="E275" s="28"/>
      <c r="I275" s="30"/>
      <c r="J275" s="28"/>
      <c r="L275" s="28"/>
      <c r="M275" s="29"/>
    </row>
    <row r="276" ht="15.75" customHeight="1">
      <c r="B276" s="28"/>
      <c r="C276" s="29"/>
      <c r="E276" s="28"/>
      <c r="I276" s="30"/>
      <c r="J276" s="28"/>
      <c r="L276" s="28"/>
      <c r="M276" s="29"/>
    </row>
    <row r="277" ht="15.75" customHeight="1">
      <c r="B277" s="28"/>
      <c r="C277" s="29"/>
      <c r="E277" s="28"/>
      <c r="I277" s="30"/>
      <c r="J277" s="28"/>
      <c r="L277" s="28"/>
      <c r="M277" s="29"/>
    </row>
    <row r="278" ht="15.75" customHeight="1">
      <c r="B278" s="28"/>
      <c r="C278" s="29"/>
      <c r="E278" s="28"/>
      <c r="I278" s="30"/>
      <c r="J278" s="28"/>
      <c r="L278" s="28"/>
      <c r="M278" s="29"/>
    </row>
    <row r="279" ht="15.75" customHeight="1">
      <c r="B279" s="28"/>
      <c r="C279" s="29"/>
      <c r="E279" s="28"/>
      <c r="I279" s="30"/>
      <c r="J279" s="28"/>
      <c r="L279" s="28"/>
      <c r="M279" s="29"/>
    </row>
    <row r="280" ht="15.75" customHeight="1">
      <c r="B280" s="28"/>
      <c r="C280" s="29"/>
      <c r="E280" s="28"/>
      <c r="I280" s="30"/>
      <c r="J280" s="28"/>
      <c r="L280" s="28"/>
      <c r="M280" s="29"/>
    </row>
    <row r="281" ht="15.75" customHeight="1">
      <c r="B281" s="28"/>
      <c r="C281" s="29"/>
      <c r="E281" s="28"/>
      <c r="I281" s="30"/>
      <c r="J281" s="28"/>
      <c r="L281" s="28"/>
      <c r="M281" s="29"/>
    </row>
    <row r="282" ht="15.75" customHeight="1">
      <c r="B282" s="28"/>
      <c r="C282" s="29"/>
      <c r="E282" s="28"/>
      <c r="I282" s="30"/>
      <c r="J282" s="28"/>
      <c r="L282" s="28"/>
      <c r="M282" s="29"/>
    </row>
    <row r="283" ht="15.75" customHeight="1">
      <c r="B283" s="28"/>
      <c r="C283" s="29"/>
      <c r="E283" s="28"/>
      <c r="I283" s="30"/>
      <c r="J283" s="28"/>
      <c r="L283" s="28"/>
      <c r="M283" s="29"/>
    </row>
    <row r="284" ht="15.75" customHeight="1">
      <c r="B284" s="28"/>
      <c r="C284" s="29"/>
      <c r="E284" s="28"/>
      <c r="I284" s="30"/>
      <c r="J284" s="28"/>
      <c r="L284" s="28"/>
      <c r="M284" s="29"/>
    </row>
    <row r="285" ht="15.75" customHeight="1">
      <c r="B285" s="28"/>
      <c r="C285" s="29"/>
      <c r="E285" s="28"/>
      <c r="I285" s="30"/>
      <c r="J285" s="28"/>
      <c r="L285" s="28"/>
      <c r="M285" s="29"/>
    </row>
    <row r="286" ht="15.75" customHeight="1">
      <c r="B286" s="28"/>
      <c r="C286" s="29"/>
      <c r="E286" s="28"/>
      <c r="I286" s="30"/>
      <c r="J286" s="28"/>
      <c r="L286" s="28"/>
      <c r="M286" s="29"/>
    </row>
    <row r="287" ht="15.75" customHeight="1">
      <c r="B287" s="28"/>
      <c r="C287" s="29"/>
      <c r="E287" s="28"/>
      <c r="I287" s="30"/>
      <c r="J287" s="28"/>
      <c r="L287" s="28"/>
      <c r="M287" s="29"/>
    </row>
    <row r="288" ht="15.75" customHeight="1">
      <c r="B288" s="28"/>
      <c r="C288" s="29"/>
      <c r="E288" s="28"/>
      <c r="I288" s="30"/>
      <c r="J288" s="28"/>
      <c r="L288" s="28"/>
      <c r="M288" s="29"/>
    </row>
    <row r="289" ht="15.75" customHeight="1">
      <c r="B289" s="28"/>
      <c r="C289" s="29"/>
      <c r="E289" s="28"/>
      <c r="I289" s="30"/>
      <c r="J289" s="28"/>
      <c r="L289" s="28"/>
      <c r="M289" s="29"/>
    </row>
    <row r="290" ht="15.75" customHeight="1">
      <c r="B290" s="28"/>
      <c r="C290" s="29"/>
      <c r="E290" s="28"/>
      <c r="I290" s="30"/>
      <c r="J290" s="28"/>
      <c r="L290" s="28"/>
      <c r="M290" s="29"/>
    </row>
    <row r="291" ht="15.75" customHeight="1">
      <c r="B291" s="28"/>
      <c r="C291" s="29"/>
      <c r="E291" s="28"/>
      <c r="I291" s="30"/>
      <c r="J291" s="28"/>
      <c r="L291" s="28"/>
      <c r="M291" s="29"/>
    </row>
    <row r="292" ht="15.75" customHeight="1">
      <c r="B292" s="28"/>
      <c r="C292" s="29"/>
      <c r="E292" s="28"/>
      <c r="I292" s="30"/>
      <c r="J292" s="28"/>
      <c r="L292" s="28"/>
      <c r="M292" s="29"/>
    </row>
    <row r="293" ht="15.75" customHeight="1">
      <c r="B293" s="28"/>
      <c r="C293" s="29"/>
      <c r="E293" s="28"/>
      <c r="I293" s="30"/>
      <c r="J293" s="28"/>
      <c r="L293" s="28"/>
      <c r="M293" s="29"/>
    </row>
    <row r="294" ht="15.75" customHeight="1">
      <c r="B294" s="28"/>
      <c r="C294" s="29"/>
      <c r="E294" s="28"/>
      <c r="I294" s="30"/>
      <c r="J294" s="28"/>
      <c r="L294" s="28"/>
      <c r="M294" s="29"/>
    </row>
    <row r="295" ht="15.75" customHeight="1">
      <c r="B295" s="28"/>
      <c r="C295" s="29"/>
      <c r="E295" s="28"/>
      <c r="I295" s="30"/>
      <c r="J295" s="28"/>
      <c r="L295" s="28"/>
      <c r="M295" s="29"/>
    </row>
    <row r="296" ht="15.75" customHeight="1">
      <c r="B296" s="28"/>
      <c r="C296" s="29"/>
      <c r="E296" s="28"/>
      <c r="I296" s="30"/>
      <c r="J296" s="28"/>
      <c r="L296" s="28"/>
      <c r="M296" s="29"/>
    </row>
    <row r="297" ht="15.75" customHeight="1">
      <c r="B297" s="28"/>
      <c r="C297" s="29"/>
      <c r="E297" s="28"/>
      <c r="I297" s="30"/>
      <c r="J297" s="28"/>
      <c r="L297" s="28"/>
      <c r="M297" s="29"/>
    </row>
    <row r="298" ht="15.75" customHeight="1">
      <c r="B298" s="28"/>
      <c r="C298" s="29"/>
      <c r="E298" s="28"/>
      <c r="I298" s="30"/>
      <c r="J298" s="28"/>
      <c r="L298" s="28"/>
      <c r="M298" s="29"/>
    </row>
    <row r="299" ht="15.75" customHeight="1">
      <c r="B299" s="28"/>
      <c r="C299" s="29"/>
      <c r="E299" s="28"/>
      <c r="I299" s="30"/>
      <c r="J299" s="28"/>
      <c r="L299" s="28"/>
      <c r="M299" s="29"/>
    </row>
    <row r="300" ht="15.75" customHeight="1">
      <c r="B300" s="28"/>
      <c r="C300" s="29"/>
      <c r="E300" s="28"/>
      <c r="I300" s="30"/>
      <c r="J300" s="28"/>
      <c r="L300" s="28"/>
      <c r="M300" s="29"/>
    </row>
    <row r="301" ht="15.75" customHeight="1">
      <c r="B301" s="28"/>
      <c r="C301" s="29"/>
      <c r="E301" s="28"/>
      <c r="I301" s="30"/>
      <c r="J301" s="28"/>
      <c r="L301" s="28"/>
      <c r="M301" s="29"/>
    </row>
    <row r="302" ht="15.75" customHeight="1">
      <c r="B302" s="28"/>
      <c r="C302" s="29"/>
      <c r="E302" s="28"/>
      <c r="I302" s="30"/>
      <c r="J302" s="28"/>
      <c r="L302" s="28"/>
      <c r="M302" s="29"/>
    </row>
    <row r="303" ht="15.75" customHeight="1">
      <c r="B303" s="28"/>
      <c r="C303" s="29"/>
      <c r="E303" s="28"/>
      <c r="I303" s="30"/>
      <c r="J303" s="28"/>
      <c r="L303" s="28"/>
      <c r="M303" s="29"/>
    </row>
    <row r="304" ht="15.75" customHeight="1">
      <c r="B304" s="28"/>
      <c r="C304" s="29"/>
      <c r="E304" s="28"/>
      <c r="I304" s="30"/>
      <c r="J304" s="28"/>
      <c r="L304" s="28"/>
      <c r="M304" s="29"/>
    </row>
    <row r="305" ht="15.75" customHeight="1">
      <c r="B305" s="28"/>
      <c r="C305" s="29"/>
      <c r="E305" s="28"/>
      <c r="I305" s="30"/>
      <c r="J305" s="28"/>
      <c r="L305" s="28"/>
      <c r="M305" s="29"/>
    </row>
    <row r="306" ht="15.75" customHeight="1">
      <c r="B306" s="28"/>
      <c r="C306" s="29"/>
      <c r="E306" s="28"/>
      <c r="I306" s="30"/>
      <c r="J306" s="28"/>
      <c r="L306" s="28"/>
      <c r="M306" s="29"/>
    </row>
    <row r="307" ht="15.75" customHeight="1">
      <c r="B307" s="28"/>
      <c r="C307" s="29"/>
      <c r="E307" s="28"/>
      <c r="I307" s="30"/>
      <c r="J307" s="28"/>
      <c r="L307" s="28"/>
      <c r="M307" s="29"/>
    </row>
    <row r="308" ht="15.75" customHeight="1">
      <c r="B308" s="28"/>
      <c r="C308" s="29"/>
      <c r="E308" s="28"/>
      <c r="I308" s="30"/>
      <c r="J308" s="28"/>
      <c r="L308" s="28"/>
      <c r="M308" s="29"/>
    </row>
    <row r="309" ht="15.75" customHeight="1">
      <c r="B309" s="28"/>
      <c r="C309" s="29"/>
      <c r="E309" s="28"/>
      <c r="I309" s="30"/>
      <c r="J309" s="28"/>
      <c r="L309" s="28"/>
      <c r="M309" s="29"/>
    </row>
    <row r="310" ht="15.75" customHeight="1">
      <c r="B310" s="28"/>
      <c r="C310" s="29"/>
      <c r="E310" s="28"/>
      <c r="I310" s="30"/>
      <c r="J310" s="28"/>
      <c r="L310" s="28"/>
      <c r="M310" s="29"/>
    </row>
    <row r="311" ht="15.75" customHeight="1">
      <c r="B311" s="28"/>
      <c r="C311" s="29"/>
      <c r="E311" s="28"/>
      <c r="I311" s="30"/>
      <c r="J311" s="28"/>
      <c r="L311" s="28"/>
      <c r="M311" s="29"/>
    </row>
    <row r="312" ht="15.75" customHeight="1">
      <c r="B312" s="28"/>
      <c r="C312" s="29"/>
      <c r="E312" s="28"/>
      <c r="I312" s="30"/>
      <c r="J312" s="28"/>
      <c r="L312" s="28"/>
      <c r="M312" s="29"/>
    </row>
    <row r="313" ht="15.75" customHeight="1">
      <c r="B313" s="28"/>
      <c r="C313" s="29"/>
      <c r="E313" s="28"/>
      <c r="I313" s="30"/>
      <c r="J313" s="28"/>
      <c r="L313" s="28"/>
      <c r="M313" s="29"/>
    </row>
    <row r="314" ht="15.75" customHeight="1">
      <c r="B314" s="28"/>
      <c r="C314" s="29"/>
      <c r="E314" s="28"/>
      <c r="I314" s="30"/>
      <c r="J314" s="28"/>
      <c r="L314" s="28"/>
      <c r="M314" s="29"/>
    </row>
    <row r="315" ht="15.75" customHeight="1">
      <c r="B315" s="28"/>
      <c r="C315" s="29"/>
      <c r="E315" s="28"/>
      <c r="I315" s="30"/>
      <c r="J315" s="28"/>
      <c r="L315" s="28"/>
      <c r="M315" s="29"/>
    </row>
    <row r="316" ht="15.75" customHeight="1">
      <c r="B316" s="28"/>
      <c r="C316" s="29"/>
      <c r="E316" s="28"/>
      <c r="I316" s="30"/>
      <c r="J316" s="28"/>
      <c r="L316" s="28"/>
      <c r="M316" s="29"/>
    </row>
    <row r="317" ht="15.75" customHeight="1">
      <c r="B317" s="28"/>
      <c r="C317" s="29"/>
      <c r="E317" s="28"/>
      <c r="I317" s="30"/>
      <c r="J317" s="28"/>
      <c r="L317" s="28"/>
      <c r="M317" s="29"/>
    </row>
    <row r="318" ht="15.75" customHeight="1">
      <c r="B318" s="28"/>
      <c r="C318" s="29"/>
      <c r="E318" s="28"/>
      <c r="I318" s="30"/>
      <c r="J318" s="28"/>
      <c r="L318" s="28"/>
      <c r="M318" s="29"/>
    </row>
    <row r="319" ht="15.75" customHeight="1">
      <c r="B319" s="28"/>
      <c r="C319" s="29"/>
      <c r="E319" s="28"/>
      <c r="I319" s="30"/>
      <c r="J319" s="28"/>
      <c r="L319" s="28"/>
      <c r="M319" s="29"/>
    </row>
    <row r="320" ht="15.75" customHeight="1">
      <c r="B320" s="28"/>
      <c r="C320" s="29"/>
      <c r="E320" s="28"/>
      <c r="I320" s="30"/>
      <c r="J320" s="28"/>
      <c r="L320" s="28"/>
      <c r="M320" s="29"/>
    </row>
    <row r="321" ht="15.75" customHeight="1">
      <c r="B321" s="28"/>
      <c r="C321" s="29"/>
      <c r="E321" s="28"/>
      <c r="I321" s="30"/>
      <c r="J321" s="28"/>
      <c r="L321" s="28"/>
      <c r="M321" s="29"/>
    </row>
    <row r="322" ht="15.75" customHeight="1">
      <c r="B322" s="28"/>
      <c r="C322" s="29"/>
      <c r="E322" s="28"/>
      <c r="I322" s="30"/>
      <c r="J322" s="28"/>
      <c r="L322" s="28"/>
      <c r="M322" s="29"/>
    </row>
    <row r="323" ht="15.75" customHeight="1">
      <c r="B323" s="28"/>
      <c r="C323" s="29"/>
      <c r="E323" s="28"/>
      <c r="I323" s="30"/>
      <c r="J323" s="28"/>
      <c r="L323" s="28"/>
      <c r="M323" s="29"/>
    </row>
    <row r="324" ht="15.75" customHeight="1">
      <c r="B324" s="28"/>
      <c r="C324" s="29"/>
      <c r="E324" s="28"/>
      <c r="I324" s="30"/>
      <c r="J324" s="28"/>
      <c r="L324" s="28"/>
      <c r="M324" s="29"/>
    </row>
    <row r="325" ht="15.75" customHeight="1">
      <c r="B325" s="28"/>
      <c r="C325" s="29"/>
      <c r="E325" s="28"/>
      <c r="I325" s="30"/>
      <c r="J325" s="28"/>
      <c r="L325" s="28"/>
      <c r="M325" s="29"/>
    </row>
    <row r="326" ht="15.75" customHeight="1">
      <c r="B326" s="28"/>
      <c r="C326" s="29"/>
      <c r="E326" s="28"/>
      <c r="I326" s="30"/>
      <c r="J326" s="28"/>
      <c r="L326" s="28"/>
      <c r="M326" s="29"/>
    </row>
    <row r="327" ht="15.75" customHeight="1">
      <c r="B327" s="28"/>
      <c r="C327" s="29"/>
      <c r="E327" s="28"/>
      <c r="I327" s="30"/>
      <c r="J327" s="28"/>
      <c r="L327" s="28"/>
      <c r="M327" s="29"/>
    </row>
    <row r="328" ht="15.75" customHeight="1">
      <c r="B328" s="28"/>
      <c r="C328" s="29"/>
      <c r="E328" s="28"/>
      <c r="I328" s="30"/>
      <c r="J328" s="28"/>
      <c r="L328" s="28"/>
      <c r="M328" s="29"/>
    </row>
    <row r="329" ht="15.75" customHeight="1">
      <c r="B329" s="28"/>
      <c r="C329" s="29"/>
      <c r="E329" s="28"/>
      <c r="I329" s="30"/>
      <c r="J329" s="28"/>
      <c r="L329" s="28"/>
      <c r="M329" s="29"/>
    </row>
    <row r="330" ht="15.75" customHeight="1">
      <c r="B330" s="28"/>
      <c r="C330" s="29"/>
      <c r="E330" s="28"/>
      <c r="I330" s="30"/>
      <c r="J330" s="28"/>
      <c r="L330" s="28"/>
      <c r="M330" s="29"/>
    </row>
    <row r="331" ht="15.75" customHeight="1">
      <c r="B331" s="28"/>
      <c r="C331" s="29"/>
      <c r="E331" s="28"/>
      <c r="I331" s="30"/>
      <c r="J331" s="28"/>
      <c r="L331" s="28"/>
      <c r="M331" s="29"/>
    </row>
    <row r="332" ht="15.75" customHeight="1">
      <c r="B332" s="28"/>
      <c r="C332" s="29"/>
      <c r="E332" s="28"/>
      <c r="I332" s="30"/>
      <c r="J332" s="28"/>
      <c r="L332" s="28"/>
      <c r="M332" s="29"/>
    </row>
    <row r="333" ht="15.75" customHeight="1">
      <c r="B333" s="28"/>
      <c r="C333" s="29"/>
      <c r="E333" s="28"/>
      <c r="I333" s="30"/>
      <c r="J333" s="28"/>
      <c r="L333" s="28"/>
      <c r="M333" s="29"/>
    </row>
    <row r="334" ht="15.75" customHeight="1">
      <c r="B334" s="28"/>
      <c r="C334" s="29"/>
      <c r="E334" s="28"/>
      <c r="I334" s="30"/>
      <c r="J334" s="28"/>
      <c r="L334" s="28"/>
      <c r="M334" s="29"/>
    </row>
    <row r="335" ht="15.75" customHeight="1">
      <c r="B335" s="28"/>
      <c r="C335" s="29"/>
      <c r="E335" s="28"/>
      <c r="I335" s="30"/>
      <c r="J335" s="28"/>
      <c r="L335" s="28"/>
      <c r="M335" s="29"/>
    </row>
    <row r="336" ht="15.75" customHeight="1">
      <c r="B336" s="28"/>
      <c r="C336" s="29"/>
      <c r="E336" s="28"/>
      <c r="I336" s="30"/>
      <c r="J336" s="28"/>
      <c r="L336" s="28"/>
      <c r="M336" s="29"/>
    </row>
    <row r="337" ht="15.75" customHeight="1">
      <c r="B337" s="28"/>
      <c r="C337" s="29"/>
      <c r="E337" s="28"/>
      <c r="I337" s="30"/>
      <c r="J337" s="28"/>
      <c r="L337" s="28"/>
      <c r="M337" s="29"/>
    </row>
    <row r="338" ht="15.75" customHeight="1">
      <c r="B338" s="28"/>
      <c r="C338" s="29"/>
      <c r="E338" s="28"/>
      <c r="I338" s="30"/>
      <c r="J338" s="28"/>
      <c r="L338" s="28"/>
      <c r="M338" s="29"/>
    </row>
    <row r="339" ht="15.75" customHeight="1">
      <c r="B339" s="28"/>
      <c r="C339" s="29"/>
      <c r="E339" s="28"/>
      <c r="I339" s="30"/>
      <c r="J339" s="28"/>
      <c r="L339" s="28"/>
      <c r="M339" s="29"/>
    </row>
    <row r="340" ht="15.75" customHeight="1">
      <c r="B340" s="28"/>
      <c r="C340" s="29"/>
      <c r="E340" s="28"/>
      <c r="I340" s="30"/>
      <c r="J340" s="28"/>
      <c r="L340" s="28"/>
      <c r="M340" s="29"/>
    </row>
    <row r="341" ht="15.75" customHeight="1">
      <c r="B341" s="28"/>
      <c r="C341" s="29"/>
      <c r="E341" s="28"/>
      <c r="I341" s="30"/>
      <c r="J341" s="28"/>
      <c r="L341" s="28"/>
      <c r="M341" s="29"/>
    </row>
    <row r="342" ht="15.75" customHeight="1">
      <c r="B342" s="28"/>
      <c r="C342" s="29"/>
      <c r="E342" s="28"/>
      <c r="I342" s="30"/>
      <c r="J342" s="28"/>
      <c r="L342" s="28"/>
      <c r="M342" s="29"/>
    </row>
    <row r="343" ht="15.75" customHeight="1">
      <c r="B343" s="28"/>
      <c r="C343" s="29"/>
      <c r="E343" s="28"/>
      <c r="I343" s="30"/>
      <c r="J343" s="28"/>
      <c r="L343" s="28"/>
      <c r="M343" s="29"/>
    </row>
    <row r="344" ht="15.75" customHeight="1">
      <c r="B344" s="28"/>
      <c r="C344" s="29"/>
      <c r="E344" s="28"/>
      <c r="I344" s="30"/>
      <c r="J344" s="28"/>
      <c r="L344" s="28"/>
      <c r="M344" s="29"/>
    </row>
    <row r="345" ht="15.75" customHeight="1">
      <c r="B345" s="28"/>
      <c r="C345" s="29"/>
      <c r="E345" s="28"/>
      <c r="I345" s="30"/>
      <c r="J345" s="28"/>
      <c r="L345" s="28"/>
      <c r="M345" s="29"/>
    </row>
    <row r="346" ht="15.75" customHeight="1">
      <c r="B346" s="28"/>
      <c r="C346" s="29"/>
      <c r="E346" s="28"/>
      <c r="I346" s="30"/>
      <c r="J346" s="28"/>
      <c r="L346" s="28"/>
      <c r="M346" s="29"/>
    </row>
    <row r="347" ht="15.75" customHeight="1">
      <c r="B347" s="28"/>
      <c r="C347" s="29"/>
      <c r="E347" s="28"/>
      <c r="I347" s="30"/>
      <c r="J347" s="28"/>
      <c r="L347" s="28"/>
      <c r="M347" s="29"/>
    </row>
    <row r="348" ht="15.75" customHeight="1">
      <c r="B348" s="28"/>
      <c r="C348" s="29"/>
      <c r="E348" s="28"/>
      <c r="I348" s="30"/>
      <c r="J348" s="28"/>
      <c r="L348" s="28"/>
      <c r="M348" s="29"/>
    </row>
    <row r="349" ht="15.75" customHeight="1">
      <c r="B349" s="28"/>
      <c r="C349" s="29"/>
      <c r="E349" s="28"/>
      <c r="I349" s="30"/>
      <c r="J349" s="28"/>
      <c r="L349" s="28"/>
      <c r="M349" s="29"/>
    </row>
    <row r="350" ht="15.75" customHeight="1">
      <c r="B350" s="28"/>
      <c r="C350" s="29"/>
      <c r="E350" s="28"/>
      <c r="I350" s="30"/>
      <c r="J350" s="28"/>
      <c r="L350" s="28"/>
      <c r="M350" s="29"/>
    </row>
    <row r="351" ht="15.75" customHeight="1">
      <c r="B351" s="28"/>
      <c r="C351" s="29"/>
      <c r="E351" s="28"/>
      <c r="I351" s="30"/>
      <c r="J351" s="28"/>
      <c r="L351" s="28"/>
      <c r="M351" s="29"/>
    </row>
    <row r="352" ht="15.75" customHeight="1">
      <c r="B352" s="28"/>
      <c r="C352" s="29"/>
      <c r="E352" s="28"/>
      <c r="I352" s="30"/>
      <c r="J352" s="28"/>
      <c r="L352" s="28"/>
      <c r="M352" s="29"/>
    </row>
    <row r="353" ht="15.75" customHeight="1">
      <c r="B353" s="28"/>
      <c r="C353" s="29"/>
      <c r="E353" s="28"/>
      <c r="I353" s="30"/>
      <c r="J353" s="28"/>
      <c r="L353" s="28"/>
      <c r="M353" s="29"/>
    </row>
    <row r="354" ht="15.75" customHeight="1">
      <c r="B354" s="28"/>
      <c r="C354" s="29"/>
      <c r="E354" s="28"/>
      <c r="I354" s="30"/>
      <c r="J354" s="28"/>
      <c r="L354" s="28"/>
      <c r="M354" s="29"/>
    </row>
    <row r="355" ht="15.75" customHeight="1">
      <c r="B355" s="28"/>
      <c r="C355" s="29"/>
      <c r="E355" s="28"/>
      <c r="I355" s="30"/>
      <c r="J355" s="28"/>
      <c r="L355" s="28"/>
      <c r="M355" s="29"/>
    </row>
    <row r="356" ht="15.75" customHeight="1">
      <c r="B356" s="28"/>
      <c r="C356" s="29"/>
      <c r="E356" s="28"/>
      <c r="I356" s="30"/>
      <c r="J356" s="28"/>
      <c r="L356" s="28"/>
      <c r="M356" s="29"/>
    </row>
    <row r="357" ht="15.75" customHeight="1">
      <c r="B357" s="28"/>
      <c r="C357" s="29"/>
      <c r="E357" s="28"/>
      <c r="I357" s="30"/>
      <c r="J357" s="28"/>
      <c r="L357" s="28"/>
      <c r="M357" s="29"/>
    </row>
    <row r="358" ht="15.75" customHeight="1">
      <c r="B358" s="28"/>
      <c r="C358" s="29"/>
      <c r="E358" s="28"/>
      <c r="I358" s="30"/>
      <c r="J358" s="28"/>
      <c r="L358" s="28"/>
      <c r="M358" s="29"/>
    </row>
    <row r="359" ht="15.75" customHeight="1">
      <c r="B359" s="28"/>
      <c r="C359" s="29"/>
      <c r="E359" s="28"/>
      <c r="I359" s="30"/>
      <c r="J359" s="28"/>
      <c r="L359" s="28"/>
      <c r="M359" s="29"/>
    </row>
    <row r="360" ht="15.75" customHeight="1">
      <c r="B360" s="28"/>
      <c r="C360" s="29"/>
      <c r="E360" s="28"/>
      <c r="I360" s="30"/>
      <c r="J360" s="28"/>
      <c r="L360" s="28"/>
      <c r="M360" s="29"/>
    </row>
    <row r="361" ht="15.75" customHeight="1">
      <c r="B361" s="28"/>
      <c r="C361" s="29"/>
      <c r="E361" s="28"/>
      <c r="I361" s="30"/>
      <c r="J361" s="28"/>
      <c r="L361" s="28"/>
      <c r="M361" s="29"/>
    </row>
    <row r="362" ht="15.75" customHeight="1">
      <c r="B362" s="28"/>
      <c r="C362" s="29"/>
      <c r="E362" s="28"/>
      <c r="I362" s="30"/>
      <c r="J362" s="28"/>
      <c r="L362" s="28"/>
      <c r="M362" s="29"/>
    </row>
    <row r="363" ht="15.75" customHeight="1">
      <c r="B363" s="28"/>
      <c r="C363" s="29"/>
      <c r="E363" s="28"/>
      <c r="I363" s="30"/>
      <c r="J363" s="28"/>
      <c r="L363" s="28"/>
      <c r="M363" s="29"/>
    </row>
    <row r="364" ht="15.75" customHeight="1">
      <c r="B364" s="28"/>
      <c r="C364" s="29"/>
      <c r="E364" s="28"/>
      <c r="I364" s="30"/>
      <c r="J364" s="28"/>
      <c r="L364" s="28"/>
      <c r="M364" s="29"/>
    </row>
    <row r="365" ht="15.75" customHeight="1">
      <c r="B365" s="28"/>
      <c r="C365" s="29"/>
      <c r="E365" s="28"/>
      <c r="I365" s="30"/>
      <c r="J365" s="28"/>
      <c r="L365" s="28"/>
      <c r="M365" s="29"/>
    </row>
    <row r="366" ht="15.75" customHeight="1">
      <c r="B366" s="28"/>
      <c r="C366" s="29"/>
      <c r="E366" s="28"/>
      <c r="I366" s="30"/>
      <c r="J366" s="28"/>
      <c r="L366" s="28"/>
      <c r="M366" s="29"/>
    </row>
    <row r="367" ht="15.75" customHeight="1">
      <c r="B367" s="28"/>
      <c r="C367" s="29"/>
      <c r="E367" s="28"/>
      <c r="I367" s="30"/>
      <c r="J367" s="28"/>
      <c r="L367" s="28"/>
      <c r="M367" s="29"/>
    </row>
    <row r="368" ht="15.75" customHeight="1">
      <c r="B368" s="28"/>
      <c r="C368" s="29"/>
      <c r="E368" s="28"/>
      <c r="I368" s="30"/>
      <c r="J368" s="28"/>
      <c r="L368" s="28"/>
      <c r="M368" s="29"/>
    </row>
    <row r="369" ht="15.75" customHeight="1">
      <c r="B369" s="28"/>
      <c r="C369" s="29"/>
      <c r="E369" s="28"/>
      <c r="I369" s="30"/>
      <c r="J369" s="28"/>
      <c r="L369" s="28"/>
      <c r="M369" s="29"/>
    </row>
    <row r="370" ht="15.75" customHeight="1">
      <c r="B370" s="28"/>
      <c r="C370" s="29"/>
      <c r="E370" s="28"/>
      <c r="I370" s="30"/>
      <c r="J370" s="28"/>
      <c r="L370" s="28"/>
      <c r="M370" s="29"/>
    </row>
    <row r="371" ht="15.75" customHeight="1">
      <c r="B371" s="28"/>
      <c r="C371" s="29"/>
      <c r="E371" s="28"/>
      <c r="I371" s="30"/>
      <c r="J371" s="28"/>
      <c r="L371" s="28"/>
      <c r="M371" s="29"/>
    </row>
    <row r="372" ht="15.75" customHeight="1">
      <c r="B372" s="28"/>
      <c r="C372" s="29"/>
      <c r="E372" s="28"/>
      <c r="I372" s="30"/>
      <c r="J372" s="28"/>
      <c r="L372" s="28"/>
      <c r="M372" s="29"/>
    </row>
    <row r="373" ht="15.75" customHeight="1">
      <c r="B373" s="28"/>
      <c r="C373" s="29"/>
      <c r="E373" s="28"/>
      <c r="I373" s="30"/>
      <c r="J373" s="28"/>
      <c r="L373" s="28"/>
      <c r="M373" s="29"/>
    </row>
    <row r="374" ht="15.75" customHeight="1">
      <c r="B374" s="28"/>
      <c r="C374" s="29"/>
      <c r="E374" s="28"/>
      <c r="I374" s="30"/>
      <c r="J374" s="28"/>
      <c r="L374" s="28"/>
      <c r="M374" s="29"/>
    </row>
    <row r="375" ht="15.75" customHeight="1">
      <c r="B375" s="28"/>
      <c r="C375" s="29"/>
      <c r="E375" s="28"/>
      <c r="I375" s="30"/>
      <c r="J375" s="28"/>
      <c r="L375" s="28"/>
      <c r="M375" s="29"/>
    </row>
    <row r="376" ht="15.75" customHeight="1">
      <c r="B376" s="28"/>
      <c r="C376" s="29"/>
      <c r="E376" s="28"/>
      <c r="I376" s="30"/>
      <c r="J376" s="28"/>
      <c r="L376" s="28"/>
      <c r="M376" s="29"/>
    </row>
    <row r="377" ht="15.75" customHeight="1">
      <c r="B377" s="28"/>
      <c r="C377" s="29"/>
      <c r="E377" s="28"/>
      <c r="I377" s="30"/>
      <c r="J377" s="28"/>
      <c r="L377" s="28"/>
      <c r="M377" s="29"/>
    </row>
    <row r="378" ht="15.75" customHeight="1">
      <c r="B378" s="28"/>
      <c r="C378" s="29"/>
      <c r="E378" s="28"/>
      <c r="I378" s="30"/>
      <c r="J378" s="28"/>
      <c r="L378" s="28"/>
      <c r="M378" s="29"/>
    </row>
    <row r="379" ht="15.75" customHeight="1">
      <c r="B379" s="28"/>
      <c r="C379" s="29"/>
      <c r="E379" s="28"/>
      <c r="I379" s="30"/>
      <c r="J379" s="28"/>
      <c r="L379" s="28"/>
      <c r="M379" s="29"/>
    </row>
    <row r="380" ht="15.75" customHeight="1">
      <c r="B380" s="28"/>
      <c r="C380" s="29"/>
      <c r="E380" s="28"/>
      <c r="I380" s="30"/>
      <c r="J380" s="28"/>
      <c r="L380" s="28"/>
      <c r="M380" s="29"/>
    </row>
    <row r="381" ht="15.75" customHeight="1">
      <c r="B381" s="28"/>
      <c r="C381" s="29"/>
      <c r="E381" s="28"/>
      <c r="I381" s="30"/>
      <c r="J381" s="28"/>
      <c r="L381" s="28"/>
      <c r="M381" s="29"/>
    </row>
    <row r="382" ht="15.75" customHeight="1">
      <c r="B382" s="28"/>
      <c r="C382" s="29"/>
      <c r="E382" s="28"/>
      <c r="I382" s="30"/>
      <c r="J382" s="28"/>
      <c r="L382" s="28"/>
      <c r="M382" s="29"/>
    </row>
    <row r="383" ht="15.75" customHeight="1">
      <c r="B383" s="28"/>
      <c r="C383" s="29"/>
      <c r="E383" s="28"/>
      <c r="I383" s="30"/>
      <c r="J383" s="28"/>
      <c r="L383" s="28"/>
      <c r="M383" s="29"/>
    </row>
    <row r="384" ht="15.75" customHeight="1">
      <c r="B384" s="28"/>
      <c r="C384" s="29"/>
      <c r="E384" s="28"/>
      <c r="I384" s="30"/>
      <c r="J384" s="28"/>
      <c r="L384" s="28"/>
      <c r="M384" s="29"/>
    </row>
    <row r="385" ht="15.75" customHeight="1">
      <c r="B385" s="28"/>
      <c r="C385" s="29"/>
      <c r="E385" s="28"/>
      <c r="I385" s="30"/>
      <c r="J385" s="28"/>
      <c r="L385" s="28"/>
      <c r="M385" s="29"/>
    </row>
    <row r="386" ht="15.75" customHeight="1">
      <c r="B386" s="28"/>
      <c r="C386" s="29"/>
      <c r="E386" s="28"/>
      <c r="I386" s="30"/>
      <c r="J386" s="28"/>
      <c r="L386" s="28"/>
      <c r="M386" s="29"/>
    </row>
    <row r="387" ht="15.75" customHeight="1">
      <c r="B387" s="28"/>
      <c r="C387" s="29"/>
      <c r="E387" s="28"/>
      <c r="I387" s="30"/>
      <c r="J387" s="28"/>
      <c r="L387" s="28"/>
      <c r="M387" s="29"/>
    </row>
    <row r="388" ht="15.75" customHeight="1">
      <c r="B388" s="28"/>
      <c r="C388" s="29"/>
      <c r="E388" s="28"/>
      <c r="I388" s="30"/>
      <c r="J388" s="28"/>
      <c r="L388" s="28"/>
      <c r="M388" s="29"/>
    </row>
    <row r="389" ht="15.75" customHeight="1">
      <c r="B389" s="28"/>
      <c r="C389" s="29"/>
      <c r="E389" s="28"/>
      <c r="I389" s="30"/>
      <c r="J389" s="28"/>
      <c r="L389" s="28"/>
      <c r="M389" s="29"/>
    </row>
    <row r="390" ht="15.75" customHeight="1">
      <c r="B390" s="28"/>
      <c r="C390" s="29"/>
      <c r="E390" s="28"/>
      <c r="I390" s="30"/>
      <c r="J390" s="28"/>
      <c r="L390" s="28"/>
      <c r="M390" s="29"/>
    </row>
    <row r="391" ht="15.75" customHeight="1">
      <c r="B391" s="28"/>
      <c r="C391" s="29"/>
      <c r="E391" s="28"/>
      <c r="I391" s="30"/>
      <c r="J391" s="28"/>
      <c r="L391" s="28"/>
      <c r="M391" s="29"/>
    </row>
    <row r="392" ht="15.75" customHeight="1">
      <c r="B392" s="28"/>
      <c r="C392" s="29"/>
      <c r="E392" s="28"/>
      <c r="I392" s="30"/>
      <c r="J392" s="28"/>
      <c r="L392" s="28"/>
      <c r="M392" s="29"/>
    </row>
    <row r="393" ht="15.75" customHeight="1">
      <c r="B393" s="28"/>
      <c r="C393" s="29"/>
      <c r="E393" s="28"/>
      <c r="I393" s="30"/>
      <c r="J393" s="28"/>
      <c r="L393" s="28"/>
      <c r="M393" s="29"/>
    </row>
    <row r="394" ht="15.75" customHeight="1">
      <c r="B394" s="28"/>
      <c r="C394" s="29"/>
      <c r="E394" s="28"/>
      <c r="I394" s="30"/>
      <c r="J394" s="28"/>
      <c r="L394" s="28"/>
      <c r="M394" s="29"/>
    </row>
    <row r="395" ht="15.75" customHeight="1">
      <c r="B395" s="28"/>
      <c r="C395" s="29"/>
      <c r="E395" s="28"/>
      <c r="I395" s="30"/>
      <c r="J395" s="28"/>
      <c r="L395" s="28"/>
      <c r="M395" s="29"/>
    </row>
    <row r="396" ht="15.75" customHeight="1">
      <c r="B396" s="28"/>
      <c r="C396" s="29"/>
      <c r="E396" s="28"/>
      <c r="I396" s="30"/>
      <c r="J396" s="28"/>
      <c r="L396" s="28"/>
      <c r="M396" s="29"/>
    </row>
    <row r="397" ht="15.75" customHeight="1">
      <c r="B397" s="28"/>
      <c r="C397" s="29"/>
      <c r="E397" s="28"/>
      <c r="I397" s="30"/>
      <c r="J397" s="28"/>
      <c r="L397" s="28"/>
      <c r="M397" s="29"/>
    </row>
    <row r="398" ht="15.75" customHeight="1">
      <c r="B398" s="28"/>
      <c r="C398" s="29"/>
      <c r="E398" s="28"/>
      <c r="I398" s="30"/>
      <c r="J398" s="28"/>
      <c r="L398" s="28"/>
      <c r="M398" s="29"/>
    </row>
    <row r="399" ht="15.75" customHeight="1">
      <c r="B399" s="28"/>
      <c r="C399" s="29"/>
      <c r="E399" s="28"/>
      <c r="I399" s="30"/>
      <c r="J399" s="28"/>
      <c r="L399" s="28"/>
      <c r="M399" s="29"/>
    </row>
    <row r="400" ht="15.75" customHeight="1">
      <c r="B400" s="28"/>
      <c r="C400" s="29"/>
      <c r="E400" s="28"/>
      <c r="I400" s="30"/>
      <c r="J400" s="28"/>
      <c r="L400" s="28"/>
      <c r="M400" s="29"/>
    </row>
    <row r="401" ht="15.75" customHeight="1">
      <c r="B401" s="28"/>
      <c r="C401" s="29"/>
      <c r="E401" s="28"/>
      <c r="I401" s="30"/>
      <c r="J401" s="28"/>
      <c r="L401" s="28"/>
      <c r="M401" s="29"/>
    </row>
    <row r="402" ht="15.75" customHeight="1">
      <c r="B402" s="28"/>
      <c r="C402" s="29"/>
      <c r="E402" s="28"/>
      <c r="I402" s="30"/>
      <c r="J402" s="28"/>
      <c r="L402" s="28"/>
      <c r="M402" s="29"/>
    </row>
    <row r="403" ht="15.75" customHeight="1">
      <c r="B403" s="28"/>
      <c r="C403" s="29"/>
      <c r="E403" s="28"/>
      <c r="I403" s="30"/>
      <c r="J403" s="28"/>
      <c r="L403" s="28"/>
      <c r="M403" s="29"/>
    </row>
    <row r="404" ht="15.75" customHeight="1">
      <c r="B404" s="28"/>
      <c r="C404" s="29"/>
      <c r="E404" s="28"/>
      <c r="I404" s="30"/>
      <c r="J404" s="28"/>
      <c r="L404" s="28"/>
      <c r="M404" s="29"/>
    </row>
    <row r="405" ht="15.75" customHeight="1">
      <c r="B405" s="28"/>
      <c r="C405" s="29"/>
      <c r="E405" s="28"/>
      <c r="I405" s="30"/>
      <c r="J405" s="28"/>
      <c r="L405" s="28"/>
      <c r="M405" s="29"/>
    </row>
    <row r="406" ht="15.75" customHeight="1">
      <c r="B406" s="28"/>
      <c r="C406" s="29"/>
      <c r="E406" s="28"/>
      <c r="I406" s="30"/>
      <c r="J406" s="28"/>
      <c r="L406" s="28"/>
      <c r="M406" s="29"/>
    </row>
    <row r="407" ht="15.75" customHeight="1">
      <c r="B407" s="28"/>
      <c r="C407" s="29"/>
      <c r="E407" s="28"/>
      <c r="I407" s="30"/>
      <c r="J407" s="28"/>
      <c r="L407" s="28"/>
      <c r="M407" s="29"/>
    </row>
    <row r="408" ht="15.75" customHeight="1">
      <c r="B408" s="28"/>
      <c r="C408" s="29"/>
      <c r="E408" s="28"/>
      <c r="I408" s="30"/>
      <c r="J408" s="28"/>
      <c r="L408" s="28"/>
      <c r="M408" s="29"/>
    </row>
    <row r="409" ht="15.75" customHeight="1">
      <c r="B409" s="28"/>
      <c r="C409" s="29"/>
      <c r="E409" s="28"/>
      <c r="I409" s="30"/>
      <c r="J409" s="28"/>
      <c r="L409" s="28"/>
      <c r="M409" s="29"/>
    </row>
    <row r="410" ht="15.75" customHeight="1">
      <c r="B410" s="28"/>
      <c r="C410" s="29"/>
      <c r="E410" s="28"/>
      <c r="I410" s="30"/>
      <c r="J410" s="28"/>
      <c r="L410" s="28"/>
      <c r="M410" s="29"/>
    </row>
    <row r="411" ht="15.75" customHeight="1">
      <c r="B411" s="28"/>
      <c r="C411" s="29"/>
      <c r="E411" s="28"/>
      <c r="I411" s="30"/>
      <c r="J411" s="28"/>
      <c r="L411" s="28"/>
      <c r="M411" s="29"/>
    </row>
    <row r="412" ht="15.75" customHeight="1">
      <c r="B412" s="28"/>
      <c r="C412" s="29"/>
      <c r="E412" s="28"/>
      <c r="I412" s="30"/>
      <c r="J412" s="28"/>
      <c r="L412" s="28"/>
      <c r="M412" s="29"/>
    </row>
    <row r="413" ht="15.75" customHeight="1">
      <c r="B413" s="28"/>
      <c r="C413" s="29"/>
      <c r="E413" s="28"/>
      <c r="I413" s="30"/>
      <c r="J413" s="28"/>
      <c r="L413" s="28"/>
      <c r="M413" s="29"/>
    </row>
    <row r="414" ht="15.75" customHeight="1">
      <c r="B414" s="28"/>
      <c r="C414" s="29"/>
      <c r="E414" s="28"/>
      <c r="I414" s="30"/>
      <c r="J414" s="28"/>
      <c r="L414" s="28"/>
      <c r="M414" s="29"/>
    </row>
    <row r="415" ht="15.75" customHeight="1">
      <c r="B415" s="28"/>
      <c r="C415" s="29"/>
      <c r="E415" s="28"/>
      <c r="I415" s="30"/>
      <c r="J415" s="28"/>
      <c r="L415" s="28"/>
      <c r="M415" s="29"/>
    </row>
    <row r="416" ht="15.75" customHeight="1">
      <c r="B416" s="28"/>
      <c r="C416" s="29"/>
      <c r="E416" s="28"/>
      <c r="I416" s="30"/>
      <c r="J416" s="28"/>
      <c r="L416" s="28"/>
      <c r="M416" s="29"/>
    </row>
    <row r="417" ht="15.75" customHeight="1">
      <c r="B417" s="28"/>
      <c r="C417" s="29"/>
      <c r="E417" s="28"/>
      <c r="I417" s="30"/>
      <c r="J417" s="28"/>
      <c r="L417" s="28"/>
      <c r="M417" s="29"/>
    </row>
    <row r="418" ht="15.75" customHeight="1">
      <c r="B418" s="28"/>
      <c r="C418" s="29"/>
      <c r="E418" s="28"/>
      <c r="I418" s="30"/>
      <c r="J418" s="28"/>
      <c r="L418" s="28"/>
      <c r="M418" s="29"/>
    </row>
    <row r="419" ht="15.75" customHeight="1">
      <c r="B419" s="28"/>
      <c r="C419" s="29"/>
      <c r="E419" s="28"/>
      <c r="I419" s="30"/>
      <c r="J419" s="28"/>
      <c r="L419" s="28"/>
      <c r="M419" s="29"/>
    </row>
    <row r="420" ht="15.75" customHeight="1">
      <c r="B420" s="28"/>
      <c r="C420" s="29"/>
      <c r="E420" s="28"/>
      <c r="I420" s="30"/>
      <c r="J420" s="28"/>
      <c r="L420" s="28"/>
      <c r="M420" s="29"/>
    </row>
    <row r="421" ht="15.75" customHeight="1">
      <c r="B421" s="28"/>
      <c r="C421" s="29"/>
      <c r="E421" s="28"/>
      <c r="I421" s="30"/>
      <c r="J421" s="28"/>
      <c r="L421" s="28"/>
      <c r="M421" s="29"/>
    </row>
    <row r="422" ht="15.75" customHeight="1">
      <c r="B422" s="28"/>
      <c r="C422" s="29"/>
      <c r="E422" s="28"/>
      <c r="I422" s="30"/>
      <c r="J422" s="28"/>
      <c r="L422" s="28"/>
      <c r="M422" s="29"/>
    </row>
    <row r="423" ht="15.75" customHeight="1">
      <c r="B423" s="28"/>
      <c r="C423" s="29"/>
      <c r="E423" s="28"/>
      <c r="I423" s="30"/>
      <c r="J423" s="28"/>
      <c r="L423" s="28"/>
      <c r="M423" s="29"/>
    </row>
    <row r="424" ht="15.75" customHeight="1">
      <c r="B424" s="28"/>
      <c r="C424" s="29"/>
      <c r="E424" s="28"/>
      <c r="I424" s="30"/>
      <c r="J424" s="28"/>
      <c r="L424" s="28"/>
      <c r="M424" s="29"/>
    </row>
    <row r="425" ht="15.75" customHeight="1">
      <c r="B425" s="28"/>
      <c r="C425" s="29"/>
      <c r="E425" s="28"/>
      <c r="I425" s="30"/>
      <c r="J425" s="28"/>
      <c r="L425" s="28"/>
      <c r="M425" s="29"/>
    </row>
    <row r="426" ht="15.75" customHeight="1">
      <c r="B426" s="28"/>
      <c r="C426" s="29"/>
      <c r="E426" s="28"/>
      <c r="I426" s="30"/>
      <c r="J426" s="28"/>
      <c r="L426" s="28"/>
      <c r="M426" s="29"/>
    </row>
    <row r="427" ht="15.75" customHeight="1">
      <c r="B427" s="28"/>
      <c r="C427" s="29"/>
      <c r="E427" s="28"/>
      <c r="I427" s="30"/>
      <c r="J427" s="28"/>
      <c r="L427" s="28"/>
      <c r="M427" s="29"/>
    </row>
    <row r="428" ht="15.75" customHeight="1">
      <c r="B428" s="28"/>
      <c r="C428" s="29"/>
      <c r="E428" s="28"/>
      <c r="I428" s="30"/>
      <c r="J428" s="28"/>
      <c r="L428" s="28"/>
      <c r="M428" s="29"/>
    </row>
    <row r="429" ht="15.75" customHeight="1">
      <c r="B429" s="28"/>
      <c r="C429" s="29"/>
      <c r="E429" s="28"/>
      <c r="I429" s="30"/>
      <c r="J429" s="28"/>
      <c r="L429" s="28"/>
      <c r="M429" s="29"/>
    </row>
    <row r="430" ht="15.75" customHeight="1">
      <c r="B430" s="28"/>
      <c r="C430" s="29"/>
      <c r="E430" s="28"/>
      <c r="I430" s="30"/>
      <c r="J430" s="28"/>
      <c r="L430" s="28"/>
      <c r="M430" s="29"/>
    </row>
    <row r="431" ht="15.75" customHeight="1">
      <c r="B431" s="28"/>
      <c r="C431" s="29"/>
      <c r="E431" s="28"/>
      <c r="I431" s="30"/>
      <c r="J431" s="28"/>
      <c r="L431" s="28"/>
      <c r="M431" s="29"/>
    </row>
    <row r="432" ht="15.75" customHeight="1">
      <c r="B432" s="28"/>
      <c r="C432" s="29"/>
      <c r="E432" s="28"/>
      <c r="I432" s="30"/>
      <c r="J432" s="28"/>
      <c r="L432" s="28"/>
      <c r="M432" s="29"/>
    </row>
    <row r="433" ht="15.75" customHeight="1">
      <c r="B433" s="28"/>
      <c r="C433" s="29"/>
      <c r="E433" s="28"/>
      <c r="I433" s="30"/>
      <c r="J433" s="28"/>
      <c r="L433" s="28"/>
      <c r="M433" s="29"/>
    </row>
    <row r="434" ht="15.75" customHeight="1">
      <c r="B434" s="28"/>
      <c r="C434" s="29"/>
      <c r="E434" s="28"/>
      <c r="I434" s="30"/>
      <c r="J434" s="28"/>
      <c r="L434" s="28"/>
      <c r="M434" s="29"/>
    </row>
    <row r="435" ht="15.75" customHeight="1">
      <c r="B435" s="28"/>
      <c r="C435" s="29"/>
      <c r="E435" s="28"/>
      <c r="I435" s="30"/>
      <c r="J435" s="28"/>
      <c r="L435" s="28"/>
      <c r="M435" s="29"/>
    </row>
    <row r="436" ht="15.75" customHeight="1">
      <c r="B436" s="28"/>
      <c r="C436" s="29"/>
      <c r="E436" s="28"/>
      <c r="I436" s="30"/>
      <c r="J436" s="28"/>
      <c r="L436" s="28"/>
      <c r="M436" s="29"/>
    </row>
    <row r="437" ht="15.75" customHeight="1">
      <c r="B437" s="28"/>
      <c r="C437" s="29"/>
      <c r="E437" s="28"/>
      <c r="I437" s="30"/>
      <c r="J437" s="28"/>
      <c r="L437" s="28"/>
      <c r="M437" s="29"/>
    </row>
    <row r="438" ht="15.75" customHeight="1">
      <c r="B438" s="28"/>
      <c r="C438" s="29"/>
      <c r="E438" s="28"/>
      <c r="I438" s="30"/>
      <c r="J438" s="28"/>
      <c r="L438" s="28"/>
      <c r="M438" s="29"/>
    </row>
    <row r="439" ht="15.75" customHeight="1">
      <c r="B439" s="28"/>
      <c r="C439" s="29"/>
      <c r="E439" s="28"/>
      <c r="I439" s="30"/>
      <c r="J439" s="28"/>
      <c r="L439" s="28"/>
      <c r="M439" s="29"/>
    </row>
    <row r="440" ht="15.75" customHeight="1">
      <c r="B440" s="28"/>
      <c r="C440" s="29"/>
      <c r="E440" s="28"/>
      <c r="I440" s="30"/>
      <c r="J440" s="28"/>
      <c r="L440" s="28"/>
      <c r="M440" s="29"/>
    </row>
    <row r="441" ht="15.75" customHeight="1">
      <c r="B441" s="28"/>
      <c r="C441" s="29"/>
      <c r="E441" s="28"/>
      <c r="I441" s="30"/>
      <c r="J441" s="28"/>
      <c r="L441" s="28"/>
      <c r="M441" s="29"/>
    </row>
    <row r="442" ht="15.75" customHeight="1">
      <c r="B442" s="28"/>
      <c r="C442" s="29"/>
      <c r="E442" s="28"/>
      <c r="I442" s="30"/>
      <c r="J442" s="28"/>
      <c r="L442" s="28"/>
      <c r="M442" s="29"/>
    </row>
    <row r="443" ht="15.75" customHeight="1">
      <c r="B443" s="28"/>
      <c r="C443" s="29"/>
      <c r="E443" s="28"/>
      <c r="I443" s="30"/>
      <c r="J443" s="28"/>
      <c r="L443" s="28"/>
      <c r="M443" s="29"/>
    </row>
    <row r="444" ht="15.75" customHeight="1">
      <c r="B444" s="28"/>
      <c r="C444" s="29"/>
      <c r="E444" s="28"/>
      <c r="I444" s="30"/>
      <c r="J444" s="28"/>
      <c r="L444" s="28"/>
      <c r="M444" s="29"/>
    </row>
    <row r="445" ht="15.75" customHeight="1">
      <c r="B445" s="28"/>
      <c r="C445" s="29"/>
      <c r="E445" s="28"/>
      <c r="I445" s="30"/>
      <c r="J445" s="28"/>
      <c r="L445" s="28"/>
      <c r="M445" s="29"/>
    </row>
    <row r="446" ht="15.75" customHeight="1">
      <c r="B446" s="28"/>
      <c r="C446" s="29"/>
      <c r="E446" s="28"/>
      <c r="I446" s="30"/>
      <c r="J446" s="28"/>
      <c r="L446" s="28"/>
      <c r="M446" s="29"/>
    </row>
    <row r="447" ht="15.75" customHeight="1">
      <c r="B447" s="28"/>
      <c r="C447" s="29"/>
      <c r="E447" s="28"/>
      <c r="I447" s="30"/>
      <c r="J447" s="28"/>
      <c r="L447" s="28"/>
      <c r="M447" s="29"/>
    </row>
    <row r="448" ht="15.75" customHeight="1">
      <c r="B448" s="28"/>
      <c r="C448" s="29"/>
      <c r="E448" s="28"/>
      <c r="I448" s="30"/>
      <c r="J448" s="28"/>
      <c r="L448" s="28"/>
      <c r="M448" s="29"/>
    </row>
    <row r="449" ht="15.75" customHeight="1">
      <c r="B449" s="28"/>
      <c r="C449" s="29"/>
      <c r="E449" s="28"/>
      <c r="I449" s="30"/>
      <c r="J449" s="28"/>
      <c r="L449" s="28"/>
      <c r="M449" s="29"/>
    </row>
    <row r="450" ht="15.75" customHeight="1">
      <c r="B450" s="28"/>
      <c r="C450" s="29"/>
      <c r="E450" s="28"/>
      <c r="I450" s="30"/>
      <c r="J450" s="28"/>
      <c r="L450" s="28"/>
      <c r="M450" s="29"/>
    </row>
    <row r="451" ht="15.75" customHeight="1">
      <c r="B451" s="28"/>
      <c r="C451" s="29"/>
      <c r="E451" s="28"/>
      <c r="I451" s="30"/>
      <c r="J451" s="28"/>
      <c r="L451" s="28"/>
      <c r="M451" s="29"/>
    </row>
    <row r="452" ht="15.75" customHeight="1">
      <c r="B452" s="28"/>
      <c r="C452" s="29"/>
      <c r="E452" s="28"/>
      <c r="I452" s="30"/>
      <c r="J452" s="28"/>
      <c r="L452" s="28"/>
      <c r="M452" s="29"/>
    </row>
    <row r="453" ht="15.75" customHeight="1">
      <c r="B453" s="28"/>
      <c r="C453" s="29"/>
      <c r="E453" s="28"/>
      <c r="I453" s="30"/>
      <c r="J453" s="28"/>
      <c r="L453" s="28"/>
      <c r="M453" s="29"/>
    </row>
    <row r="454" ht="15.75" customHeight="1">
      <c r="B454" s="28"/>
      <c r="C454" s="29"/>
      <c r="E454" s="28"/>
      <c r="I454" s="30"/>
      <c r="J454" s="28"/>
      <c r="L454" s="28"/>
      <c r="M454" s="29"/>
    </row>
    <row r="455" ht="15.75" customHeight="1">
      <c r="B455" s="28"/>
      <c r="C455" s="29"/>
      <c r="E455" s="28"/>
      <c r="I455" s="30"/>
      <c r="J455" s="28"/>
      <c r="L455" s="28"/>
      <c r="M455" s="29"/>
    </row>
    <row r="456" ht="15.75" customHeight="1">
      <c r="B456" s="28"/>
      <c r="C456" s="29"/>
      <c r="E456" s="28"/>
      <c r="I456" s="30"/>
      <c r="J456" s="28"/>
      <c r="L456" s="28"/>
      <c r="M456" s="29"/>
    </row>
    <row r="457" ht="15.75" customHeight="1">
      <c r="B457" s="28"/>
      <c r="C457" s="29"/>
      <c r="E457" s="28"/>
      <c r="I457" s="30"/>
      <c r="J457" s="28"/>
      <c r="L457" s="28"/>
      <c r="M457" s="29"/>
    </row>
    <row r="458" ht="15.75" customHeight="1">
      <c r="B458" s="28"/>
      <c r="C458" s="29"/>
      <c r="E458" s="28"/>
      <c r="I458" s="30"/>
      <c r="J458" s="28"/>
      <c r="L458" s="28"/>
      <c r="M458" s="29"/>
    </row>
    <row r="459" ht="15.75" customHeight="1">
      <c r="B459" s="28"/>
      <c r="C459" s="29"/>
      <c r="E459" s="28"/>
      <c r="I459" s="30"/>
      <c r="J459" s="28"/>
      <c r="L459" s="28"/>
      <c r="M459" s="29"/>
    </row>
    <row r="460" ht="15.75" customHeight="1">
      <c r="B460" s="28"/>
      <c r="C460" s="29"/>
      <c r="E460" s="28"/>
      <c r="I460" s="30"/>
      <c r="J460" s="28"/>
      <c r="L460" s="28"/>
      <c r="M460" s="29"/>
    </row>
    <row r="461" ht="15.75" customHeight="1">
      <c r="B461" s="28"/>
      <c r="C461" s="29"/>
      <c r="E461" s="28"/>
      <c r="I461" s="30"/>
      <c r="J461" s="28"/>
      <c r="L461" s="28"/>
      <c r="M461" s="29"/>
    </row>
    <row r="462" ht="15.75" customHeight="1">
      <c r="B462" s="28"/>
      <c r="C462" s="29"/>
      <c r="E462" s="28"/>
      <c r="I462" s="30"/>
      <c r="J462" s="28"/>
      <c r="L462" s="28"/>
      <c r="M462" s="29"/>
    </row>
    <row r="463" ht="15.75" customHeight="1">
      <c r="B463" s="28"/>
      <c r="C463" s="29"/>
      <c r="E463" s="28"/>
      <c r="I463" s="30"/>
      <c r="J463" s="28"/>
      <c r="L463" s="28"/>
      <c r="M463" s="29"/>
    </row>
    <row r="464" ht="15.75" customHeight="1">
      <c r="B464" s="28"/>
      <c r="C464" s="29"/>
      <c r="E464" s="28"/>
      <c r="I464" s="30"/>
      <c r="J464" s="28"/>
      <c r="L464" s="28"/>
      <c r="M464" s="29"/>
    </row>
    <row r="465" ht="15.75" customHeight="1">
      <c r="B465" s="28"/>
      <c r="C465" s="29"/>
      <c r="E465" s="28"/>
      <c r="I465" s="30"/>
      <c r="J465" s="28"/>
      <c r="L465" s="28"/>
      <c r="M465" s="29"/>
    </row>
    <row r="466" ht="15.75" customHeight="1">
      <c r="B466" s="28"/>
      <c r="C466" s="29"/>
      <c r="E466" s="28"/>
      <c r="I466" s="30"/>
      <c r="J466" s="28"/>
      <c r="L466" s="28"/>
      <c r="M466" s="29"/>
    </row>
    <row r="467" ht="15.75" customHeight="1">
      <c r="B467" s="28"/>
      <c r="C467" s="29"/>
      <c r="E467" s="28"/>
      <c r="I467" s="30"/>
      <c r="J467" s="28"/>
      <c r="L467" s="28"/>
      <c r="M467" s="29"/>
    </row>
    <row r="468" ht="15.75" customHeight="1">
      <c r="B468" s="28"/>
      <c r="C468" s="29"/>
      <c r="E468" s="28"/>
      <c r="I468" s="30"/>
      <c r="J468" s="28"/>
      <c r="L468" s="28"/>
      <c r="M468" s="29"/>
    </row>
    <row r="469" ht="15.75" customHeight="1">
      <c r="B469" s="28"/>
      <c r="C469" s="29"/>
      <c r="E469" s="28"/>
      <c r="I469" s="30"/>
      <c r="J469" s="28"/>
      <c r="L469" s="28"/>
      <c r="M469" s="29"/>
    </row>
    <row r="470" ht="15.75" customHeight="1">
      <c r="B470" s="28"/>
      <c r="C470" s="29"/>
      <c r="E470" s="28"/>
      <c r="I470" s="30"/>
      <c r="J470" s="28"/>
      <c r="L470" s="28"/>
      <c r="M470" s="29"/>
    </row>
    <row r="471" ht="15.75" customHeight="1">
      <c r="B471" s="28"/>
      <c r="C471" s="29"/>
      <c r="E471" s="28"/>
      <c r="I471" s="30"/>
      <c r="J471" s="28"/>
      <c r="L471" s="28"/>
      <c r="M471" s="29"/>
    </row>
    <row r="472" ht="15.75" customHeight="1">
      <c r="B472" s="28"/>
      <c r="C472" s="29"/>
      <c r="E472" s="28"/>
      <c r="I472" s="30"/>
      <c r="J472" s="28"/>
      <c r="L472" s="28"/>
      <c r="M472" s="29"/>
    </row>
    <row r="473" ht="15.75" customHeight="1">
      <c r="B473" s="28"/>
      <c r="C473" s="29"/>
      <c r="E473" s="28"/>
      <c r="I473" s="30"/>
      <c r="J473" s="28"/>
      <c r="L473" s="28"/>
      <c r="M473" s="29"/>
    </row>
    <row r="474" ht="15.75" customHeight="1">
      <c r="B474" s="28"/>
      <c r="C474" s="29"/>
      <c r="E474" s="28"/>
      <c r="I474" s="30"/>
      <c r="J474" s="28"/>
      <c r="L474" s="28"/>
      <c r="M474" s="29"/>
    </row>
    <row r="475" ht="15.75" customHeight="1">
      <c r="B475" s="28"/>
      <c r="C475" s="29"/>
      <c r="E475" s="28"/>
      <c r="I475" s="30"/>
      <c r="J475" s="28"/>
      <c r="L475" s="28"/>
      <c r="M475" s="29"/>
    </row>
    <row r="476" ht="15.75" customHeight="1">
      <c r="B476" s="28"/>
      <c r="C476" s="29"/>
      <c r="E476" s="28"/>
      <c r="I476" s="30"/>
      <c r="J476" s="28"/>
      <c r="L476" s="28"/>
      <c r="M476" s="29"/>
    </row>
    <row r="477" ht="15.75" customHeight="1">
      <c r="B477" s="28"/>
      <c r="C477" s="29"/>
      <c r="E477" s="28"/>
      <c r="I477" s="30"/>
      <c r="J477" s="28"/>
      <c r="L477" s="28"/>
      <c r="M477" s="29"/>
    </row>
    <row r="478" ht="15.75" customHeight="1">
      <c r="B478" s="28"/>
      <c r="C478" s="29"/>
      <c r="E478" s="28"/>
      <c r="I478" s="30"/>
      <c r="J478" s="28"/>
      <c r="L478" s="28"/>
      <c r="M478" s="29"/>
    </row>
    <row r="479" ht="15.75" customHeight="1">
      <c r="B479" s="28"/>
      <c r="C479" s="29"/>
      <c r="E479" s="28"/>
      <c r="I479" s="30"/>
      <c r="J479" s="28"/>
      <c r="L479" s="28"/>
      <c r="M479" s="29"/>
    </row>
    <row r="480" ht="15.75" customHeight="1">
      <c r="B480" s="28"/>
      <c r="C480" s="29"/>
      <c r="E480" s="28"/>
      <c r="I480" s="30"/>
      <c r="J480" s="28"/>
      <c r="L480" s="28"/>
      <c r="M480" s="29"/>
    </row>
    <row r="481" ht="15.75" customHeight="1">
      <c r="B481" s="28"/>
      <c r="C481" s="29"/>
      <c r="E481" s="28"/>
      <c r="I481" s="30"/>
      <c r="J481" s="28"/>
      <c r="L481" s="28"/>
      <c r="M481" s="29"/>
    </row>
    <row r="482" ht="15.75" customHeight="1">
      <c r="B482" s="28"/>
      <c r="C482" s="29"/>
      <c r="E482" s="28"/>
      <c r="I482" s="30"/>
      <c r="J482" s="28"/>
      <c r="L482" s="28"/>
      <c r="M482" s="29"/>
    </row>
    <row r="483" ht="15.75" customHeight="1">
      <c r="B483" s="28"/>
      <c r="C483" s="29"/>
      <c r="E483" s="28"/>
      <c r="I483" s="30"/>
      <c r="J483" s="28"/>
      <c r="L483" s="28"/>
      <c r="M483" s="29"/>
    </row>
    <row r="484" ht="15.75" customHeight="1">
      <c r="B484" s="28"/>
      <c r="C484" s="29"/>
      <c r="E484" s="28"/>
      <c r="I484" s="30"/>
      <c r="J484" s="28"/>
      <c r="L484" s="28"/>
      <c r="M484" s="29"/>
    </row>
    <row r="485" ht="15.75" customHeight="1">
      <c r="B485" s="28"/>
      <c r="C485" s="29"/>
      <c r="E485" s="28"/>
      <c r="I485" s="30"/>
      <c r="J485" s="28"/>
      <c r="L485" s="28"/>
      <c r="M485" s="29"/>
    </row>
    <row r="486" ht="15.75" customHeight="1">
      <c r="B486" s="28"/>
      <c r="C486" s="29"/>
      <c r="E486" s="28"/>
      <c r="I486" s="30"/>
      <c r="J486" s="28"/>
      <c r="L486" s="28"/>
      <c r="M486" s="29"/>
    </row>
    <row r="487" ht="15.75" customHeight="1">
      <c r="B487" s="28"/>
      <c r="C487" s="29"/>
      <c r="E487" s="28"/>
      <c r="I487" s="30"/>
      <c r="J487" s="28"/>
      <c r="L487" s="28"/>
      <c r="M487" s="29"/>
    </row>
    <row r="488" ht="15.75" customHeight="1">
      <c r="B488" s="28"/>
      <c r="C488" s="29"/>
      <c r="E488" s="28"/>
      <c r="I488" s="30"/>
      <c r="J488" s="28"/>
      <c r="L488" s="28"/>
      <c r="M488" s="29"/>
    </row>
    <row r="489" ht="15.75" customHeight="1">
      <c r="B489" s="28"/>
      <c r="C489" s="29"/>
      <c r="E489" s="28"/>
      <c r="I489" s="30"/>
      <c r="J489" s="28"/>
      <c r="L489" s="28"/>
      <c r="M489" s="29"/>
    </row>
    <row r="490" ht="15.75" customHeight="1">
      <c r="B490" s="28"/>
      <c r="C490" s="29"/>
      <c r="E490" s="28"/>
      <c r="I490" s="30"/>
      <c r="J490" s="28"/>
      <c r="L490" s="28"/>
      <c r="M490" s="29"/>
    </row>
    <row r="491" ht="15.75" customHeight="1">
      <c r="B491" s="28"/>
      <c r="C491" s="29"/>
      <c r="E491" s="28"/>
      <c r="I491" s="30"/>
      <c r="J491" s="28"/>
      <c r="L491" s="28"/>
      <c r="M491" s="29"/>
    </row>
    <row r="492" ht="15.75" customHeight="1">
      <c r="B492" s="28"/>
      <c r="C492" s="29"/>
      <c r="E492" s="28"/>
      <c r="I492" s="30"/>
      <c r="J492" s="28"/>
      <c r="L492" s="28"/>
      <c r="M492" s="29"/>
    </row>
    <row r="493" ht="15.75" customHeight="1">
      <c r="B493" s="28"/>
      <c r="C493" s="29"/>
      <c r="E493" s="28"/>
      <c r="I493" s="30"/>
      <c r="J493" s="28"/>
      <c r="L493" s="28"/>
      <c r="M493" s="29"/>
    </row>
    <row r="494" ht="15.75" customHeight="1">
      <c r="B494" s="28"/>
      <c r="C494" s="29"/>
      <c r="E494" s="28"/>
      <c r="I494" s="30"/>
      <c r="J494" s="28"/>
      <c r="L494" s="28"/>
      <c r="M494" s="29"/>
    </row>
    <row r="495" ht="15.75" customHeight="1">
      <c r="B495" s="28"/>
      <c r="C495" s="29"/>
      <c r="E495" s="28"/>
      <c r="I495" s="30"/>
      <c r="J495" s="28"/>
      <c r="L495" s="28"/>
      <c r="M495" s="29"/>
    </row>
    <row r="496" ht="15.75" customHeight="1">
      <c r="B496" s="28"/>
      <c r="C496" s="29"/>
      <c r="E496" s="28"/>
      <c r="I496" s="30"/>
      <c r="J496" s="28"/>
      <c r="L496" s="28"/>
      <c r="M496" s="29"/>
    </row>
    <row r="497" ht="15.75" customHeight="1">
      <c r="B497" s="28"/>
      <c r="C497" s="29"/>
      <c r="E497" s="28"/>
      <c r="I497" s="30"/>
      <c r="J497" s="28"/>
      <c r="L497" s="28"/>
      <c r="M497" s="29"/>
    </row>
    <row r="498" ht="15.75" customHeight="1">
      <c r="B498" s="28"/>
      <c r="C498" s="29"/>
      <c r="E498" s="28"/>
      <c r="I498" s="30"/>
      <c r="J498" s="28"/>
      <c r="L498" s="28"/>
      <c r="M498" s="29"/>
    </row>
    <row r="499" ht="15.75" customHeight="1">
      <c r="B499" s="28"/>
      <c r="C499" s="29"/>
      <c r="E499" s="28"/>
      <c r="I499" s="30"/>
      <c r="J499" s="28"/>
      <c r="L499" s="28"/>
      <c r="M499" s="29"/>
    </row>
    <row r="500" ht="15.75" customHeight="1">
      <c r="B500" s="28"/>
      <c r="C500" s="29"/>
      <c r="E500" s="28"/>
      <c r="I500" s="30"/>
      <c r="J500" s="28"/>
      <c r="L500" s="28"/>
      <c r="M500" s="29"/>
    </row>
    <row r="501" ht="15.75" customHeight="1">
      <c r="B501" s="28"/>
      <c r="C501" s="29"/>
      <c r="E501" s="28"/>
      <c r="I501" s="30"/>
      <c r="J501" s="28"/>
      <c r="L501" s="28"/>
      <c r="M501" s="29"/>
    </row>
    <row r="502" ht="15.75" customHeight="1">
      <c r="B502" s="28"/>
      <c r="C502" s="29"/>
      <c r="E502" s="28"/>
      <c r="I502" s="30"/>
      <c r="J502" s="28"/>
      <c r="L502" s="28"/>
      <c r="M502" s="29"/>
    </row>
    <row r="503" ht="15.75" customHeight="1">
      <c r="B503" s="28"/>
      <c r="C503" s="29"/>
      <c r="E503" s="28"/>
      <c r="I503" s="30"/>
      <c r="J503" s="28"/>
      <c r="L503" s="28"/>
      <c r="M503" s="29"/>
    </row>
    <row r="504" ht="15.75" customHeight="1">
      <c r="B504" s="28"/>
      <c r="C504" s="29"/>
      <c r="E504" s="28"/>
      <c r="I504" s="30"/>
      <c r="J504" s="28"/>
      <c r="L504" s="28"/>
      <c r="M504" s="29"/>
    </row>
    <row r="505" ht="15.75" customHeight="1">
      <c r="B505" s="28"/>
      <c r="C505" s="29"/>
      <c r="E505" s="28"/>
      <c r="I505" s="30"/>
      <c r="J505" s="28"/>
      <c r="L505" s="28"/>
      <c r="M505" s="29"/>
    </row>
    <row r="506" ht="15.75" customHeight="1">
      <c r="B506" s="28"/>
      <c r="C506" s="29"/>
      <c r="E506" s="28"/>
      <c r="I506" s="30"/>
      <c r="J506" s="28"/>
      <c r="L506" s="28"/>
      <c r="M506" s="29"/>
    </row>
    <row r="507" ht="15.75" customHeight="1">
      <c r="B507" s="28"/>
      <c r="C507" s="29"/>
      <c r="E507" s="28"/>
      <c r="I507" s="30"/>
      <c r="J507" s="28"/>
      <c r="L507" s="28"/>
      <c r="M507" s="29"/>
    </row>
    <row r="508" ht="15.75" customHeight="1">
      <c r="B508" s="28"/>
      <c r="C508" s="29"/>
      <c r="E508" s="28"/>
      <c r="I508" s="30"/>
      <c r="J508" s="28"/>
      <c r="L508" s="28"/>
      <c r="M508" s="29"/>
    </row>
    <row r="509" ht="15.75" customHeight="1">
      <c r="B509" s="28"/>
      <c r="C509" s="29"/>
      <c r="E509" s="28"/>
      <c r="I509" s="30"/>
      <c r="J509" s="28"/>
      <c r="L509" s="28"/>
      <c r="M509" s="29"/>
    </row>
    <row r="510" ht="15.75" customHeight="1">
      <c r="B510" s="28"/>
      <c r="C510" s="29"/>
      <c r="E510" s="28"/>
      <c r="I510" s="30"/>
      <c r="J510" s="28"/>
      <c r="L510" s="28"/>
      <c r="M510" s="29"/>
    </row>
    <row r="511" ht="15.75" customHeight="1">
      <c r="B511" s="28"/>
      <c r="C511" s="29"/>
      <c r="E511" s="28"/>
      <c r="I511" s="30"/>
      <c r="J511" s="28"/>
      <c r="L511" s="28"/>
      <c r="M511" s="29"/>
    </row>
    <row r="512" ht="15.75" customHeight="1">
      <c r="B512" s="28"/>
      <c r="C512" s="29"/>
      <c r="E512" s="28"/>
      <c r="I512" s="30"/>
      <c r="J512" s="28"/>
      <c r="L512" s="28"/>
      <c r="M512" s="29"/>
    </row>
    <row r="513" ht="15.75" customHeight="1">
      <c r="B513" s="28"/>
      <c r="C513" s="29"/>
      <c r="E513" s="28"/>
      <c r="I513" s="30"/>
      <c r="J513" s="28"/>
      <c r="L513" s="28"/>
      <c r="M513" s="29"/>
    </row>
    <row r="514" ht="15.75" customHeight="1">
      <c r="B514" s="28"/>
      <c r="C514" s="29"/>
      <c r="E514" s="28"/>
      <c r="I514" s="30"/>
      <c r="J514" s="28"/>
      <c r="L514" s="28"/>
      <c r="M514" s="29"/>
    </row>
    <row r="515" ht="15.75" customHeight="1">
      <c r="B515" s="28"/>
      <c r="C515" s="29"/>
      <c r="E515" s="28"/>
      <c r="I515" s="30"/>
      <c r="J515" s="28"/>
      <c r="L515" s="28"/>
      <c r="M515" s="29"/>
    </row>
    <row r="516" ht="15.75" customHeight="1">
      <c r="B516" s="28"/>
      <c r="C516" s="29"/>
      <c r="E516" s="28"/>
      <c r="I516" s="30"/>
      <c r="J516" s="28"/>
      <c r="L516" s="28"/>
      <c r="M516" s="29"/>
    </row>
    <row r="517" ht="15.75" customHeight="1">
      <c r="B517" s="28"/>
      <c r="C517" s="29"/>
      <c r="E517" s="28"/>
      <c r="I517" s="30"/>
      <c r="J517" s="28"/>
      <c r="L517" s="28"/>
      <c r="M517" s="29"/>
    </row>
    <row r="518" ht="15.75" customHeight="1">
      <c r="B518" s="28"/>
      <c r="C518" s="29"/>
      <c r="E518" s="28"/>
      <c r="I518" s="30"/>
      <c r="J518" s="28"/>
      <c r="L518" s="28"/>
      <c r="M518" s="29"/>
    </row>
    <row r="519" ht="15.75" customHeight="1">
      <c r="B519" s="28"/>
      <c r="C519" s="29"/>
      <c r="E519" s="28"/>
      <c r="I519" s="30"/>
      <c r="J519" s="28"/>
      <c r="L519" s="28"/>
      <c r="M519" s="29"/>
    </row>
    <row r="520" ht="15.75" customHeight="1">
      <c r="B520" s="28"/>
      <c r="C520" s="29"/>
      <c r="E520" s="28"/>
      <c r="I520" s="30"/>
      <c r="J520" s="28"/>
      <c r="L520" s="28"/>
      <c r="M520" s="29"/>
    </row>
    <row r="521" ht="15.75" customHeight="1">
      <c r="B521" s="28"/>
      <c r="C521" s="29"/>
      <c r="E521" s="28"/>
      <c r="I521" s="30"/>
      <c r="J521" s="28"/>
      <c r="L521" s="28"/>
      <c r="M521" s="29"/>
    </row>
    <row r="522" ht="15.75" customHeight="1">
      <c r="B522" s="28"/>
      <c r="C522" s="29"/>
      <c r="E522" s="28"/>
      <c r="I522" s="30"/>
      <c r="J522" s="28"/>
      <c r="L522" s="28"/>
      <c r="M522" s="29"/>
    </row>
    <row r="523" ht="15.75" customHeight="1">
      <c r="B523" s="28"/>
      <c r="C523" s="29"/>
      <c r="E523" s="28"/>
      <c r="I523" s="30"/>
      <c r="J523" s="28"/>
      <c r="L523" s="28"/>
      <c r="M523" s="29"/>
    </row>
    <row r="524" ht="15.75" customHeight="1">
      <c r="B524" s="28"/>
      <c r="C524" s="29"/>
      <c r="E524" s="28"/>
      <c r="I524" s="30"/>
      <c r="J524" s="28"/>
      <c r="L524" s="28"/>
      <c r="M524" s="29"/>
    </row>
    <row r="525" ht="15.75" customHeight="1">
      <c r="B525" s="28"/>
      <c r="C525" s="29"/>
      <c r="E525" s="28"/>
      <c r="I525" s="30"/>
      <c r="J525" s="28"/>
      <c r="L525" s="28"/>
      <c r="M525" s="29"/>
    </row>
    <row r="526" ht="15.75" customHeight="1">
      <c r="B526" s="28"/>
      <c r="C526" s="29"/>
      <c r="E526" s="28"/>
      <c r="I526" s="30"/>
      <c r="J526" s="28"/>
      <c r="L526" s="28"/>
      <c r="M526" s="29"/>
    </row>
    <row r="527" ht="15.75" customHeight="1">
      <c r="B527" s="28"/>
      <c r="C527" s="29"/>
      <c r="E527" s="28"/>
      <c r="I527" s="30"/>
      <c r="J527" s="28"/>
      <c r="L527" s="28"/>
      <c r="M527" s="29"/>
    </row>
    <row r="528" ht="15.75" customHeight="1">
      <c r="B528" s="28"/>
      <c r="C528" s="29"/>
      <c r="E528" s="28"/>
      <c r="I528" s="30"/>
      <c r="J528" s="28"/>
      <c r="L528" s="28"/>
      <c r="M528" s="29"/>
    </row>
    <row r="529" ht="15.75" customHeight="1">
      <c r="B529" s="28"/>
      <c r="C529" s="29"/>
      <c r="E529" s="28"/>
      <c r="I529" s="30"/>
      <c r="J529" s="28"/>
      <c r="L529" s="28"/>
      <c r="M529" s="29"/>
    </row>
    <row r="530" ht="15.75" customHeight="1">
      <c r="B530" s="28"/>
      <c r="C530" s="29"/>
      <c r="E530" s="28"/>
      <c r="I530" s="30"/>
      <c r="J530" s="28"/>
      <c r="L530" s="28"/>
      <c r="M530" s="29"/>
    </row>
    <row r="531" ht="15.75" customHeight="1">
      <c r="B531" s="28"/>
      <c r="C531" s="29"/>
      <c r="E531" s="28"/>
      <c r="I531" s="30"/>
      <c r="J531" s="28"/>
      <c r="L531" s="28"/>
      <c r="M531" s="29"/>
    </row>
    <row r="532" ht="15.75" customHeight="1">
      <c r="B532" s="28"/>
      <c r="C532" s="29"/>
      <c r="E532" s="28"/>
      <c r="I532" s="30"/>
      <c r="J532" s="28"/>
      <c r="L532" s="28"/>
      <c r="M532" s="29"/>
    </row>
    <row r="533" ht="15.75" customHeight="1">
      <c r="B533" s="28"/>
      <c r="C533" s="29"/>
      <c r="E533" s="28"/>
      <c r="I533" s="30"/>
      <c r="J533" s="28"/>
      <c r="L533" s="28"/>
      <c r="M533" s="29"/>
    </row>
    <row r="534" ht="15.75" customHeight="1">
      <c r="B534" s="28"/>
      <c r="C534" s="29"/>
      <c r="E534" s="28"/>
      <c r="I534" s="30"/>
      <c r="J534" s="28"/>
      <c r="L534" s="28"/>
      <c r="M534" s="29"/>
    </row>
    <row r="535" ht="15.75" customHeight="1">
      <c r="B535" s="28"/>
      <c r="C535" s="29"/>
      <c r="E535" s="28"/>
      <c r="I535" s="30"/>
      <c r="J535" s="28"/>
      <c r="L535" s="28"/>
      <c r="M535" s="29"/>
    </row>
    <row r="536" ht="15.75" customHeight="1">
      <c r="B536" s="28"/>
      <c r="C536" s="29"/>
      <c r="E536" s="28"/>
      <c r="I536" s="30"/>
      <c r="J536" s="28"/>
      <c r="L536" s="28"/>
      <c r="M536" s="29"/>
    </row>
    <row r="537" ht="15.75" customHeight="1">
      <c r="B537" s="28"/>
      <c r="C537" s="29"/>
      <c r="E537" s="28"/>
      <c r="I537" s="30"/>
      <c r="J537" s="28"/>
      <c r="L537" s="28"/>
      <c r="M537" s="29"/>
    </row>
    <row r="538" ht="15.75" customHeight="1">
      <c r="B538" s="28"/>
      <c r="C538" s="29"/>
      <c r="E538" s="28"/>
      <c r="I538" s="30"/>
      <c r="J538" s="28"/>
      <c r="L538" s="28"/>
      <c r="M538" s="29"/>
    </row>
    <row r="539" ht="15.75" customHeight="1">
      <c r="B539" s="28"/>
      <c r="C539" s="29"/>
      <c r="E539" s="28"/>
      <c r="I539" s="30"/>
      <c r="J539" s="28"/>
      <c r="L539" s="28"/>
      <c r="M539" s="29"/>
    </row>
    <row r="540" ht="15.75" customHeight="1">
      <c r="B540" s="28"/>
      <c r="C540" s="29"/>
      <c r="E540" s="28"/>
      <c r="I540" s="30"/>
      <c r="J540" s="28"/>
      <c r="L540" s="28"/>
      <c r="M540" s="29"/>
    </row>
    <row r="541" ht="15.75" customHeight="1">
      <c r="B541" s="28"/>
      <c r="C541" s="29"/>
      <c r="E541" s="28"/>
      <c r="I541" s="30"/>
      <c r="J541" s="28"/>
      <c r="L541" s="28"/>
      <c r="M541" s="29"/>
    </row>
    <row r="542" ht="15.75" customHeight="1">
      <c r="B542" s="28"/>
      <c r="C542" s="29"/>
      <c r="E542" s="28"/>
      <c r="I542" s="30"/>
      <c r="J542" s="28"/>
      <c r="L542" s="28"/>
      <c r="M542" s="29"/>
    </row>
    <row r="543" ht="15.75" customHeight="1">
      <c r="B543" s="28"/>
      <c r="C543" s="29"/>
      <c r="E543" s="28"/>
      <c r="I543" s="30"/>
      <c r="J543" s="28"/>
      <c r="L543" s="28"/>
      <c r="M543" s="29"/>
    </row>
    <row r="544" ht="15.75" customHeight="1">
      <c r="B544" s="28"/>
      <c r="C544" s="29"/>
      <c r="E544" s="28"/>
      <c r="I544" s="30"/>
      <c r="J544" s="28"/>
      <c r="L544" s="28"/>
      <c r="M544" s="29"/>
    </row>
    <row r="545" ht="15.75" customHeight="1">
      <c r="B545" s="28"/>
      <c r="C545" s="29"/>
      <c r="E545" s="28"/>
      <c r="I545" s="30"/>
      <c r="J545" s="28"/>
      <c r="L545" s="28"/>
      <c r="M545" s="29"/>
    </row>
    <row r="546" ht="15.75" customHeight="1">
      <c r="B546" s="28"/>
      <c r="C546" s="29"/>
      <c r="E546" s="28"/>
      <c r="I546" s="30"/>
      <c r="J546" s="28"/>
      <c r="L546" s="28"/>
      <c r="M546" s="29"/>
    </row>
    <row r="547" ht="15.75" customHeight="1">
      <c r="B547" s="28"/>
      <c r="C547" s="29"/>
      <c r="E547" s="28"/>
      <c r="I547" s="30"/>
      <c r="J547" s="28"/>
      <c r="L547" s="28"/>
      <c r="M547" s="29"/>
    </row>
    <row r="548" ht="15.75" customHeight="1">
      <c r="B548" s="28"/>
      <c r="C548" s="29"/>
      <c r="E548" s="28"/>
      <c r="I548" s="30"/>
      <c r="J548" s="28"/>
      <c r="L548" s="28"/>
      <c r="M548" s="29"/>
    </row>
    <row r="549" ht="15.75" customHeight="1">
      <c r="B549" s="28"/>
      <c r="C549" s="29"/>
      <c r="E549" s="28"/>
      <c r="I549" s="30"/>
      <c r="J549" s="28"/>
      <c r="L549" s="28"/>
      <c r="M549" s="29"/>
    </row>
    <row r="550" ht="15.75" customHeight="1">
      <c r="B550" s="28"/>
      <c r="C550" s="29"/>
      <c r="E550" s="28"/>
      <c r="I550" s="30"/>
      <c r="J550" s="28"/>
      <c r="L550" s="28"/>
      <c r="M550" s="29"/>
    </row>
    <row r="551" ht="15.75" customHeight="1">
      <c r="B551" s="28"/>
      <c r="C551" s="29"/>
      <c r="E551" s="28"/>
      <c r="I551" s="30"/>
      <c r="J551" s="28"/>
      <c r="L551" s="28"/>
      <c r="M551" s="29"/>
    </row>
    <row r="552" ht="15.75" customHeight="1">
      <c r="B552" s="28"/>
      <c r="C552" s="29"/>
      <c r="E552" s="28"/>
      <c r="I552" s="30"/>
      <c r="J552" s="28"/>
      <c r="L552" s="28"/>
      <c r="M552" s="29"/>
    </row>
    <row r="553" ht="15.75" customHeight="1">
      <c r="B553" s="28"/>
      <c r="C553" s="29"/>
      <c r="E553" s="28"/>
      <c r="I553" s="30"/>
      <c r="J553" s="28"/>
      <c r="L553" s="28"/>
      <c r="M553" s="29"/>
    </row>
    <row r="554" ht="15.75" customHeight="1">
      <c r="B554" s="28"/>
      <c r="C554" s="29"/>
      <c r="E554" s="28"/>
      <c r="I554" s="30"/>
      <c r="J554" s="28"/>
      <c r="L554" s="28"/>
      <c r="M554" s="29"/>
    </row>
    <row r="555" ht="15.75" customHeight="1">
      <c r="B555" s="28"/>
      <c r="C555" s="29"/>
      <c r="E555" s="28"/>
      <c r="I555" s="30"/>
      <c r="J555" s="28"/>
      <c r="L555" s="28"/>
      <c r="M555" s="29"/>
    </row>
    <row r="556" ht="15.75" customHeight="1">
      <c r="B556" s="28"/>
      <c r="C556" s="29"/>
      <c r="E556" s="28"/>
      <c r="I556" s="30"/>
      <c r="J556" s="28"/>
      <c r="L556" s="28"/>
      <c r="M556" s="29"/>
    </row>
    <row r="557" ht="15.75" customHeight="1">
      <c r="B557" s="28"/>
      <c r="C557" s="29"/>
      <c r="E557" s="28"/>
      <c r="I557" s="30"/>
      <c r="J557" s="28"/>
      <c r="L557" s="28"/>
      <c r="M557" s="29"/>
    </row>
    <row r="558" ht="15.75" customHeight="1">
      <c r="B558" s="28"/>
      <c r="C558" s="29"/>
      <c r="E558" s="28"/>
      <c r="I558" s="30"/>
      <c r="J558" s="28"/>
      <c r="L558" s="28"/>
      <c r="M558" s="29"/>
    </row>
    <row r="559" ht="15.75" customHeight="1">
      <c r="B559" s="28"/>
      <c r="C559" s="29"/>
      <c r="E559" s="28"/>
      <c r="I559" s="30"/>
      <c r="J559" s="28"/>
      <c r="L559" s="28"/>
      <c r="M559" s="29"/>
    </row>
    <row r="560" ht="15.75" customHeight="1">
      <c r="B560" s="28"/>
      <c r="C560" s="29"/>
      <c r="E560" s="28"/>
      <c r="I560" s="30"/>
      <c r="J560" s="28"/>
      <c r="L560" s="28"/>
      <c r="M560" s="29"/>
    </row>
    <row r="561" ht="15.75" customHeight="1">
      <c r="B561" s="28"/>
      <c r="C561" s="29"/>
      <c r="E561" s="28"/>
      <c r="I561" s="30"/>
      <c r="J561" s="28"/>
      <c r="L561" s="28"/>
      <c r="M561" s="29"/>
    </row>
    <row r="562" ht="15.75" customHeight="1">
      <c r="B562" s="28"/>
      <c r="C562" s="29"/>
      <c r="E562" s="28"/>
      <c r="I562" s="30"/>
      <c r="J562" s="28"/>
      <c r="L562" s="28"/>
      <c r="M562" s="29"/>
    </row>
    <row r="563" ht="15.75" customHeight="1">
      <c r="B563" s="28"/>
      <c r="C563" s="29"/>
      <c r="E563" s="28"/>
      <c r="I563" s="30"/>
      <c r="J563" s="28"/>
      <c r="L563" s="28"/>
      <c r="M563" s="29"/>
    </row>
    <row r="564" ht="15.75" customHeight="1">
      <c r="B564" s="28"/>
      <c r="C564" s="29"/>
      <c r="E564" s="28"/>
      <c r="I564" s="30"/>
      <c r="J564" s="28"/>
      <c r="L564" s="28"/>
      <c r="M564" s="29"/>
    </row>
    <row r="565" ht="15.75" customHeight="1">
      <c r="B565" s="28"/>
      <c r="C565" s="29"/>
      <c r="E565" s="28"/>
      <c r="I565" s="30"/>
      <c r="J565" s="28"/>
      <c r="L565" s="28"/>
      <c r="M565" s="29"/>
    </row>
    <row r="566" ht="15.75" customHeight="1">
      <c r="B566" s="28"/>
      <c r="C566" s="29"/>
      <c r="E566" s="28"/>
      <c r="I566" s="30"/>
      <c r="J566" s="28"/>
      <c r="L566" s="28"/>
      <c r="M566" s="29"/>
    </row>
    <row r="567" ht="15.75" customHeight="1">
      <c r="B567" s="28"/>
      <c r="C567" s="29"/>
      <c r="E567" s="28"/>
      <c r="I567" s="30"/>
      <c r="J567" s="28"/>
      <c r="L567" s="28"/>
      <c r="M567" s="29"/>
    </row>
    <row r="568" ht="15.75" customHeight="1">
      <c r="B568" s="28"/>
      <c r="C568" s="29"/>
      <c r="E568" s="28"/>
      <c r="I568" s="30"/>
      <c r="J568" s="28"/>
      <c r="L568" s="28"/>
      <c r="M568" s="29"/>
    </row>
    <row r="569" ht="15.75" customHeight="1">
      <c r="B569" s="28"/>
      <c r="C569" s="29"/>
      <c r="E569" s="28"/>
      <c r="I569" s="30"/>
      <c r="J569" s="28"/>
      <c r="L569" s="28"/>
      <c r="M569" s="29"/>
    </row>
    <row r="570" ht="15.75" customHeight="1">
      <c r="B570" s="28"/>
      <c r="C570" s="29"/>
      <c r="E570" s="28"/>
      <c r="I570" s="30"/>
      <c r="J570" s="28"/>
      <c r="L570" s="28"/>
      <c r="M570" s="29"/>
    </row>
    <row r="571" ht="15.75" customHeight="1">
      <c r="B571" s="28"/>
      <c r="C571" s="29"/>
      <c r="E571" s="28"/>
      <c r="I571" s="30"/>
      <c r="J571" s="28"/>
      <c r="L571" s="28"/>
      <c r="M571" s="29"/>
    </row>
    <row r="572" ht="15.75" customHeight="1">
      <c r="B572" s="28"/>
      <c r="C572" s="29"/>
      <c r="E572" s="28"/>
      <c r="I572" s="30"/>
      <c r="J572" s="28"/>
      <c r="L572" s="28"/>
      <c r="M572" s="29"/>
    </row>
    <row r="573" ht="15.75" customHeight="1">
      <c r="B573" s="28"/>
      <c r="C573" s="29"/>
      <c r="E573" s="28"/>
      <c r="I573" s="30"/>
      <c r="J573" s="28"/>
      <c r="L573" s="28"/>
      <c r="M573" s="29"/>
    </row>
    <row r="574" ht="15.75" customHeight="1">
      <c r="B574" s="28"/>
      <c r="C574" s="29"/>
      <c r="E574" s="28"/>
      <c r="I574" s="30"/>
      <c r="J574" s="28"/>
      <c r="L574" s="28"/>
      <c r="M574" s="29"/>
    </row>
    <row r="575" ht="15.75" customHeight="1">
      <c r="B575" s="28"/>
      <c r="C575" s="29"/>
      <c r="E575" s="28"/>
      <c r="I575" s="30"/>
      <c r="J575" s="28"/>
      <c r="L575" s="28"/>
      <c r="M575" s="29"/>
    </row>
    <row r="576" ht="15.75" customHeight="1">
      <c r="B576" s="28"/>
      <c r="C576" s="29"/>
      <c r="E576" s="28"/>
      <c r="I576" s="30"/>
      <c r="J576" s="28"/>
      <c r="L576" s="28"/>
      <c r="M576" s="29"/>
    </row>
    <row r="577" ht="15.75" customHeight="1">
      <c r="B577" s="28"/>
      <c r="C577" s="29"/>
      <c r="E577" s="28"/>
      <c r="I577" s="30"/>
      <c r="J577" s="28"/>
      <c r="L577" s="28"/>
      <c r="M577" s="29"/>
    </row>
    <row r="578" ht="15.75" customHeight="1">
      <c r="B578" s="28"/>
      <c r="C578" s="29"/>
      <c r="E578" s="28"/>
      <c r="I578" s="30"/>
      <c r="J578" s="28"/>
      <c r="L578" s="28"/>
      <c r="M578" s="29"/>
    </row>
    <row r="579" ht="15.75" customHeight="1">
      <c r="B579" s="28"/>
      <c r="C579" s="29"/>
      <c r="E579" s="28"/>
      <c r="I579" s="30"/>
      <c r="J579" s="28"/>
      <c r="L579" s="28"/>
      <c r="M579" s="29"/>
    </row>
    <row r="580" ht="15.75" customHeight="1">
      <c r="B580" s="28"/>
      <c r="C580" s="29"/>
      <c r="E580" s="28"/>
      <c r="I580" s="30"/>
      <c r="J580" s="28"/>
      <c r="L580" s="28"/>
      <c r="M580" s="29"/>
    </row>
    <row r="581" ht="15.75" customHeight="1">
      <c r="B581" s="28"/>
      <c r="C581" s="29"/>
      <c r="E581" s="28"/>
      <c r="I581" s="30"/>
      <c r="J581" s="28"/>
      <c r="L581" s="28"/>
      <c r="M581" s="29"/>
    </row>
    <row r="582" ht="15.75" customHeight="1">
      <c r="B582" s="28"/>
      <c r="C582" s="29"/>
      <c r="E582" s="28"/>
      <c r="I582" s="30"/>
      <c r="J582" s="28"/>
      <c r="L582" s="28"/>
      <c r="M582" s="29"/>
    </row>
    <row r="583" ht="15.75" customHeight="1">
      <c r="B583" s="28"/>
      <c r="C583" s="29"/>
      <c r="E583" s="28"/>
      <c r="I583" s="30"/>
      <c r="J583" s="28"/>
      <c r="L583" s="28"/>
      <c r="M583" s="29"/>
    </row>
    <row r="584" ht="15.75" customHeight="1">
      <c r="B584" s="28"/>
      <c r="C584" s="29"/>
      <c r="E584" s="28"/>
      <c r="I584" s="30"/>
      <c r="J584" s="28"/>
      <c r="L584" s="28"/>
      <c r="M584" s="29"/>
    </row>
    <row r="585" ht="15.75" customHeight="1">
      <c r="B585" s="28"/>
      <c r="C585" s="29"/>
      <c r="E585" s="28"/>
      <c r="I585" s="30"/>
      <c r="J585" s="28"/>
      <c r="L585" s="28"/>
      <c r="M585" s="29"/>
    </row>
    <row r="586" ht="15.75" customHeight="1">
      <c r="B586" s="28"/>
      <c r="C586" s="29"/>
      <c r="E586" s="28"/>
      <c r="I586" s="30"/>
      <c r="J586" s="28"/>
      <c r="L586" s="28"/>
      <c r="M586" s="29"/>
    </row>
    <row r="587" ht="15.75" customHeight="1">
      <c r="B587" s="28"/>
      <c r="C587" s="29"/>
      <c r="E587" s="28"/>
      <c r="I587" s="30"/>
      <c r="J587" s="28"/>
      <c r="L587" s="28"/>
      <c r="M587" s="29"/>
    </row>
    <row r="588" ht="15.75" customHeight="1">
      <c r="B588" s="28"/>
      <c r="C588" s="29"/>
      <c r="E588" s="28"/>
      <c r="I588" s="30"/>
      <c r="J588" s="28"/>
      <c r="L588" s="28"/>
      <c r="M588" s="29"/>
    </row>
    <row r="589" ht="15.75" customHeight="1">
      <c r="B589" s="28"/>
      <c r="C589" s="29"/>
      <c r="E589" s="28"/>
      <c r="I589" s="30"/>
      <c r="J589" s="28"/>
      <c r="L589" s="28"/>
      <c r="M589" s="29"/>
    </row>
    <row r="590" ht="15.75" customHeight="1">
      <c r="B590" s="28"/>
      <c r="C590" s="29"/>
      <c r="E590" s="28"/>
      <c r="I590" s="30"/>
      <c r="J590" s="28"/>
      <c r="L590" s="28"/>
      <c r="M590" s="29"/>
    </row>
    <row r="591" ht="15.75" customHeight="1">
      <c r="B591" s="28"/>
      <c r="C591" s="29"/>
      <c r="E591" s="28"/>
      <c r="I591" s="30"/>
      <c r="J591" s="28"/>
      <c r="L591" s="28"/>
      <c r="M591" s="29"/>
    </row>
    <row r="592" ht="15.75" customHeight="1">
      <c r="B592" s="28"/>
      <c r="C592" s="29"/>
      <c r="E592" s="28"/>
      <c r="I592" s="30"/>
      <c r="J592" s="28"/>
      <c r="L592" s="28"/>
      <c r="M592" s="29"/>
    </row>
    <row r="593" ht="15.75" customHeight="1">
      <c r="B593" s="28"/>
      <c r="C593" s="29"/>
      <c r="E593" s="28"/>
      <c r="I593" s="30"/>
      <c r="J593" s="28"/>
      <c r="L593" s="28"/>
      <c r="M593" s="29"/>
    </row>
    <row r="594" ht="15.75" customHeight="1">
      <c r="B594" s="28"/>
      <c r="C594" s="29"/>
      <c r="E594" s="28"/>
      <c r="I594" s="30"/>
      <c r="J594" s="28"/>
      <c r="L594" s="28"/>
      <c r="M594" s="29"/>
    </row>
    <row r="595" ht="15.75" customHeight="1">
      <c r="B595" s="28"/>
      <c r="C595" s="29"/>
      <c r="E595" s="28"/>
      <c r="I595" s="30"/>
      <c r="J595" s="28"/>
      <c r="L595" s="28"/>
      <c r="M595" s="29"/>
    </row>
    <row r="596" ht="15.75" customHeight="1">
      <c r="B596" s="28"/>
      <c r="C596" s="29"/>
      <c r="E596" s="28"/>
      <c r="I596" s="30"/>
      <c r="J596" s="28"/>
      <c r="L596" s="28"/>
      <c r="M596" s="29"/>
    </row>
    <row r="597" ht="15.75" customHeight="1">
      <c r="B597" s="28"/>
      <c r="C597" s="29"/>
      <c r="E597" s="28"/>
      <c r="I597" s="30"/>
      <c r="J597" s="28"/>
      <c r="L597" s="28"/>
      <c r="M597" s="29"/>
    </row>
    <row r="598" ht="15.75" customHeight="1">
      <c r="B598" s="28"/>
      <c r="C598" s="29"/>
      <c r="E598" s="28"/>
      <c r="I598" s="30"/>
      <c r="J598" s="28"/>
      <c r="L598" s="28"/>
      <c r="M598" s="29"/>
    </row>
    <row r="599" ht="15.75" customHeight="1">
      <c r="B599" s="28"/>
      <c r="C599" s="29"/>
      <c r="E599" s="28"/>
      <c r="I599" s="30"/>
      <c r="J599" s="28"/>
      <c r="L599" s="28"/>
      <c r="M599" s="29"/>
    </row>
    <row r="600" ht="15.75" customHeight="1">
      <c r="B600" s="28"/>
      <c r="C600" s="29"/>
      <c r="E600" s="28"/>
      <c r="I600" s="30"/>
      <c r="J600" s="28"/>
      <c r="L600" s="28"/>
      <c r="M600" s="29"/>
    </row>
    <row r="601" ht="15.75" customHeight="1">
      <c r="B601" s="28"/>
      <c r="C601" s="29"/>
      <c r="E601" s="28"/>
      <c r="I601" s="30"/>
      <c r="J601" s="28"/>
      <c r="L601" s="28"/>
      <c r="M601" s="29"/>
    </row>
    <row r="602" ht="15.75" customHeight="1">
      <c r="B602" s="28"/>
      <c r="C602" s="29"/>
      <c r="E602" s="28"/>
      <c r="I602" s="30"/>
      <c r="J602" s="28"/>
      <c r="L602" s="28"/>
      <c r="M602" s="29"/>
    </row>
    <row r="603" ht="15.75" customHeight="1">
      <c r="B603" s="28"/>
      <c r="C603" s="29"/>
      <c r="E603" s="28"/>
      <c r="I603" s="30"/>
      <c r="J603" s="28"/>
      <c r="L603" s="28"/>
      <c r="M603" s="29"/>
    </row>
    <row r="604" ht="15.75" customHeight="1">
      <c r="B604" s="28"/>
      <c r="C604" s="29"/>
      <c r="E604" s="28"/>
      <c r="I604" s="30"/>
      <c r="J604" s="28"/>
      <c r="L604" s="28"/>
      <c r="M604" s="29"/>
    </row>
    <row r="605" ht="15.75" customHeight="1">
      <c r="B605" s="28"/>
      <c r="C605" s="29"/>
      <c r="E605" s="28"/>
      <c r="I605" s="30"/>
      <c r="J605" s="28"/>
      <c r="L605" s="28"/>
      <c r="M605" s="29"/>
    </row>
    <row r="606" ht="15.75" customHeight="1">
      <c r="B606" s="28"/>
      <c r="C606" s="29"/>
      <c r="E606" s="28"/>
      <c r="I606" s="30"/>
      <c r="J606" s="28"/>
      <c r="L606" s="28"/>
      <c r="M606" s="29"/>
    </row>
    <row r="607" ht="15.75" customHeight="1">
      <c r="B607" s="28"/>
      <c r="C607" s="29"/>
      <c r="E607" s="28"/>
      <c r="I607" s="30"/>
      <c r="J607" s="28"/>
      <c r="L607" s="28"/>
      <c r="M607" s="29"/>
    </row>
    <row r="608" ht="15.75" customHeight="1">
      <c r="B608" s="28"/>
      <c r="C608" s="29"/>
      <c r="E608" s="28"/>
      <c r="I608" s="30"/>
      <c r="J608" s="28"/>
      <c r="L608" s="28"/>
      <c r="M608" s="29"/>
    </row>
    <row r="609" ht="15.75" customHeight="1">
      <c r="B609" s="28"/>
      <c r="C609" s="29"/>
      <c r="E609" s="28"/>
      <c r="I609" s="30"/>
      <c r="J609" s="28"/>
      <c r="L609" s="28"/>
      <c r="M609" s="29"/>
    </row>
    <row r="610" ht="15.75" customHeight="1">
      <c r="B610" s="28"/>
      <c r="C610" s="29"/>
      <c r="E610" s="28"/>
      <c r="I610" s="30"/>
      <c r="J610" s="28"/>
      <c r="L610" s="28"/>
      <c r="M610" s="29"/>
    </row>
    <row r="611" ht="15.75" customHeight="1">
      <c r="B611" s="28"/>
      <c r="C611" s="29"/>
      <c r="E611" s="28"/>
      <c r="I611" s="30"/>
      <c r="J611" s="28"/>
      <c r="L611" s="28"/>
      <c r="M611" s="29"/>
    </row>
    <row r="612" ht="15.75" customHeight="1">
      <c r="B612" s="28"/>
      <c r="C612" s="29"/>
      <c r="E612" s="28"/>
      <c r="I612" s="30"/>
      <c r="J612" s="28"/>
      <c r="L612" s="28"/>
      <c r="M612" s="29"/>
    </row>
    <row r="613" ht="15.75" customHeight="1">
      <c r="B613" s="28"/>
      <c r="C613" s="29"/>
      <c r="E613" s="28"/>
      <c r="I613" s="30"/>
      <c r="J613" s="28"/>
      <c r="L613" s="28"/>
      <c r="M613" s="29"/>
    </row>
    <row r="614" ht="15.75" customHeight="1">
      <c r="B614" s="28"/>
      <c r="C614" s="29"/>
      <c r="E614" s="28"/>
      <c r="I614" s="30"/>
      <c r="J614" s="28"/>
      <c r="L614" s="28"/>
      <c r="M614" s="29"/>
    </row>
    <row r="615" ht="15.75" customHeight="1">
      <c r="B615" s="28"/>
      <c r="C615" s="29"/>
      <c r="E615" s="28"/>
      <c r="I615" s="30"/>
      <c r="J615" s="28"/>
      <c r="L615" s="28"/>
      <c r="M615" s="29"/>
    </row>
    <row r="616" ht="15.75" customHeight="1">
      <c r="B616" s="28"/>
      <c r="C616" s="29"/>
      <c r="E616" s="28"/>
      <c r="I616" s="30"/>
      <c r="J616" s="28"/>
      <c r="L616" s="28"/>
      <c r="M616" s="29"/>
    </row>
    <row r="617" ht="15.75" customHeight="1">
      <c r="B617" s="28"/>
      <c r="C617" s="29"/>
      <c r="E617" s="28"/>
      <c r="I617" s="30"/>
      <c r="J617" s="28"/>
      <c r="L617" s="28"/>
      <c r="M617" s="29"/>
    </row>
    <row r="618" ht="15.75" customHeight="1">
      <c r="B618" s="28"/>
      <c r="C618" s="29"/>
      <c r="E618" s="28"/>
      <c r="I618" s="30"/>
      <c r="J618" s="28"/>
      <c r="L618" s="28"/>
      <c r="M618" s="29"/>
    </row>
    <row r="619" ht="15.75" customHeight="1">
      <c r="B619" s="28"/>
      <c r="C619" s="29"/>
      <c r="E619" s="28"/>
      <c r="I619" s="30"/>
      <c r="J619" s="28"/>
      <c r="L619" s="28"/>
      <c r="M619" s="29"/>
    </row>
    <row r="620" ht="15.75" customHeight="1">
      <c r="B620" s="28"/>
      <c r="C620" s="29"/>
      <c r="E620" s="28"/>
      <c r="I620" s="30"/>
      <c r="J620" s="28"/>
      <c r="L620" s="28"/>
      <c r="M620" s="29"/>
    </row>
    <row r="621" ht="15.75" customHeight="1">
      <c r="B621" s="28"/>
      <c r="C621" s="29"/>
      <c r="E621" s="28"/>
      <c r="I621" s="30"/>
      <c r="J621" s="28"/>
      <c r="L621" s="28"/>
      <c r="M621" s="29"/>
    </row>
    <row r="622" ht="15.75" customHeight="1">
      <c r="B622" s="28"/>
      <c r="C622" s="29"/>
      <c r="E622" s="28"/>
      <c r="I622" s="30"/>
      <c r="J622" s="28"/>
      <c r="L622" s="28"/>
      <c r="M622" s="29"/>
    </row>
    <row r="623" ht="15.75" customHeight="1">
      <c r="B623" s="28"/>
      <c r="C623" s="29"/>
      <c r="E623" s="28"/>
      <c r="I623" s="30"/>
      <c r="J623" s="28"/>
      <c r="L623" s="28"/>
      <c r="M623" s="29"/>
    </row>
    <row r="624" ht="15.75" customHeight="1">
      <c r="B624" s="28"/>
      <c r="C624" s="29"/>
      <c r="E624" s="28"/>
      <c r="I624" s="30"/>
      <c r="J624" s="28"/>
      <c r="L624" s="28"/>
      <c r="M624" s="29"/>
    </row>
    <row r="625" ht="15.75" customHeight="1">
      <c r="B625" s="28"/>
      <c r="C625" s="29"/>
      <c r="E625" s="28"/>
      <c r="I625" s="30"/>
      <c r="J625" s="28"/>
      <c r="L625" s="28"/>
      <c r="M625" s="29"/>
    </row>
    <row r="626" ht="15.75" customHeight="1">
      <c r="B626" s="28"/>
      <c r="C626" s="29"/>
      <c r="E626" s="28"/>
      <c r="I626" s="30"/>
      <c r="J626" s="28"/>
      <c r="L626" s="28"/>
      <c r="M626" s="29"/>
    </row>
    <row r="627" ht="15.75" customHeight="1">
      <c r="B627" s="28"/>
      <c r="C627" s="29"/>
      <c r="E627" s="28"/>
      <c r="I627" s="30"/>
      <c r="J627" s="28"/>
      <c r="L627" s="28"/>
      <c r="M627" s="29"/>
    </row>
    <row r="628" ht="15.75" customHeight="1">
      <c r="B628" s="28"/>
      <c r="C628" s="29"/>
      <c r="E628" s="28"/>
      <c r="I628" s="30"/>
      <c r="J628" s="28"/>
      <c r="L628" s="28"/>
      <c r="M628" s="29"/>
    </row>
    <row r="629" ht="15.75" customHeight="1">
      <c r="B629" s="28"/>
      <c r="C629" s="29"/>
      <c r="E629" s="28"/>
      <c r="I629" s="30"/>
      <c r="J629" s="28"/>
      <c r="L629" s="28"/>
      <c r="M629" s="29"/>
    </row>
    <row r="630" ht="15.75" customHeight="1">
      <c r="B630" s="28"/>
      <c r="C630" s="29"/>
      <c r="E630" s="28"/>
      <c r="I630" s="30"/>
      <c r="J630" s="28"/>
      <c r="L630" s="28"/>
      <c r="M630" s="29"/>
    </row>
    <row r="631" ht="15.75" customHeight="1">
      <c r="B631" s="28"/>
      <c r="C631" s="29"/>
      <c r="E631" s="28"/>
      <c r="I631" s="30"/>
      <c r="J631" s="28"/>
      <c r="L631" s="28"/>
      <c r="M631" s="29"/>
    </row>
    <row r="632" ht="15.75" customHeight="1">
      <c r="B632" s="28"/>
      <c r="C632" s="29"/>
      <c r="E632" s="28"/>
      <c r="I632" s="30"/>
      <c r="J632" s="28"/>
      <c r="L632" s="28"/>
      <c r="M632" s="29"/>
    </row>
    <row r="633" ht="15.75" customHeight="1">
      <c r="B633" s="28"/>
      <c r="C633" s="29"/>
      <c r="E633" s="28"/>
      <c r="I633" s="30"/>
      <c r="J633" s="28"/>
      <c r="L633" s="28"/>
      <c r="M633" s="29"/>
    </row>
    <row r="634" ht="15.75" customHeight="1">
      <c r="B634" s="28"/>
      <c r="C634" s="29"/>
      <c r="E634" s="28"/>
      <c r="I634" s="30"/>
      <c r="J634" s="28"/>
      <c r="L634" s="28"/>
      <c r="M634" s="29"/>
    </row>
    <row r="635" ht="15.75" customHeight="1">
      <c r="B635" s="28"/>
      <c r="C635" s="29"/>
      <c r="E635" s="28"/>
      <c r="I635" s="30"/>
      <c r="J635" s="28"/>
      <c r="L635" s="28"/>
      <c r="M635" s="29"/>
    </row>
    <row r="636" ht="15.75" customHeight="1">
      <c r="B636" s="28"/>
      <c r="C636" s="29"/>
      <c r="E636" s="28"/>
      <c r="I636" s="30"/>
      <c r="J636" s="28"/>
      <c r="L636" s="28"/>
      <c r="M636" s="29"/>
    </row>
    <row r="637" ht="15.75" customHeight="1">
      <c r="B637" s="28"/>
      <c r="C637" s="29"/>
      <c r="E637" s="28"/>
      <c r="I637" s="30"/>
      <c r="J637" s="28"/>
      <c r="L637" s="28"/>
      <c r="M637" s="29"/>
    </row>
    <row r="638" ht="15.75" customHeight="1">
      <c r="B638" s="28"/>
      <c r="C638" s="29"/>
      <c r="E638" s="28"/>
      <c r="I638" s="30"/>
      <c r="J638" s="28"/>
      <c r="L638" s="28"/>
      <c r="M638" s="29"/>
    </row>
    <row r="639" ht="15.75" customHeight="1">
      <c r="B639" s="28"/>
      <c r="C639" s="29"/>
      <c r="E639" s="28"/>
      <c r="I639" s="30"/>
      <c r="J639" s="28"/>
      <c r="L639" s="28"/>
      <c r="M639" s="29"/>
    </row>
    <row r="640" ht="15.75" customHeight="1">
      <c r="B640" s="28"/>
      <c r="C640" s="29"/>
      <c r="E640" s="28"/>
      <c r="I640" s="30"/>
      <c r="J640" s="28"/>
      <c r="L640" s="28"/>
      <c r="M640" s="29"/>
    </row>
    <row r="641" ht="15.75" customHeight="1">
      <c r="B641" s="28"/>
      <c r="C641" s="29"/>
      <c r="E641" s="28"/>
      <c r="I641" s="30"/>
      <c r="J641" s="28"/>
      <c r="L641" s="28"/>
      <c r="M641" s="29"/>
    </row>
    <row r="642" ht="15.75" customHeight="1">
      <c r="B642" s="28"/>
      <c r="C642" s="29"/>
      <c r="E642" s="28"/>
      <c r="I642" s="30"/>
      <c r="J642" s="28"/>
      <c r="L642" s="28"/>
      <c r="M642" s="29"/>
    </row>
    <row r="643" ht="15.75" customHeight="1">
      <c r="B643" s="28"/>
      <c r="C643" s="29"/>
      <c r="E643" s="28"/>
      <c r="I643" s="30"/>
      <c r="J643" s="28"/>
      <c r="L643" s="28"/>
      <c r="M643" s="29"/>
    </row>
    <row r="644" ht="15.75" customHeight="1">
      <c r="B644" s="28"/>
      <c r="C644" s="29"/>
      <c r="E644" s="28"/>
      <c r="I644" s="30"/>
      <c r="J644" s="28"/>
      <c r="L644" s="28"/>
      <c r="M644" s="29"/>
    </row>
    <row r="645" ht="15.75" customHeight="1">
      <c r="B645" s="28"/>
      <c r="C645" s="29"/>
      <c r="E645" s="28"/>
      <c r="I645" s="30"/>
      <c r="J645" s="28"/>
      <c r="L645" s="28"/>
      <c r="M645" s="29"/>
    </row>
    <row r="646" ht="15.75" customHeight="1">
      <c r="B646" s="28"/>
      <c r="C646" s="29"/>
      <c r="E646" s="28"/>
      <c r="I646" s="30"/>
      <c r="J646" s="28"/>
      <c r="L646" s="28"/>
      <c r="M646" s="29"/>
    </row>
    <row r="647" ht="15.75" customHeight="1">
      <c r="B647" s="28"/>
      <c r="C647" s="29"/>
      <c r="E647" s="28"/>
      <c r="I647" s="30"/>
      <c r="J647" s="28"/>
      <c r="L647" s="28"/>
      <c r="M647" s="29"/>
    </row>
    <row r="648" ht="15.75" customHeight="1">
      <c r="B648" s="28"/>
      <c r="C648" s="29"/>
      <c r="E648" s="28"/>
      <c r="I648" s="30"/>
      <c r="J648" s="28"/>
      <c r="L648" s="28"/>
      <c r="M648" s="29"/>
    </row>
    <row r="649" ht="15.75" customHeight="1">
      <c r="B649" s="28"/>
      <c r="C649" s="29"/>
      <c r="E649" s="28"/>
      <c r="I649" s="30"/>
      <c r="J649" s="28"/>
      <c r="L649" s="28"/>
      <c r="M649" s="29"/>
    </row>
    <row r="650" ht="15.75" customHeight="1">
      <c r="B650" s="28"/>
      <c r="C650" s="29"/>
      <c r="E650" s="28"/>
      <c r="I650" s="30"/>
      <c r="J650" s="28"/>
      <c r="L650" s="28"/>
      <c r="M650" s="29"/>
    </row>
    <row r="651" ht="15.75" customHeight="1">
      <c r="B651" s="28"/>
      <c r="C651" s="29"/>
      <c r="E651" s="28"/>
      <c r="I651" s="30"/>
      <c r="J651" s="28"/>
      <c r="L651" s="28"/>
      <c r="M651" s="29"/>
    </row>
    <row r="652" ht="15.75" customHeight="1">
      <c r="B652" s="28"/>
      <c r="C652" s="29"/>
      <c r="E652" s="28"/>
      <c r="I652" s="30"/>
      <c r="J652" s="28"/>
      <c r="L652" s="28"/>
      <c r="M652" s="29"/>
    </row>
    <row r="653" ht="15.75" customHeight="1">
      <c r="B653" s="28"/>
      <c r="C653" s="29"/>
      <c r="E653" s="28"/>
      <c r="I653" s="30"/>
      <c r="J653" s="28"/>
      <c r="L653" s="28"/>
      <c r="M653" s="29"/>
    </row>
    <row r="654" ht="15.75" customHeight="1">
      <c r="B654" s="28"/>
      <c r="C654" s="29"/>
      <c r="E654" s="28"/>
      <c r="I654" s="30"/>
      <c r="J654" s="28"/>
      <c r="L654" s="28"/>
      <c r="M654" s="29"/>
    </row>
    <row r="655" ht="15.75" customHeight="1">
      <c r="B655" s="28"/>
      <c r="C655" s="29"/>
      <c r="E655" s="28"/>
      <c r="I655" s="30"/>
      <c r="J655" s="28"/>
      <c r="L655" s="28"/>
      <c r="M655" s="29"/>
    </row>
    <row r="656" ht="15.75" customHeight="1">
      <c r="B656" s="28"/>
      <c r="C656" s="29"/>
      <c r="E656" s="28"/>
      <c r="I656" s="30"/>
      <c r="J656" s="28"/>
      <c r="L656" s="28"/>
      <c r="M656" s="29"/>
    </row>
    <row r="657" ht="15.75" customHeight="1">
      <c r="B657" s="28"/>
      <c r="C657" s="29"/>
      <c r="E657" s="28"/>
      <c r="I657" s="30"/>
      <c r="J657" s="28"/>
      <c r="L657" s="28"/>
      <c r="M657" s="29"/>
    </row>
    <row r="658" ht="15.75" customHeight="1">
      <c r="B658" s="28"/>
      <c r="C658" s="29"/>
      <c r="E658" s="28"/>
      <c r="I658" s="30"/>
      <c r="J658" s="28"/>
      <c r="L658" s="28"/>
      <c r="M658" s="29"/>
    </row>
    <row r="659" ht="15.75" customHeight="1">
      <c r="B659" s="28"/>
      <c r="C659" s="29"/>
      <c r="E659" s="28"/>
      <c r="I659" s="30"/>
      <c r="J659" s="28"/>
      <c r="L659" s="28"/>
      <c r="M659" s="29"/>
    </row>
    <row r="660" ht="15.75" customHeight="1">
      <c r="B660" s="28"/>
      <c r="C660" s="29"/>
      <c r="E660" s="28"/>
      <c r="I660" s="30"/>
      <c r="J660" s="28"/>
      <c r="L660" s="28"/>
      <c r="M660" s="29"/>
    </row>
    <row r="661" ht="15.75" customHeight="1">
      <c r="B661" s="28"/>
      <c r="C661" s="29"/>
      <c r="E661" s="28"/>
      <c r="I661" s="30"/>
      <c r="J661" s="28"/>
      <c r="L661" s="28"/>
      <c r="M661" s="29"/>
    </row>
    <row r="662" ht="15.75" customHeight="1">
      <c r="B662" s="28"/>
      <c r="C662" s="29"/>
      <c r="E662" s="28"/>
      <c r="I662" s="30"/>
      <c r="J662" s="28"/>
      <c r="L662" s="28"/>
      <c r="M662" s="29"/>
    </row>
    <row r="663" ht="15.75" customHeight="1">
      <c r="B663" s="28"/>
      <c r="C663" s="29"/>
      <c r="E663" s="28"/>
      <c r="I663" s="30"/>
      <c r="J663" s="28"/>
      <c r="L663" s="28"/>
      <c r="M663" s="29"/>
    </row>
    <row r="664" ht="15.75" customHeight="1">
      <c r="B664" s="28"/>
      <c r="C664" s="29"/>
      <c r="E664" s="28"/>
      <c r="I664" s="30"/>
      <c r="J664" s="28"/>
      <c r="L664" s="28"/>
      <c r="M664" s="29"/>
    </row>
    <row r="665" ht="15.75" customHeight="1">
      <c r="B665" s="28"/>
      <c r="C665" s="29"/>
      <c r="E665" s="28"/>
      <c r="I665" s="30"/>
      <c r="J665" s="28"/>
      <c r="L665" s="28"/>
      <c r="M665" s="29"/>
    </row>
    <row r="666" ht="15.75" customHeight="1">
      <c r="B666" s="28"/>
      <c r="C666" s="29"/>
      <c r="E666" s="28"/>
      <c r="I666" s="30"/>
      <c r="J666" s="28"/>
      <c r="L666" s="28"/>
      <c r="M666" s="29"/>
    </row>
    <row r="667" ht="15.75" customHeight="1">
      <c r="B667" s="28"/>
      <c r="C667" s="29"/>
      <c r="E667" s="28"/>
      <c r="I667" s="30"/>
      <c r="J667" s="28"/>
      <c r="L667" s="28"/>
      <c r="M667" s="29"/>
    </row>
    <row r="668" ht="15.75" customHeight="1">
      <c r="B668" s="28"/>
      <c r="C668" s="29"/>
      <c r="E668" s="28"/>
      <c r="I668" s="30"/>
      <c r="J668" s="28"/>
      <c r="L668" s="28"/>
      <c r="M668" s="29"/>
    </row>
    <row r="669" ht="15.75" customHeight="1">
      <c r="B669" s="28"/>
      <c r="C669" s="29"/>
      <c r="E669" s="28"/>
      <c r="I669" s="30"/>
      <c r="J669" s="28"/>
      <c r="L669" s="28"/>
      <c r="M669" s="29"/>
    </row>
    <row r="670" ht="15.75" customHeight="1">
      <c r="B670" s="28"/>
      <c r="C670" s="29"/>
      <c r="E670" s="28"/>
      <c r="I670" s="30"/>
      <c r="J670" s="28"/>
      <c r="L670" s="28"/>
      <c r="M670" s="29"/>
    </row>
    <row r="671" ht="15.75" customHeight="1">
      <c r="B671" s="28"/>
      <c r="C671" s="29"/>
      <c r="E671" s="28"/>
      <c r="I671" s="30"/>
      <c r="J671" s="28"/>
      <c r="L671" s="28"/>
      <c r="M671" s="29"/>
    </row>
    <row r="672" ht="15.75" customHeight="1">
      <c r="B672" s="28"/>
      <c r="C672" s="29"/>
      <c r="E672" s="28"/>
      <c r="I672" s="30"/>
      <c r="J672" s="28"/>
      <c r="L672" s="28"/>
      <c r="M672" s="29"/>
    </row>
    <row r="673" ht="15.75" customHeight="1">
      <c r="B673" s="28"/>
      <c r="C673" s="29"/>
      <c r="E673" s="28"/>
      <c r="I673" s="30"/>
      <c r="J673" s="28"/>
      <c r="L673" s="28"/>
      <c r="M673" s="29"/>
    </row>
    <row r="674" ht="15.75" customHeight="1">
      <c r="B674" s="28"/>
      <c r="C674" s="29"/>
      <c r="E674" s="28"/>
      <c r="I674" s="30"/>
      <c r="J674" s="28"/>
      <c r="L674" s="28"/>
      <c r="M674" s="29"/>
    </row>
    <row r="675" ht="15.75" customHeight="1">
      <c r="B675" s="28"/>
      <c r="C675" s="29"/>
      <c r="E675" s="28"/>
      <c r="I675" s="30"/>
      <c r="J675" s="28"/>
      <c r="L675" s="28"/>
      <c r="M675" s="29"/>
    </row>
    <row r="676" ht="15.75" customHeight="1">
      <c r="B676" s="28"/>
      <c r="C676" s="29"/>
      <c r="E676" s="28"/>
      <c r="I676" s="30"/>
      <c r="J676" s="28"/>
      <c r="L676" s="28"/>
      <c r="M676" s="29"/>
    </row>
    <row r="677" ht="15.75" customHeight="1">
      <c r="B677" s="28"/>
      <c r="C677" s="29"/>
      <c r="E677" s="28"/>
      <c r="I677" s="30"/>
      <c r="J677" s="28"/>
      <c r="L677" s="28"/>
      <c r="M677" s="29"/>
    </row>
    <row r="678" ht="15.75" customHeight="1">
      <c r="B678" s="28"/>
      <c r="C678" s="29"/>
      <c r="E678" s="28"/>
      <c r="I678" s="30"/>
      <c r="J678" s="28"/>
      <c r="L678" s="28"/>
      <c r="M678" s="29"/>
    </row>
    <row r="679" ht="15.75" customHeight="1">
      <c r="B679" s="28"/>
      <c r="C679" s="29"/>
      <c r="E679" s="28"/>
      <c r="I679" s="30"/>
      <c r="J679" s="28"/>
      <c r="L679" s="28"/>
      <c r="M679" s="29"/>
    </row>
    <row r="680" ht="15.75" customHeight="1">
      <c r="B680" s="28"/>
      <c r="C680" s="29"/>
      <c r="E680" s="28"/>
      <c r="I680" s="30"/>
      <c r="J680" s="28"/>
      <c r="L680" s="28"/>
      <c r="M680" s="29"/>
    </row>
    <row r="681" ht="15.75" customHeight="1">
      <c r="B681" s="28"/>
      <c r="C681" s="29"/>
      <c r="E681" s="28"/>
      <c r="I681" s="30"/>
      <c r="J681" s="28"/>
      <c r="L681" s="28"/>
      <c r="M681" s="29"/>
    </row>
    <row r="682" ht="15.75" customHeight="1">
      <c r="B682" s="28"/>
      <c r="C682" s="29"/>
      <c r="E682" s="28"/>
      <c r="I682" s="30"/>
      <c r="J682" s="28"/>
      <c r="L682" s="28"/>
      <c r="M682" s="29"/>
    </row>
    <row r="683" ht="15.75" customHeight="1">
      <c r="B683" s="28"/>
      <c r="C683" s="29"/>
      <c r="E683" s="28"/>
      <c r="I683" s="30"/>
      <c r="J683" s="28"/>
      <c r="L683" s="28"/>
      <c r="M683" s="29"/>
    </row>
    <row r="684" ht="15.75" customHeight="1">
      <c r="B684" s="28"/>
      <c r="C684" s="29"/>
      <c r="E684" s="28"/>
      <c r="I684" s="30"/>
      <c r="J684" s="28"/>
      <c r="L684" s="28"/>
      <c r="M684" s="29"/>
    </row>
    <row r="685" ht="15.75" customHeight="1">
      <c r="B685" s="28"/>
      <c r="C685" s="29"/>
      <c r="E685" s="28"/>
      <c r="I685" s="30"/>
      <c r="J685" s="28"/>
      <c r="L685" s="28"/>
      <c r="M685" s="29"/>
    </row>
    <row r="686" ht="15.75" customHeight="1">
      <c r="B686" s="28"/>
      <c r="C686" s="29"/>
      <c r="E686" s="28"/>
      <c r="I686" s="30"/>
      <c r="J686" s="28"/>
      <c r="L686" s="28"/>
      <c r="M686" s="29"/>
    </row>
    <row r="687" ht="15.75" customHeight="1">
      <c r="B687" s="28"/>
      <c r="C687" s="29"/>
      <c r="E687" s="28"/>
      <c r="I687" s="30"/>
      <c r="J687" s="28"/>
      <c r="L687" s="28"/>
      <c r="M687" s="29"/>
    </row>
    <row r="688" ht="15.75" customHeight="1">
      <c r="B688" s="28"/>
      <c r="C688" s="29"/>
      <c r="E688" s="28"/>
      <c r="I688" s="30"/>
      <c r="J688" s="28"/>
      <c r="L688" s="28"/>
      <c r="M688" s="29"/>
    </row>
    <row r="689" ht="15.75" customHeight="1">
      <c r="B689" s="28"/>
      <c r="C689" s="29"/>
      <c r="E689" s="28"/>
      <c r="I689" s="30"/>
      <c r="J689" s="28"/>
      <c r="L689" s="28"/>
      <c r="M689" s="29"/>
    </row>
    <row r="690" ht="15.75" customHeight="1">
      <c r="B690" s="28"/>
      <c r="C690" s="29"/>
      <c r="E690" s="28"/>
      <c r="I690" s="30"/>
      <c r="J690" s="28"/>
      <c r="L690" s="28"/>
      <c r="M690" s="29"/>
    </row>
    <row r="691" ht="15.75" customHeight="1">
      <c r="B691" s="28"/>
      <c r="C691" s="29"/>
      <c r="E691" s="28"/>
      <c r="I691" s="30"/>
      <c r="J691" s="28"/>
      <c r="L691" s="28"/>
      <c r="M691" s="29"/>
    </row>
    <row r="692" ht="15.75" customHeight="1">
      <c r="B692" s="28"/>
      <c r="C692" s="29"/>
      <c r="E692" s="28"/>
      <c r="I692" s="30"/>
      <c r="J692" s="28"/>
      <c r="L692" s="28"/>
      <c r="M692" s="29"/>
    </row>
    <row r="693" ht="15.75" customHeight="1">
      <c r="B693" s="28"/>
      <c r="C693" s="29"/>
      <c r="E693" s="28"/>
      <c r="I693" s="30"/>
      <c r="J693" s="28"/>
      <c r="L693" s="28"/>
      <c r="M693" s="29"/>
    </row>
    <row r="694" ht="15.75" customHeight="1">
      <c r="B694" s="28"/>
      <c r="C694" s="29"/>
      <c r="E694" s="28"/>
      <c r="I694" s="30"/>
      <c r="J694" s="28"/>
      <c r="L694" s="28"/>
      <c r="M694" s="29"/>
    </row>
    <row r="695" ht="15.75" customHeight="1">
      <c r="B695" s="28"/>
      <c r="C695" s="29"/>
      <c r="E695" s="28"/>
      <c r="I695" s="30"/>
      <c r="J695" s="28"/>
      <c r="L695" s="28"/>
      <c r="M695" s="29"/>
    </row>
    <row r="696" ht="15.75" customHeight="1">
      <c r="B696" s="28"/>
      <c r="C696" s="29"/>
      <c r="E696" s="28"/>
      <c r="I696" s="30"/>
      <c r="J696" s="28"/>
      <c r="L696" s="28"/>
      <c r="M696" s="29"/>
    </row>
    <row r="697" ht="15.75" customHeight="1">
      <c r="B697" s="28"/>
      <c r="C697" s="29"/>
      <c r="E697" s="28"/>
      <c r="I697" s="30"/>
      <c r="J697" s="28"/>
      <c r="L697" s="28"/>
      <c r="M697" s="29"/>
    </row>
    <row r="698" ht="15.75" customHeight="1">
      <c r="B698" s="28"/>
      <c r="C698" s="29"/>
      <c r="E698" s="28"/>
      <c r="I698" s="30"/>
      <c r="J698" s="28"/>
      <c r="L698" s="28"/>
      <c r="M698" s="29"/>
    </row>
    <row r="699" ht="15.75" customHeight="1">
      <c r="B699" s="28"/>
      <c r="C699" s="29"/>
      <c r="E699" s="28"/>
      <c r="I699" s="30"/>
      <c r="J699" s="28"/>
      <c r="L699" s="28"/>
      <c r="M699" s="29"/>
    </row>
    <row r="700" ht="15.75" customHeight="1">
      <c r="B700" s="28"/>
      <c r="C700" s="29"/>
      <c r="E700" s="28"/>
      <c r="I700" s="30"/>
      <c r="J700" s="28"/>
      <c r="L700" s="28"/>
      <c r="M700" s="29"/>
    </row>
    <row r="701" ht="15.75" customHeight="1">
      <c r="B701" s="28"/>
      <c r="C701" s="29"/>
      <c r="E701" s="28"/>
      <c r="I701" s="30"/>
      <c r="J701" s="28"/>
      <c r="L701" s="28"/>
      <c r="M701" s="29"/>
    </row>
    <row r="702" ht="15.75" customHeight="1">
      <c r="B702" s="28"/>
      <c r="C702" s="29"/>
      <c r="E702" s="28"/>
      <c r="I702" s="30"/>
      <c r="J702" s="28"/>
      <c r="L702" s="28"/>
      <c r="M702" s="29"/>
    </row>
    <row r="703" ht="15.75" customHeight="1">
      <c r="B703" s="28"/>
      <c r="C703" s="29"/>
      <c r="E703" s="28"/>
      <c r="I703" s="30"/>
      <c r="J703" s="28"/>
      <c r="L703" s="28"/>
      <c r="M703" s="29"/>
    </row>
    <row r="704" ht="15.75" customHeight="1">
      <c r="B704" s="28"/>
      <c r="C704" s="29"/>
      <c r="E704" s="28"/>
      <c r="I704" s="30"/>
      <c r="J704" s="28"/>
      <c r="L704" s="28"/>
      <c r="M704" s="29"/>
    </row>
    <row r="705" ht="15.75" customHeight="1">
      <c r="B705" s="28"/>
      <c r="C705" s="29"/>
      <c r="E705" s="28"/>
      <c r="I705" s="30"/>
      <c r="J705" s="28"/>
      <c r="L705" s="28"/>
      <c r="M705" s="29"/>
    </row>
    <row r="706" ht="15.75" customHeight="1">
      <c r="B706" s="28"/>
      <c r="C706" s="29"/>
      <c r="E706" s="28"/>
      <c r="I706" s="30"/>
      <c r="J706" s="28"/>
      <c r="L706" s="28"/>
      <c r="M706" s="29"/>
    </row>
    <row r="707" ht="15.75" customHeight="1">
      <c r="B707" s="28"/>
      <c r="C707" s="29"/>
      <c r="E707" s="28"/>
      <c r="I707" s="30"/>
      <c r="J707" s="28"/>
      <c r="L707" s="28"/>
      <c r="M707" s="29"/>
    </row>
    <row r="708" ht="15.75" customHeight="1">
      <c r="B708" s="28"/>
      <c r="C708" s="29"/>
      <c r="E708" s="28"/>
      <c r="I708" s="30"/>
      <c r="J708" s="28"/>
      <c r="L708" s="28"/>
      <c r="M708" s="29"/>
    </row>
    <row r="709" ht="15.75" customHeight="1">
      <c r="B709" s="28"/>
      <c r="C709" s="29"/>
      <c r="E709" s="28"/>
      <c r="I709" s="30"/>
      <c r="J709" s="28"/>
      <c r="L709" s="28"/>
      <c r="M709" s="29"/>
    </row>
    <row r="710" ht="15.75" customHeight="1">
      <c r="B710" s="28"/>
      <c r="C710" s="29"/>
      <c r="E710" s="28"/>
      <c r="I710" s="30"/>
      <c r="J710" s="28"/>
      <c r="L710" s="28"/>
      <c r="M710" s="29"/>
    </row>
    <row r="711" ht="15.75" customHeight="1">
      <c r="B711" s="28"/>
      <c r="C711" s="29"/>
      <c r="E711" s="28"/>
      <c r="I711" s="30"/>
      <c r="J711" s="28"/>
      <c r="L711" s="28"/>
      <c r="M711" s="29"/>
    </row>
    <row r="712" ht="15.75" customHeight="1">
      <c r="B712" s="28"/>
      <c r="C712" s="29"/>
      <c r="E712" s="28"/>
      <c r="I712" s="30"/>
      <c r="J712" s="28"/>
      <c r="L712" s="28"/>
      <c r="M712" s="29"/>
    </row>
    <row r="713" ht="15.75" customHeight="1">
      <c r="B713" s="28"/>
      <c r="C713" s="29"/>
      <c r="E713" s="28"/>
      <c r="I713" s="30"/>
      <c r="J713" s="28"/>
      <c r="L713" s="28"/>
      <c r="M713" s="29"/>
    </row>
    <row r="714" ht="15.75" customHeight="1">
      <c r="B714" s="28"/>
      <c r="C714" s="29"/>
      <c r="E714" s="28"/>
      <c r="I714" s="30"/>
      <c r="J714" s="28"/>
      <c r="L714" s="28"/>
      <c r="M714" s="29"/>
    </row>
    <row r="715" ht="15.75" customHeight="1">
      <c r="B715" s="28"/>
      <c r="C715" s="29"/>
      <c r="E715" s="28"/>
      <c r="I715" s="30"/>
      <c r="J715" s="28"/>
      <c r="L715" s="28"/>
      <c r="M715" s="29"/>
    </row>
    <row r="716" ht="15.75" customHeight="1">
      <c r="B716" s="28"/>
      <c r="C716" s="29"/>
      <c r="E716" s="28"/>
      <c r="I716" s="30"/>
      <c r="J716" s="28"/>
      <c r="L716" s="28"/>
      <c r="M716" s="29"/>
    </row>
    <row r="717" ht="15.75" customHeight="1">
      <c r="B717" s="28"/>
      <c r="C717" s="29"/>
      <c r="E717" s="28"/>
      <c r="I717" s="30"/>
      <c r="J717" s="28"/>
      <c r="L717" s="28"/>
      <c r="M717" s="29"/>
    </row>
    <row r="718" ht="15.75" customHeight="1">
      <c r="B718" s="28"/>
      <c r="C718" s="29"/>
      <c r="E718" s="28"/>
      <c r="I718" s="30"/>
      <c r="J718" s="28"/>
      <c r="L718" s="28"/>
      <c r="M718" s="29"/>
    </row>
    <row r="719" ht="15.75" customHeight="1">
      <c r="B719" s="28"/>
      <c r="C719" s="29"/>
      <c r="E719" s="28"/>
      <c r="I719" s="30"/>
      <c r="J719" s="28"/>
      <c r="L719" s="28"/>
      <c r="M719" s="29"/>
    </row>
    <row r="720" ht="15.75" customHeight="1">
      <c r="B720" s="28"/>
      <c r="C720" s="29"/>
      <c r="E720" s="28"/>
      <c r="I720" s="30"/>
      <c r="J720" s="28"/>
      <c r="L720" s="28"/>
      <c r="M720" s="29"/>
    </row>
    <row r="721" ht="15.75" customHeight="1">
      <c r="B721" s="28"/>
      <c r="C721" s="29"/>
      <c r="E721" s="28"/>
      <c r="I721" s="30"/>
      <c r="J721" s="28"/>
      <c r="L721" s="28"/>
      <c r="M721" s="29"/>
    </row>
    <row r="722" ht="15.75" customHeight="1">
      <c r="B722" s="28"/>
      <c r="C722" s="29"/>
      <c r="E722" s="28"/>
      <c r="I722" s="30"/>
      <c r="J722" s="28"/>
      <c r="L722" s="28"/>
      <c r="M722" s="29"/>
    </row>
    <row r="723" ht="15.75" customHeight="1">
      <c r="B723" s="28"/>
      <c r="C723" s="29"/>
      <c r="E723" s="28"/>
      <c r="I723" s="30"/>
      <c r="J723" s="28"/>
      <c r="L723" s="28"/>
      <c r="M723" s="29"/>
    </row>
    <row r="724" ht="15.75" customHeight="1">
      <c r="B724" s="28"/>
      <c r="C724" s="29"/>
      <c r="E724" s="28"/>
      <c r="I724" s="30"/>
      <c r="J724" s="28"/>
      <c r="L724" s="28"/>
      <c r="M724" s="29"/>
    </row>
    <row r="725" ht="15.75" customHeight="1">
      <c r="B725" s="28"/>
      <c r="C725" s="29"/>
      <c r="E725" s="28"/>
      <c r="I725" s="30"/>
      <c r="J725" s="28"/>
      <c r="L725" s="28"/>
      <c r="M725" s="29"/>
    </row>
    <row r="726" ht="15.75" customHeight="1">
      <c r="B726" s="28"/>
      <c r="C726" s="29"/>
      <c r="E726" s="28"/>
      <c r="I726" s="30"/>
      <c r="J726" s="28"/>
      <c r="L726" s="28"/>
      <c r="M726" s="29"/>
    </row>
    <row r="727" ht="15.75" customHeight="1">
      <c r="B727" s="28"/>
      <c r="C727" s="29"/>
      <c r="E727" s="28"/>
      <c r="I727" s="30"/>
      <c r="J727" s="28"/>
      <c r="L727" s="28"/>
      <c r="M727" s="29"/>
    </row>
    <row r="728" ht="15.75" customHeight="1">
      <c r="B728" s="28"/>
      <c r="C728" s="29"/>
      <c r="E728" s="28"/>
      <c r="I728" s="30"/>
      <c r="J728" s="28"/>
      <c r="L728" s="28"/>
      <c r="M728" s="29"/>
    </row>
    <row r="729" ht="15.75" customHeight="1">
      <c r="B729" s="28"/>
      <c r="C729" s="29"/>
      <c r="E729" s="28"/>
      <c r="I729" s="30"/>
      <c r="J729" s="28"/>
      <c r="L729" s="28"/>
      <c r="M729" s="29"/>
    </row>
    <row r="730" ht="15.75" customHeight="1">
      <c r="B730" s="28"/>
      <c r="C730" s="29"/>
      <c r="E730" s="28"/>
      <c r="I730" s="30"/>
      <c r="J730" s="28"/>
      <c r="L730" s="28"/>
      <c r="M730" s="29"/>
    </row>
    <row r="731" ht="15.75" customHeight="1">
      <c r="B731" s="28"/>
      <c r="C731" s="29"/>
      <c r="E731" s="28"/>
      <c r="I731" s="30"/>
      <c r="J731" s="28"/>
      <c r="L731" s="28"/>
      <c r="M731" s="29"/>
    </row>
    <row r="732" ht="15.75" customHeight="1">
      <c r="B732" s="28"/>
      <c r="C732" s="29"/>
      <c r="E732" s="28"/>
      <c r="I732" s="30"/>
      <c r="J732" s="28"/>
      <c r="L732" s="28"/>
      <c r="M732" s="29"/>
    </row>
    <row r="733" ht="15.75" customHeight="1">
      <c r="B733" s="28"/>
      <c r="C733" s="29"/>
      <c r="E733" s="28"/>
      <c r="I733" s="30"/>
      <c r="J733" s="28"/>
      <c r="L733" s="28"/>
      <c r="M733" s="29"/>
    </row>
    <row r="734" ht="15.75" customHeight="1">
      <c r="B734" s="28"/>
      <c r="C734" s="29"/>
      <c r="E734" s="28"/>
      <c r="I734" s="30"/>
      <c r="J734" s="28"/>
      <c r="L734" s="28"/>
      <c r="M734" s="29"/>
    </row>
    <row r="735" ht="15.75" customHeight="1">
      <c r="B735" s="28"/>
      <c r="C735" s="29"/>
      <c r="E735" s="28"/>
      <c r="I735" s="30"/>
      <c r="J735" s="28"/>
      <c r="L735" s="28"/>
      <c r="M735" s="29"/>
    </row>
    <row r="736" ht="15.75" customHeight="1">
      <c r="B736" s="28"/>
      <c r="C736" s="29"/>
      <c r="E736" s="28"/>
      <c r="I736" s="30"/>
      <c r="J736" s="28"/>
      <c r="L736" s="28"/>
      <c r="M736" s="29"/>
    </row>
    <row r="737" ht="15.75" customHeight="1">
      <c r="B737" s="28"/>
      <c r="C737" s="29"/>
      <c r="E737" s="28"/>
      <c r="I737" s="30"/>
      <c r="J737" s="28"/>
      <c r="L737" s="28"/>
      <c r="M737" s="29"/>
    </row>
    <row r="738" ht="15.75" customHeight="1">
      <c r="B738" s="28"/>
      <c r="C738" s="29"/>
      <c r="E738" s="28"/>
      <c r="I738" s="30"/>
      <c r="J738" s="28"/>
      <c r="L738" s="28"/>
      <c r="M738" s="29"/>
    </row>
    <row r="739" ht="15.75" customHeight="1">
      <c r="B739" s="28"/>
      <c r="C739" s="29"/>
      <c r="E739" s="28"/>
      <c r="I739" s="30"/>
      <c r="J739" s="28"/>
      <c r="L739" s="28"/>
      <c r="M739" s="29"/>
    </row>
    <row r="740" ht="15.75" customHeight="1">
      <c r="B740" s="28"/>
      <c r="C740" s="29"/>
      <c r="E740" s="28"/>
      <c r="I740" s="30"/>
      <c r="J740" s="28"/>
      <c r="L740" s="28"/>
      <c r="M740" s="29"/>
    </row>
    <row r="741" ht="15.75" customHeight="1">
      <c r="B741" s="28"/>
      <c r="C741" s="29"/>
      <c r="E741" s="28"/>
      <c r="I741" s="30"/>
      <c r="J741" s="28"/>
      <c r="L741" s="28"/>
      <c r="M741" s="29"/>
    </row>
    <row r="742" ht="15.75" customHeight="1">
      <c r="B742" s="28"/>
      <c r="C742" s="29"/>
      <c r="E742" s="28"/>
      <c r="I742" s="30"/>
      <c r="J742" s="28"/>
      <c r="L742" s="28"/>
      <c r="M742" s="29"/>
    </row>
    <row r="743" ht="15.75" customHeight="1">
      <c r="B743" s="28"/>
      <c r="C743" s="29"/>
      <c r="E743" s="28"/>
      <c r="I743" s="30"/>
      <c r="J743" s="28"/>
      <c r="L743" s="28"/>
      <c r="M743" s="29"/>
    </row>
    <row r="744" ht="15.75" customHeight="1">
      <c r="B744" s="28"/>
      <c r="C744" s="29"/>
      <c r="E744" s="28"/>
      <c r="I744" s="30"/>
      <c r="J744" s="28"/>
      <c r="L744" s="28"/>
      <c r="M744" s="29"/>
    </row>
    <row r="745" ht="15.75" customHeight="1">
      <c r="B745" s="28"/>
      <c r="C745" s="29"/>
      <c r="E745" s="28"/>
      <c r="I745" s="30"/>
      <c r="J745" s="28"/>
      <c r="L745" s="28"/>
      <c r="M745" s="29"/>
    </row>
    <row r="746" ht="15.75" customHeight="1">
      <c r="B746" s="28"/>
      <c r="C746" s="29"/>
      <c r="E746" s="28"/>
      <c r="I746" s="30"/>
      <c r="J746" s="28"/>
      <c r="L746" s="28"/>
      <c r="M746" s="29"/>
    </row>
    <row r="747" ht="15.75" customHeight="1">
      <c r="B747" s="28"/>
      <c r="C747" s="29"/>
      <c r="E747" s="28"/>
      <c r="I747" s="30"/>
      <c r="J747" s="28"/>
      <c r="L747" s="28"/>
      <c r="M747" s="29"/>
    </row>
    <row r="748" ht="15.75" customHeight="1">
      <c r="B748" s="28"/>
      <c r="C748" s="29"/>
      <c r="E748" s="28"/>
      <c r="I748" s="30"/>
      <c r="J748" s="28"/>
      <c r="L748" s="28"/>
      <c r="M748" s="29"/>
    </row>
    <row r="749" ht="15.75" customHeight="1">
      <c r="B749" s="28"/>
      <c r="C749" s="29"/>
      <c r="E749" s="28"/>
      <c r="I749" s="30"/>
      <c r="J749" s="28"/>
      <c r="L749" s="28"/>
      <c r="M749" s="29"/>
    </row>
    <row r="750" ht="15.75" customHeight="1">
      <c r="B750" s="28"/>
      <c r="C750" s="29"/>
      <c r="E750" s="28"/>
      <c r="I750" s="30"/>
      <c r="J750" s="28"/>
      <c r="L750" s="28"/>
      <c r="M750" s="29"/>
    </row>
    <row r="751" ht="15.75" customHeight="1">
      <c r="B751" s="28"/>
      <c r="C751" s="29"/>
      <c r="E751" s="28"/>
      <c r="I751" s="30"/>
      <c r="J751" s="28"/>
      <c r="L751" s="28"/>
      <c r="M751" s="29"/>
    </row>
    <row r="752" ht="15.75" customHeight="1">
      <c r="B752" s="28"/>
      <c r="C752" s="29"/>
      <c r="E752" s="28"/>
      <c r="I752" s="30"/>
      <c r="J752" s="28"/>
      <c r="L752" s="28"/>
      <c r="M752" s="29"/>
    </row>
    <row r="753" ht="15.75" customHeight="1">
      <c r="B753" s="28"/>
      <c r="C753" s="29"/>
      <c r="E753" s="28"/>
      <c r="I753" s="30"/>
      <c r="J753" s="28"/>
      <c r="L753" s="28"/>
      <c r="M753" s="29"/>
    </row>
    <row r="754" ht="15.75" customHeight="1">
      <c r="B754" s="28"/>
      <c r="C754" s="29"/>
      <c r="E754" s="28"/>
      <c r="I754" s="30"/>
      <c r="J754" s="28"/>
      <c r="L754" s="28"/>
      <c r="M754" s="29"/>
    </row>
    <row r="755" ht="15.75" customHeight="1">
      <c r="B755" s="28"/>
      <c r="C755" s="29"/>
      <c r="E755" s="28"/>
      <c r="I755" s="30"/>
      <c r="J755" s="28"/>
      <c r="L755" s="28"/>
      <c r="M755" s="29"/>
    </row>
    <row r="756" ht="15.75" customHeight="1">
      <c r="B756" s="28"/>
      <c r="C756" s="29"/>
      <c r="E756" s="28"/>
      <c r="I756" s="30"/>
      <c r="J756" s="28"/>
      <c r="L756" s="28"/>
      <c r="M756" s="29"/>
    </row>
    <row r="757" ht="15.75" customHeight="1">
      <c r="B757" s="28"/>
      <c r="C757" s="29"/>
      <c r="E757" s="28"/>
      <c r="I757" s="30"/>
      <c r="J757" s="28"/>
      <c r="L757" s="28"/>
      <c r="M757" s="29"/>
    </row>
    <row r="758" ht="15.75" customHeight="1">
      <c r="B758" s="28"/>
      <c r="C758" s="29"/>
      <c r="E758" s="28"/>
      <c r="I758" s="30"/>
      <c r="J758" s="28"/>
      <c r="L758" s="28"/>
      <c r="M758" s="29"/>
    </row>
    <row r="759" ht="15.75" customHeight="1">
      <c r="B759" s="28"/>
      <c r="C759" s="29"/>
      <c r="E759" s="28"/>
      <c r="I759" s="30"/>
      <c r="J759" s="28"/>
      <c r="L759" s="28"/>
      <c r="M759" s="29"/>
    </row>
    <row r="760" ht="15.75" customHeight="1">
      <c r="B760" s="28"/>
      <c r="C760" s="29"/>
      <c r="E760" s="28"/>
      <c r="I760" s="30"/>
      <c r="J760" s="28"/>
      <c r="L760" s="28"/>
      <c r="M760" s="29"/>
    </row>
    <row r="761" ht="15.75" customHeight="1">
      <c r="B761" s="28"/>
      <c r="C761" s="29"/>
      <c r="E761" s="28"/>
      <c r="I761" s="30"/>
      <c r="J761" s="28"/>
      <c r="L761" s="28"/>
      <c r="M761" s="29"/>
    </row>
    <row r="762" ht="15.75" customHeight="1">
      <c r="B762" s="28"/>
      <c r="C762" s="29"/>
      <c r="E762" s="28"/>
      <c r="I762" s="30"/>
      <c r="J762" s="28"/>
      <c r="L762" s="28"/>
      <c r="M762" s="29"/>
    </row>
    <row r="763" ht="15.75" customHeight="1">
      <c r="B763" s="28"/>
      <c r="C763" s="29"/>
      <c r="E763" s="28"/>
      <c r="I763" s="30"/>
      <c r="J763" s="28"/>
      <c r="L763" s="28"/>
      <c r="M763" s="29"/>
    </row>
    <row r="764" ht="15.75" customHeight="1">
      <c r="B764" s="28"/>
      <c r="C764" s="29"/>
      <c r="E764" s="28"/>
      <c r="I764" s="30"/>
      <c r="J764" s="28"/>
      <c r="L764" s="28"/>
      <c r="M764" s="29"/>
    </row>
    <row r="765" ht="15.75" customHeight="1">
      <c r="B765" s="28"/>
      <c r="C765" s="29"/>
      <c r="E765" s="28"/>
      <c r="I765" s="30"/>
      <c r="J765" s="28"/>
      <c r="L765" s="28"/>
      <c r="M765" s="29"/>
    </row>
    <row r="766" ht="15.75" customHeight="1">
      <c r="B766" s="28"/>
      <c r="C766" s="29"/>
      <c r="E766" s="28"/>
      <c r="I766" s="30"/>
      <c r="J766" s="28"/>
      <c r="L766" s="28"/>
      <c r="M766" s="29"/>
    </row>
    <row r="767" ht="15.75" customHeight="1">
      <c r="B767" s="28"/>
      <c r="C767" s="29"/>
      <c r="E767" s="28"/>
      <c r="I767" s="30"/>
      <c r="J767" s="28"/>
      <c r="L767" s="28"/>
      <c r="M767" s="29"/>
    </row>
    <row r="768" ht="15.75" customHeight="1">
      <c r="B768" s="28"/>
      <c r="C768" s="29"/>
      <c r="E768" s="28"/>
      <c r="I768" s="30"/>
      <c r="J768" s="28"/>
      <c r="L768" s="28"/>
      <c r="M768" s="29"/>
    </row>
    <row r="769" ht="15.75" customHeight="1">
      <c r="B769" s="28"/>
      <c r="C769" s="29"/>
      <c r="E769" s="28"/>
      <c r="I769" s="30"/>
      <c r="J769" s="28"/>
      <c r="L769" s="28"/>
      <c r="M769" s="29"/>
    </row>
    <row r="770" ht="15.75" customHeight="1">
      <c r="B770" s="28"/>
      <c r="C770" s="29"/>
      <c r="E770" s="28"/>
      <c r="I770" s="30"/>
      <c r="J770" s="28"/>
      <c r="L770" s="28"/>
      <c r="M770" s="29"/>
    </row>
    <row r="771" ht="15.75" customHeight="1">
      <c r="B771" s="28"/>
      <c r="C771" s="29"/>
      <c r="E771" s="28"/>
      <c r="I771" s="30"/>
      <c r="J771" s="28"/>
      <c r="L771" s="28"/>
      <c r="M771" s="29"/>
    </row>
    <row r="772" ht="15.75" customHeight="1">
      <c r="B772" s="28"/>
      <c r="C772" s="29"/>
      <c r="E772" s="28"/>
      <c r="I772" s="30"/>
      <c r="J772" s="28"/>
      <c r="L772" s="28"/>
      <c r="M772" s="29"/>
    </row>
    <row r="773" ht="15.75" customHeight="1">
      <c r="B773" s="28"/>
      <c r="C773" s="29"/>
      <c r="E773" s="28"/>
      <c r="I773" s="30"/>
      <c r="J773" s="28"/>
      <c r="L773" s="28"/>
      <c r="M773" s="29"/>
    </row>
    <row r="774" ht="15.75" customHeight="1">
      <c r="B774" s="28"/>
      <c r="C774" s="29"/>
      <c r="E774" s="28"/>
      <c r="I774" s="30"/>
      <c r="J774" s="28"/>
      <c r="L774" s="28"/>
      <c r="M774" s="29"/>
    </row>
    <row r="775" ht="15.75" customHeight="1">
      <c r="B775" s="28"/>
      <c r="C775" s="29"/>
      <c r="E775" s="28"/>
      <c r="I775" s="30"/>
      <c r="J775" s="28"/>
      <c r="L775" s="28"/>
      <c r="M775" s="29"/>
    </row>
    <row r="776" ht="15.75" customHeight="1">
      <c r="B776" s="28"/>
      <c r="C776" s="29"/>
      <c r="E776" s="28"/>
      <c r="I776" s="30"/>
      <c r="J776" s="28"/>
      <c r="L776" s="28"/>
      <c r="M776" s="29"/>
    </row>
    <row r="777" ht="15.75" customHeight="1">
      <c r="B777" s="28"/>
      <c r="C777" s="29"/>
      <c r="E777" s="28"/>
      <c r="I777" s="30"/>
      <c r="J777" s="28"/>
      <c r="L777" s="28"/>
      <c r="M777" s="29"/>
    </row>
    <row r="778" ht="15.75" customHeight="1">
      <c r="B778" s="28"/>
      <c r="C778" s="29"/>
      <c r="E778" s="28"/>
      <c r="I778" s="30"/>
      <c r="J778" s="28"/>
      <c r="L778" s="28"/>
      <c r="M778" s="29"/>
    </row>
    <row r="779" ht="15.75" customHeight="1">
      <c r="B779" s="28"/>
      <c r="C779" s="29"/>
      <c r="E779" s="28"/>
      <c r="I779" s="30"/>
      <c r="J779" s="28"/>
      <c r="L779" s="28"/>
      <c r="M779" s="29"/>
    </row>
    <row r="780" ht="15.75" customHeight="1">
      <c r="B780" s="28"/>
      <c r="C780" s="29"/>
      <c r="E780" s="28"/>
      <c r="I780" s="30"/>
      <c r="J780" s="28"/>
      <c r="L780" s="28"/>
      <c r="M780" s="29"/>
    </row>
    <row r="781" ht="15.75" customHeight="1">
      <c r="B781" s="28"/>
      <c r="C781" s="29"/>
      <c r="E781" s="28"/>
      <c r="I781" s="30"/>
      <c r="J781" s="28"/>
      <c r="L781" s="28"/>
      <c r="M781" s="29"/>
    </row>
    <row r="782" ht="15.75" customHeight="1">
      <c r="B782" s="28"/>
      <c r="C782" s="29"/>
      <c r="E782" s="28"/>
      <c r="I782" s="30"/>
      <c r="J782" s="28"/>
      <c r="L782" s="28"/>
      <c r="M782" s="29"/>
    </row>
    <row r="783" ht="15.75" customHeight="1">
      <c r="B783" s="28"/>
      <c r="C783" s="29"/>
      <c r="E783" s="28"/>
      <c r="I783" s="30"/>
      <c r="J783" s="28"/>
      <c r="L783" s="28"/>
      <c r="M783" s="29"/>
    </row>
    <row r="784" ht="15.75" customHeight="1">
      <c r="B784" s="28"/>
      <c r="C784" s="29"/>
      <c r="E784" s="28"/>
      <c r="I784" s="30"/>
      <c r="J784" s="28"/>
      <c r="L784" s="28"/>
      <c r="M784" s="29"/>
    </row>
    <row r="785" ht="15.75" customHeight="1">
      <c r="B785" s="28"/>
      <c r="C785" s="29"/>
      <c r="E785" s="28"/>
      <c r="I785" s="30"/>
      <c r="J785" s="28"/>
      <c r="L785" s="28"/>
      <c r="M785" s="29"/>
    </row>
    <row r="786" ht="15.75" customHeight="1">
      <c r="B786" s="28"/>
      <c r="C786" s="29"/>
      <c r="E786" s="28"/>
      <c r="I786" s="30"/>
      <c r="J786" s="28"/>
      <c r="L786" s="28"/>
      <c r="M786" s="29"/>
    </row>
    <row r="787" ht="15.75" customHeight="1">
      <c r="B787" s="28"/>
      <c r="C787" s="29"/>
      <c r="E787" s="28"/>
      <c r="I787" s="30"/>
      <c r="J787" s="28"/>
      <c r="L787" s="28"/>
      <c r="M787" s="29"/>
    </row>
    <row r="788" ht="15.75" customHeight="1">
      <c r="B788" s="28"/>
      <c r="C788" s="29"/>
      <c r="E788" s="28"/>
      <c r="I788" s="30"/>
      <c r="J788" s="28"/>
      <c r="L788" s="28"/>
      <c r="M788" s="29"/>
    </row>
    <row r="789" ht="15.75" customHeight="1">
      <c r="B789" s="28"/>
      <c r="C789" s="29"/>
      <c r="E789" s="28"/>
      <c r="I789" s="30"/>
      <c r="J789" s="28"/>
      <c r="L789" s="28"/>
      <c r="M789" s="29"/>
    </row>
    <row r="790" ht="15.75" customHeight="1">
      <c r="B790" s="28"/>
      <c r="C790" s="29"/>
      <c r="E790" s="28"/>
      <c r="I790" s="30"/>
      <c r="J790" s="28"/>
      <c r="L790" s="28"/>
      <c r="M790" s="29"/>
    </row>
    <row r="791" ht="15.75" customHeight="1">
      <c r="B791" s="28"/>
      <c r="C791" s="29"/>
      <c r="E791" s="28"/>
      <c r="I791" s="30"/>
      <c r="J791" s="28"/>
      <c r="L791" s="28"/>
      <c r="M791" s="29"/>
    </row>
    <row r="792" ht="15.75" customHeight="1">
      <c r="B792" s="28"/>
      <c r="C792" s="29"/>
      <c r="E792" s="28"/>
      <c r="I792" s="30"/>
      <c r="J792" s="28"/>
      <c r="L792" s="28"/>
      <c r="M792" s="29"/>
    </row>
    <row r="793" ht="15.75" customHeight="1">
      <c r="B793" s="28"/>
      <c r="C793" s="29"/>
      <c r="E793" s="28"/>
      <c r="I793" s="30"/>
      <c r="J793" s="28"/>
      <c r="L793" s="28"/>
      <c r="M793" s="29"/>
    </row>
    <row r="794" ht="15.75" customHeight="1">
      <c r="B794" s="28"/>
      <c r="C794" s="29"/>
      <c r="E794" s="28"/>
      <c r="I794" s="30"/>
      <c r="J794" s="28"/>
      <c r="L794" s="28"/>
      <c r="M794" s="29"/>
    </row>
    <row r="795" ht="15.75" customHeight="1">
      <c r="B795" s="28"/>
      <c r="C795" s="29"/>
      <c r="E795" s="28"/>
      <c r="I795" s="30"/>
      <c r="J795" s="28"/>
      <c r="L795" s="28"/>
      <c r="M795" s="29"/>
    </row>
    <row r="796" ht="15.75" customHeight="1">
      <c r="B796" s="28"/>
      <c r="C796" s="29"/>
      <c r="E796" s="28"/>
      <c r="I796" s="30"/>
      <c r="J796" s="28"/>
      <c r="L796" s="28"/>
      <c r="M796" s="29"/>
    </row>
    <row r="797" ht="15.75" customHeight="1">
      <c r="B797" s="28"/>
      <c r="C797" s="29"/>
      <c r="E797" s="28"/>
      <c r="I797" s="30"/>
      <c r="J797" s="28"/>
      <c r="L797" s="28"/>
      <c r="M797" s="29"/>
    </row>
    <row r="798" ht="15.75" customHeight="1">
      <c r="B798" s="28"/>
      <c r="C798" s="29"/>
      <c r="E798" s="28"/>
      <c r="I798" s="30"/>
      <c r="J798" s="28"/>
      <c r="L798" s="28"/>
      <c r="M798" s="29"/>
    </row>
    <row r="799" ht="15.75" customHeight="1">
      <c r="B799" s="28"/>
      <c r="C799" s="29"/>
      <c r="E799" s="28"/>
      <c r="I799" s="30"/>
      <c r="J799" s="28"/>
      <c r="L799" s="28"/>
      <c r="M799" s="29"/>
    </row>
    <row r="800" ht="15.75" customHeight="1">
      <c r="B800" s="28"/>
      <c r="C800" s="29"/>
      <c r="E800" s="28"/>
      <c r="I800" s="30"/>
      <c r="J800" s="28"/>
      <c r="L800" s="28"/>
      <c r="M800" s="29"/>
    </row>
    <row r="801" ht="15.75" customHeight="1">
      <c r="B801" s="28"/>
      <c r="C801" s="29"/>
      <c r="E801" s="28"/>
      <c r="I801" s="30"/>
      <c r="J801" s="28"/>
      <c r="L801" s="28"/>
      <c r="M801" s="29"/>
    </row>
    <row r="802" ht="15.75" customHeight="1">
      <c r="B802" s="28"/>
      <c r="C802" s="29"/>
      <c r="E802" s="28"/>
      <c r="I802" s="30"/>
      <c r="J802" s="28"/>
      <c r="L802" s="28"/>
      <c r="M802" s="29"/>
    </row>
    <row r="803" ht="15.75" customHeight="1">
      <c r="B803" s="28"/>
      <c r="C803" s="29"/>
      <c r="E803" s="28"/>
      <c r="I803" s="30"/>
      <c r="J803" s="28"/>
      <c r="L803" s="28"/>
      <c r="M803" s="29"/>
    </row>
    <row r="804" ht="15.75" customHeight="1">
      <c r="B804" s="28"/>
      <c r="C804" s="29"/>
      <c r="E804" s="28"/>
      <c r="I804" s="30"/>
      <c r="J804" s="28"/>
      <c r="L804" s="28"/>
      <c r="M804" s="29"/>
    </row>
    <row r="805" ht="15.75" customHeight="1">
      <c r="B805" s="28"/>
      <c r="C805" s="29"/>
      <c r="E805" s="28"/>
      <c r="I805" s="30"/>
      <c r="J805" s="28"/>
      <c r="L805" s="28"/>
      <c r="M805" s="29"/>
    </row>
    <row r="806" ht="15.75" customHeight="1">
      <c r="B806" s="28"/>
      <c r="C806" s="29"/>
      <c r="E806" s="28"/>
      <c r="I806" s="30"/>
      <c r="J806" s="28"/>
      <c r="L806" s="28"/>
      <c r="M806" s="29"/>
    </row>
    <row r="807" ht="15.75" customHeight="1">
      <c r="B807" s="28"/>
      <c r="C807" s="29"/>
      <c r="E807" s="28"/>
      <c r="I807" s="30"/>
      <c r="J807" s="28"/>
      <c r="L807" s="28"/>
      <c r="M807" s="29"/>
    </row>
    <row r="808" ht="15.75" customHeight="1">
      <c r="B808" s="28"/>
      <c r="C808" s="29"/>
      <c r="E808" s="28"/>
      <c r="I808" s="30"/>
      <c r="J808" s="28"/>
      <c r="L808" s="28"/>
      <c r="M808" s="29"/>
    </row>
    <row r="809" ht="15.75" customHeight="1">
      <c r="B809" s="28"/>
      <c r="C809" s="29"/>
      <c r="E809" s="28"/>
      <c r="I809" s="30"/>
      <c r="J809" s="28"/>
      <c r="L809" s="28"/>
      <c r="M809" s="29"/>
    </row>
    <row r="810" ht="15.75" customHeight="1">
      <c r="B810" s="28"/>
      <c r="C810" s="29"/>
      <c r="E810" s="28"/>
      <c r="I810" s="30"/>
      <c r="J810" s="28"/>
      <c r="L810" s="28"/>
      <c r="M810" s="29"/>
    </row>
    <row r="811" ht="15.75" customHeight="1">
      <c r="B811" s="28"/>
      <c r="C811" s="29"/>
      <c r="E811" s="28"/>
      <c r="I811" s="30"/>
      <c r="J811" s="28"/>
      <c r="L811" s="28"/>
      <c r="M811" s="29"/>
    </row>
    <row r="812" ht="15.75" customHeight="1">
      <c r="B812" s="28"/>
      <c r="C812" s="29"/>
      <c r="E812" s="28"/>
      <c r="I812" s="30"/>
      <c r="J812" s="28"/>
      <c r="L812" s="28"/>
      <c r="M812" s="29"/>
    </row>
    <row r="813" ht="15.75" customHeight="1">
      <c r="B813" s="28"/>
      <c r="C813" s="29"/>
      <c r="E813" s="28"/>
      <c r="I813" s="30"/>
      <c r="J813" s="28"/>
      <c r="L813" s="28"/>
      <c r="M813" s="29"/>
    </row>
    <row r="814" ht="15.75" customHeight="1">
      <c r="B814" s="28"/>
      <c r="C814" s="29"/>
      <c r="E814" s="28"/>
      <c r="I814" s="30"/>
      <c r="J814" s="28"/>
      <c r="L814" s="28"/>
      <c r="M814" s="29"/>
    </row>
    <row r="815" ht="15.75" customHeight="1">
      <c r="B815" s="28"/>
      <c r="C815" s="29"/>
      <c r="E815" s="28"/>
      <c r="I815" s="30"/>
      <c r="J815" s="28"/>
      <c r="L815" s="28"/>
      <c r="M815" s="29"/>
    </row>
    <row r="816" ht="15.75" customHeight="1">
      <c r="B816" s="28"/>
      <c r="C816" s="29"/>
      <c r="E816" s="28"/>
      <c r="I816" s="30"/>
      <c r="J816" s="28"/>
      <c r="L816" s="28"/>
      <c r="M816" s="29"/>
    </row>
    <row r="817" ht="15.75" customHeight="1">
      <c r="B817" s="28"/>
      <c r="C817" s="29"/>
      <c r="E817" s="28"/>
      <c r="I817" s="30"/>
      <c r="J817" s="28"/>
      <c r="L817" s="28"/>
      <c r="M817" s="29"/>
    </row>
    <row r="818" ht="15.75" customHeight="1">
      <c r="B818" s="28"/>
      <c r="C818" s="29"/>
      <c r="E818" s="28"/>
      <c r="I818" s="30"/>
      <c r="J818" s="28"/>
      <c r="L818" s="28"/>
      <c r="M818" s="29"/>
    </row>
    <row r="819" ht="15.75" customHeight="1">
      <c r="B819" s="28"/>
      <c r="C819" s="29"/>
      <c r="E819" s="28"/>
      <c r="I819" s="30"/>
      <c r="J819" s="28"/>
      <c r="L819" s="28"/>
      <c r="M819" s="29"/>
    </row>
    <row r="820" ht="15.75" customHeight="1">
      <c r="B820" s="28"/>
      <c r="C820" s="29"/>
      <c r="E820" s="28"/>
      <c r="I820" s="30"/>
      <c r="J820" s="28"/>
      <c r="L820" s="28"/>
      <c r="M820" s="29"/>
    </row>
    <row r="821" ht="15.75" customHeight="1">
      <c r="B821" s="28"/>
      <c r="C821" s="29"/>
      <c r="E821" s="28"/>
      <c r="I821" s="30"/>
      <c r="J821" s="28"/>
      <c r="L821" s="28"/>
      <c r="M821" s="29"/>
    </row>
    <row r="822" ht="15.75" customHeight="1">
      <c r="B822" s="28"/>
      <c r="C822" s="29"/>
      <c r="E822" s="28"/>
      <c r="I822" s="30"/>
      <c r="J822" s="28"/>
      <c r="L822" s="28"/>
      <c r="M822" s="29"/>
    </row>
    <row r="823" ht="15.75" customHeight="1">
      <c r="B823" s="28"/>
      <c r="C823" s="29"/>
      <c r="E823" s="28"/>
      <c r="I823" s="30"/>
      <c r="J823" s="28"/>
      <c r="L823" s="28"/>
      <c r="M823" s="29"/>
    </row>
    <row r="824" ht="15.75" customHeight="1">
      <c r="B824" s="28"/>
      <c r="C824" s="29"/>
      <c r="E824" s="28"/>
      <c r="I824" s="30"/>
      <c r="J824" s="28"/>
      <c r="L824" s="28"/>
      <c r="M824" s="29"/>
    </row>
    <row r="825" ht="15.75" customHeight="1">
      <c r="B825" s="28"/>
      <c r="C825" s="29"/>
      <c r="E825" s="28"/>
      <c r="I825" s="30"/>
      <c r="J825" s="28"/>
      <c r="L825" s="28"/>
      <c r="M825" s="29"/>
    </row>
    <row r="826" ht="15.75" customHeight="1">
      <c r="B826" s="28"/>
      <c r="C826" s="29"/>
      <c r="E826" s="28"/>
      <c r="I826" s="30"/>
      <c r="J826" s="28"/>
      <c r="L826" s="28"/>
      <c r="M826" s="29"/>
    </row>
    <row r="827" ht="15.75" customHeight="1">
      <c r="B827" s="28"/>
      <c r="C827" s="29"/>
      <c r="E827" s="28"/>
      <c r="I827" s="30"/>
      <c r="J827" s="28"/>
      <c r="L827" s="28"/>
      <c r="M827" s="29"/>
    </row>
    <row r="828" ht="15.75" customHeight="1">
      <c r="B828" s="28"/>
      <c r="C828" s="29"/>
      <c r="E828" s="28"/>
      <c r="I828" s="30"/>
      <c r="J828" s="28"/>
      <c r="L828" s="28"/>
      <c r="M828" s="29"/>
    </row>
    <row r="829" ht="15.75" customHeight="1">
      <c r="B829" s="28"/>
      <c r="C829" s="29"/>
      <c r="E829" s="28"/>
      <c r="I829" s="30"/>
      <c r="J829" s="28"/>
      <c r="L829" s="28"/>
      <c r="M829" s="29"/>
    </row>
    <row r="830" ht="15.75" customHeight="1">
      <c r="B830" s="28"/>
      <c r="C830" s="29"/>
      <c r="E830" s="28"/>
      <c r="I830" s="30"/>
      <c r="J830" s="28"/>
      <c r="L830" s="28"/>
      <c r="M830" s="29"/>
    </row>
    <row r="831" ht="15.75" customHeight="1">
      <c r="B831" s="28"/>
      <c r="C831" s="29"/>
      <c r="E831" s="28"/>
      <c r="I831" s="30"/>
      <c r="J831" s="28"/>
      <c r="L831" s="28"/>
      <c r="M831" s="29"/>
    </row>
    <row r="832" ht="15.75" customHeight="1">
      <c r="B832" s="28"/>
      <c r="C832" s="29"/>
      <c r="E832" s="28"/>
      <c r="I832" s="30"/>
      <c r="J832" s="28"/>
      <c r="L832" s="28"/>
      <c r="M832" s="29"/>
    </row>
    <row r="833" ht="15.75" customHeight="1">
      <c r="B833" s="28"/>
      <c r="C833" s="29"/>
      <c r="E833" s="28"/>
      <c r="I833" s="30"/>
      <c r="J833" s="28"/>
      <c r="L833" s="28"/>
      <c r="M833" s="29"/>
    </row>
    <row r="834" ht="15.75" customHeight="1">
      <c r="B834" s="28"/>
      <c r="C834" s="29"/>
      <c r="E834" s="28"/>
      <c r="I834" s="30"/>
      <c r="J834" s="28"/>
      <c r="L834" s="28"/>
      <c r="M834" s="29"/>
    </row>
    <row r="835" ht="15.75" customHeight="1">
      <c r="B835" s="28"/>
      <c r="C835" s="29"/>
      <c r="E835" s="28"/>
      <c r="I835" s="30"/>
      <c r="J835" s="28"/>
      <c r="L835" s="28"/>
      <c r="M835" s="29"/>
    </row>
    <row r="836" ht="15.75" customHeight="1">
      <c r="B836" s="28"/>
      <c r="C836" s="29"/>
      <c r="E836" s="28"/>
      <c r="I836" s="30"/>
      <c r="J836" s="28"/>
      <c r="L836" s="28"/>
      <c r="M836" s="29"/>
    </row>
    <row r="837" ht="15.75" customHeight="1">
      <c r="B837" s="28"/>
      <c r="C837" s="29"/>
      <c r="E837" s="28"/>
      <c r="I837" s="30"/>
      <c r="J837" s="28"/>
      <c r="L837" s="28"/>
      <c r="M837" s="29"/>
    </row>
    <row r="838" ht="15.75" customHeight="1">
      <c r="B838" s="28"/>
      <c r="C838" s="29"/>
      <c r="E838" s="28"/>
      <c r="I838" s="30"/>
      <c r="J838" s="28"/>
      <c r="L838" s="28"/>
      <c r="M838" s="29"/>
    </row>
    <row r="839" ht="15.75" customHeight="1">
      <c r="B839" s="28"/>
      <c r="C839" s="29"/>
      <c r="E839" s="28"/>
      <c r="I839" s="30"/>
      <c r="J839" s="28"/>
      <c r="L839" s="28"/>
      <c r="M839" s="29"/>
    </row>
    <row r="840" ht="15.75" customHeight="1">
      <c r="B840" s="28"/>
      <c r="C840" s="29"/>
      <c r="E840" s="28"/>
      <c r="I840" s="30"/>
      <c r="J840" s="28"/>
      <c r="L840" s="28"/>
      <c r="M840" s="29"/>
    </row>
    <row r="841" ht="15.75" customHeight="1">
      <c r="B841" s="28"/>
      <c r="C841" s="29"/>
      <c r="E841" s="28"/>
      <c r="I841" s="30"/>
      <c r="J841" s="28"/>
      <c r="L841" s="28"/>
      <c r="M841" s="29"/>
    </row>
    <row r="842" ht="15.75" customHeight="1">
      <c r="B842" s="28"/>
      <c r="C842" s="29"/>
      <c r="E842" s="28"/>
      <c r="I842" s="30"/>
      <c r="J842" s="28"/>
      <c r="L842" s="28"/>
      <c r="M842" s="29"/>
    </row>
    <row r="843" ht="15.75" customHeight="1">
      <c r="B843" s="28"/>
      <c r="C843" s="29"/>
      <c r="E843" s="28"/>
      <c r="I843" s="30"/>
      <c r="J843" s="28"/>
      <c r="L843" s="28"/>
      <c r="M843" s="29"/>
    </row>
    <row r="844" ht="15.75" customHeight="1">
      <c r="B844" s="28"/>
      <c r="C844" s="29"/>
      <c r="E844" s="28"/>
      <c r="I844" s="30"/>
      <c r="J844" s="28"/>
      <c r="L844" s="28"/>
      <c r="M844" s="29"/>
    </row>
    <row r="845" ht="15.75" customHeight="1">
      <c r="B845" s="28"/>
      <c r="C845" s="29"/>
      <c r="E845" s="28"/>
      <c r="I845" s="30"/>
      <c r="J845" s="28"/>
      <c r="L845" s="28"/>
      <c r="M845" s="29"/>
    </row>
    <row r="846" ht="15.75" customHeight="1">
      <c r="B846" s="28"/>
      <c r="C846" s="29"/>
      <c r="E846" s="28"/>
      <c r="I846" s="30"/>
      <c r="J846" s="28"/>
      <c r="L846" s="28"/>
      <c r="M846" s="29"/>
    </row>
    <row r="847" ht="15.75" customHeight="1">
      <c r="B847" s="28"/>
      <c r="C847" s="29"/>
      <c r="E847" s="28"/>
      <c r="I847" s="30"/>
      <c r="J847" s="28"/>
      <c r="L847" s="28"/>
      <c r="M847" s="29"/>
    </row>
    <row r="848" ht="15.75" customHeight="1">
      <c r="B848" s="28"/>
      <c r="C848" s="29"/>
      <c r="E848" s="28"/>
      <c r="I848" s="30"/>
      <c r="J848" s="28"/>
      <c r="L848" s="28"/>
      <c r="M848" s="29"/>
    </row>
    <row r="849" ht="15.75" customHeight="1">
      <c r="B849" s="28"/>
      <c r="C849" s="29"/>
      <c r="E849" s="28"/>
      <c r="I849" s="30"/>
      <c r="J849" s="28"/>
      <c r="L849" s="28"/>
      <c r="M849" s="29"/>
    </row>
    <row r="850" ht="15.75" customHeight="1">
      <c r="B850" s="28"/>
      <c r="C850" s="29"/>
      <c r="E850" s="28"/>
      <c r="I850" s="30"/>
      <c r="J850" s="28"/>
      <c r="L850" s="28"/>
      <c r="M850" s="29"/>
    </row>
    <row r="851" ht="15.75" customHeight="1">
      <c r="B851" s="28"/>
      <c r="C851" s="29"/>
      <c r="E851" s="28"/>
      <c r="I851" s="30"/>
      <c r="J851" s="28"/>
      <c r="L851" s="28"/>
      <c r="M851" s="29"/>
    </row>
    <row r="852" ht="15.75" customHeight="1">
      <c r="B852" s="28"/>
      <c r="C852" s="29"/>
      <c r="E852" s="28"/>
      <c r="I852" s="30"/>
      <c r="J852" s="28"/>
      <c r="L852" s="28"/>
      <c r="M852" s="29"/>
    </row>
    <row r="853" ht="15.75" customHeight="1">
      <c r="B853" s="28"/>
      <c r="C853" s="29"/>
      <c r="E853" s="28"/>
      <c r="I853" s="30"/>
      <c r="J853" s="28"/>
      <c r="L853" s="28"/>
      <c r="M853" s="29"/>
    </row>
    <row r="854" ht="15.75" customHeight="1">
      <c r="B854" s="28"/>
      <c r="C854" s="29"/>
      <c r="E854" s="28"/>
      <c r="I854" s="30"/>
      <c r="J854" s="28"/>
      <c r="L854" s="28"/>
      <c r="M854" s="29"/>
    </row>
    <row r="855" ht="15.75" customHeight="1">
      <c r="B855" s="28"/>
      <c r="C855" s="29"/>
      <c r="E855" s="28"/>
      <c r="I855" s="30"/>
      <c r="J855" s="28"/>
      <c r="L855" s="28"/>
      <c r="M855" s="29"/>
    </row>
    <row r="856" ht="15.75" customHeight="1">
      <c r="B856" s="28"/>
      <c r="C856" s="29"/>
      <c r="E856" s="28"/>
      <c r="I856" s="30"/>
      <c r="J856" s="28"/>
      <c r="L856" s="28"/>
      <c r="M856" s="29"/>
    </row>
    <row r="857" ht="15.75" customHeight="1">
      <c r="B857" s="28"/>
      <c r="C857" s="29"/>
      <c r="E857" s="28"/>
      <c r="I857" s="30"/>
      <c r="J857" s="28"/>
      <c r="L857" s="28"/>
      <c r="M857" s="29"/>
    </row>
    <row r="858" ht="15.75" customHeight="1">
      <c r="B858" s="28"/>
      <c r="C858" s="29"/>
      <c r="E858" s="28"/>
      <c r="I858" s="30"/>
      <c r="J858" s="28"/>
      <c r="L858" s="28"/>
      <c r="M858" s="29"/>
    </row>
    <row r="859" ht="15.75" customHeight="1">
      <c r="B859" s="28"/>
      <c r="C859" s="29"/>
      <c r="E859" s="28"/>
      <c r="I859" s="30"/>
      <c r="J859" s="28"/>
      <c r="L859" s="28"/>
      <c r="M859" s="29"/>
    </row>
    <row r="860" ht="15.75" customHeight="1">
      <c r="B860" s="28"/>
      <c r="C860" s="29"/>
      <c r="E860" s="28"/>
      <c r="I860" s="30"/>
      <c r="J860" s="28"/>
      <c r="L860" s="28"/>
      <c r="M860" s="29"/>
    </row>
    <row r="861" ht="15.75" customHeight="1">
      <c r="B861" s="28"/>
      <c r="C861" s="29"/>
      <c r="E861" s="28"/>
      <c r="I861" s="30"/>
      <c r="J861" s="28"/>
      <c r="L861" s="28"/>
      <c r="M861" s="29"/>
    </row>
    <row r="862" ht="15.75" customHeight="1">
      <c r="B862" s="28"/>
      <c r="C862" s="29"/>
      <c r="E862" s="28"/>
      <c r="I862" s="30"/>
      <c r="J862" s="28"/>
      <c r="L862" s="28"/>
      <c r="M862" s="29"/>
    </row>
    <row r="863" ht="15.75" customHeight="1">
      <c r="B863" s="28"/>
      <c r="C863" s="29"/>
      <c r="E863" s="28"/>
      <c r="I863" s="30"/>
      <c r="J863" s="28"/>
      <c r="L863" s="28"/>
      <c r="M863" s="29"/>
    </row>
    <row r="864" ht="15.75" customHeight="1">
      <c r="B864" s="28"/>
      <c r="C864" s="29"/>
      <c r="E864" s="28"/>
      <c r="I864" s="30"/>
      <c r="J864" s="28"/>
      <c r="L864" s="28"/>
      <c r="M864" s="29"/>
    </row>
    <row r="865" ht="15.75" customHeight="1">
      <c r="B865" s="28"/>
      <c r="C865" s="29"/>
      <c r="E865" s="28"/>
      <c r="I865" s="30"/>
      <c r="J865" s="28"/>
      <c r="L865" s="28"/>
      <c r="M865" s="29"/>
    </row>
    <row r="866" ht="15.75" customHeight="1">
      <c r="B866" s="28"/>
      <c r="C866" s="29"/>
      <c r="E866" s="28"/>
      <c r="I866" s="30"/>
      <c r="J866" s="28"/>
      <c r="L866" s="28"/>
      <c r="M866" s="29"/>
    </row>
    <row r="867" ht="15.75" customHeight="1">
      <c r="B867" s="28"/>
      <c r="C867" s="29"/>
      <c r="E867" s="28"/>
      <c r="I867" s="30"/>
      <c r="J867" s="28"/>
      <c r="L867" s="28"/>
      <c r="M867" s="29"/>
    </row>
    <row r="868" ht="15.75" customHeight="1">
      <c r="B868" s="28"/>
      <c r="C868" s="29"/>
      <c r="E868" s="28"/>
      <c r="I868" s="30"/>
      <c r="J868" s="28"/>
      <c r="L868" s="28"/>
      <c r="M868" s="29"/>
    </row>
    <row r="869" ht="15.75" customHeight="1">
      <c r="B869" s="28"/>
      <c r="C869" s="29"/>
      <c r="E869" s="28"/>
      <c r="I869" s="30"/>
      <c r="J869" s="28"/>
      <c r="L869" s="28"/>
      <c r="M869" s="29"/>
    </row>
    <row r="870" ht="15.75" customHeight="1">
      <c r="B870" s="28"/>
      <c r="C870" s="29"/>
      <c r="E870" s="28"/>
      <c r="I870" s="30"/>
      <c r="J870" s="28"/>
      <c r="L870" s="28"/>
      <c r="M870" s="29"/>
    </row>
    <row r="871" ht="15.75" customHeight="1">
      <c r="B871" s="28"/>
      <c r="C871" s="29"/>
      <c r="E871" s="28"/>
      <c r="I871" s="30"/>
      <c r="J871" s="28"/>
      <c r="L871" s="28"/>
      <c r="M871" s="29"/>
    </row>
    <row r="872" ht="15.75" customHeight="1">
      <c r="B872" s="28"/>
      <c r="C872" s="29"/>
      <c r="E872" s="28"/>
      <c r="I872" s="30"/>
      <c r="J872" s="28"/>
      <c r="L872" s="28"/>
      <c r="M872" s="29"/>
    </row>
    <row r="873" ht="15.75" customHeight="1">
      <c r="B873" s="28"/>
      <c r="C873" s="29"/>
      <c r="E873" s="28"/>
      <c r="I873" s="30"/>
      <c r="J873" s="28"/>
      <c r="L873" s="28"/>
      <c r="M873" s="29"/>
    </row>
    <row r="874" ht="15.75" customHeight="1">
      <c r="B874" s="28"/>
      <c r="C874" s="29"/>
      <c r="E874" s="28"/>
      <c r="I874" s="30"/>
      <c r="J874" s="28"/>
      <c r="L874" s="28"/>
      <c r="M874" s="29"/>
    </row>
    <row r="875" ht="15.75" customHeight="1">
      <c r="B875" s="28"/>
      <c r="C875" s="29"/>
      <c r="E875" s="28"/>
      <c r="I875" s="30"/>
      <c r="J875" s="28"/>
      <c r="L875" s="28"/>
      <c r="M875" s="29"/>
    </row>
    <row r="876" ht="15.75" customHeight="1">
      <c r="B876" s="28"/>
      <c r="C876" s="29"/>
      <c r="E876" s="28"/>
      <c r="I876" s="30"/>
      <c r="J876" s="28"/>
      <c r="L876" s="28"/>
      <c r="M876" s="29"/>
    </row>
    <row r="877" ht="15.75" customHeight="1">
      <c r="B877" s="28"/>
      <c r="C877" s="29"/>
      <c r="E877" s="28"/>
      <c r="I877" s="30"/>
      <c r="J877" s="28"/>
      <c r="L877" s="28"/>
      <c r="M877" s="29"/>
    </row>
    <row r="878" ht="15.75" customHeight="1">
      <c r="B878" s="28"/>
      <c r="C878" s="29"/>
      <c r="E878" s="28"/>
      <c r="I878" s="30"/>
      <c r="J878" s="28"/>
      <c r="L878" s="28"/>
      <c r="M878" s="29"/>
    </row>
    <row r="879" ht="15.75" customHeight="1">
      <c r="B879" s="28"/>
      <c r="C879" s="29"/>
      <c r="E879" s="28"/>
      <c r="I879" s="30"/>
      <c r="J879" s="28"/>
      <c r="L879" s="28"/>
      <c r="M879" s="29"/>
    </row>
    <row r="880" ht="15.75" customHeight="1">
      <c r="B880" s="28"/>
      <c r="C880" s="29"/>
      <c r="E880" s="28"/>
      <c r="I880" s="30"/>
      <c r="J880" s="28"/>
      <c r="L880" s="28"/>
      <c r="M880" s="29"/>
    </row>
    <row r="881" ht="15.75" customHeight="1">
      <c r="B881" s="28"/>
      <c r="C881" s="29"/>
      <c r="E881" s="28"/>
      <c r="I881" s="30"/>
      <c r="J881" s="28"/>
      <c r="L881" s="28"/>
      <c r="M881" s="29"/>
    </row>
    <row r="882" ht="15.75" customHeight="1">
      <c r="B882" s="28"/>
      <c r="C882" s="29"/>
      <c r="E882" s="28"/>
      <c r="I882" s="30"/>
      <c r="J882" s="28"/>
      <c r="L882" s="28"/>
      <c r="M882" s="29"/>
    </row>
    <row r="883" ht="15.75" customHeight="1">
      <c r="B883" s="28"/>
      <c r="C883" s="29"/>
      <c r="E883" s="28"/>
      <c r="I883" s="30"/>
      <c r="J883" s="28"/>
      <c r="L883" s="28"/>
      <c r="M883" s="29"/>
    </row>
    <row r="884" ht="15.75" customHeight="1">
      <c r="B884" s="28"/>
      <c r="C884" s="29"/>
      <c r="E884" s="28"/>
      <c r="I884" s="30"/>
      <c r="J884" s="28"/>
      <c r="L884" s="28"/>
      <c r="M884" s="29"/>
    </row>
    <row r="885" ht="15.75" customHeight="1">
      <c r="B885" s="28"/>
      <c r="C885" s="29"/>
      <c r="E885" s="28"/>
      <c r="I885" s="30"/>
      <c r="J885" s="28"/>
      <c r="L885" s="28"/>
      <c r="M885" s="29"/>
    </row>
    <row r="886" ht="15.75" customHeight="1">
      <c r="B886" s="28"/>
      <c r="C886" s="29"/>
      <c r="E886" s="28"/>
      <c r="I886" s="30"/>
      <c r="J886" s="28"/>
      <c r="L886" s="28"/>
      <c r="M886" s="29"/>
    </row>
    <row r="887" ht="15.75" customHeight="1">
      <c r="B887" s="28"/>
      <c r="C887" s="29"/>
      <c r="E887" s="28"/>
      <c r="I887" s="30"/>
      <c r="J887" s="28"/>
      <c r="L887" s="28"/>
      <c r="M887" s="29"/>
    </row>
    <row r="888" ht="15.75" customHeight="1">
      <c r="B888" s="28"/>
      <c r="C888" s="29"/>
      <c r="E888" s="28"/>
      <c r="I888" s="30"/>
      <c r="J888" s="28"/>
      <c r="L888" s="28"/>
      <c r="M888" s="29"/>
    </row>
    <row r="889" ht="15.75" customHeight="1">
      <c r="B889" s="28"/>
      <c r="C889" s="29"/>
      <c r="E889" s="28"/>
      <c r="I889" s="30"/>
      <c r="J889" s="28"/>
      <c r="L889" s="28"/>
      <c r="M889" s="29"/>
    </row>
    <row r="890" ht="15.75" customHeight="1">
      <c r="B890" s="28"/>
      <c r="C890" s="29"/>
      <c r="E890" s="28"/>
      <c r="I890" s="30"/>
      <c r="J890" s="28"/>
      <c r="L890" s="28"/>
      <c r="M890" s="29"/>
    </row>
    <row r="891" ht="15.75" customHeight="1">
      <c r="B891" s="28"/>
      <c r="C891" s="29"/>
      <c r="E891" s="28"/>
      <c r="I891" s="30"/>
      <c r="J891" s="28"/>
      <c r="L891" s="28"/>
      <c r="M891" s="29"/>
    </row>
    <row r="892" ht="15.75" customHeight="1">
      <c r="B892" s="28"/>
      <c r="C892" s="29"/>
      <c r="E892" s="28"/>
      <c r="I892" s="30"/>
      <c r="J892" s="28"/>
      <c r="L892" s="28"/>
      <c r="M892" s="29"/>
    </row>
    <row r="893" ht="15.75" customHeight="1">
      <c r="B893" s="28"/>
      <c r="C893" s="29"/>
      <c r="E893" s="28"/>
      <c r="I893" s="30"/>
      <c r="J893" s="28"/>
      <c r="L893" s="28"/>
      <c r="M893" s="29"/>
    </row>
    <row r="894" ht="15.75" customHeight="1">
      <c r="B894" s="28"/>
      <c r="C894" s="29"/>
      <c r="E894" s="28"/>
      <c r="I894" s="30"/>
      <c r="J894" s="28"/>
      <c r="L894" s="28"/>
      <c r="M894" s="29"/>
    </row>
    <row r="895" ht="15.75" customHeight="1">
      <c r="B895" s="28"/>
      <c r="C895" s="29"/>
      <c r="E895" s="28"/>
      <c r="I895" s="30"/>
      <c r="J895" s="28"/>
      <c r="L895" s="28"/>
      <c r="M895" s="29"/>
    </row>
    <row r="896" ht="15.75" customHeight="1">
      <c r="B896" s="28"/>
      <c r="C896" s="29"/>
      <c r="E896" s="28"/>
      <c r="I896" s="30"/>
      <c r="J896" s="28"/>
      <c r="L896" s="28"/>
      <c r="M896" s="29"/>
    </row>
    <row r="897" ht="15.75" customHeight="1">
      <c r="B897" s="28"/>
      <c r="C897" s="29"/>
      <c r="E897" s="28"/>
      <c r="I897" s="30"/>
      <c r="J897" s="28"/>
      <c r="L897" s="28"/>
      <c r="M897" s="29"/>
    </row>
    <row r="898" ht="15.75" customHeight="1">
      <c r="B898" s="28"/>
      <c r="C898" s="29"/>
      <c r="E898" s="28"/>
      <c r="I898" s="30"/>
      <c r="J898" s="28"/>
      <c r="L898" s="28"/>
      <c r="M898" s="29"/>
    </row>
    <row r="899" ht="15.75" customHeight="1">
      <c r="B899" s="28"/>
      <c r="C899" s="29"/>
      <c r="E899" s="28"/>
      <c r="I899" s="30"/>
      <c r="J899" s="28"/>
      <c r="L899" s="28"/>
      <c r="M899" s="29"/>
    </row>
    <row r="900" ht="15.75" customHeight="1">
      <c r="B900" s="28"/>
      <c r="C900" s="29"/>
      <c r="E900" s="28"/>
      <c r="I900" s="30"/>
      <c r="J900" s="28"/>
      <c r="L900" s="28"/>
      <c r="M900" s="29"/>
    </row>
    <row r="901" ht="15.75" customHeight="1">
      <c r="B901" s="28"/>
      <c r="C901" s="29"/>
      <c r="E901" s="28"/>
      <c r="I901" s="30"/>
      <c r="J901" s="28"/>
      <c r="L901" s="28"/>
      <c r="M901" s="29"/>
    </row>
    <row r="902" ht="15.75" customHeight="1">
      <c r="B902" s="28"/>
      <c r="C902" s="29"/>
      <c r="E902" s="28"/>
      <c r="I902" s="30"/>
      <c r="J902" s="28"/>
      <c r="L902" s="28"/>
      <c r="M902" s="29"/>
    </row>
    <row r="903" ht="15.75" customHeight="1">
      <c r="B903" s="28"/>
      <c r="C903" s="29"/>
      <c r="E903" s="28"/>
      <c r="I903" s="30"/>
      <c r="J903" s="28"/>
      <c r="L903" s="28"/>
      <c r="M903" s="29"/>
    </row>
    <row r="904" ht="15.75" customHeight="1">
      <c r="B904" s="28"/>
      <c r="C904" s="29"/>
      <c r="E904" s="28"/>
      <c r="I904" s="30"/>
      <c r="J904" s="28"/>
      <c r="L904" s="28"/>
      <c r="M904" s="29"/>
    </row>
    <row r="905" ht="15.75" customHeight="1">
      <c r="B905" s="28"/>
      <c r="C905" s="29"/>
      <c r="E905" s="28"/>
      <c r="I905" s="30"/>
      <c r="J905" s="28"/>
      <c r="L905" s="28"/>
      <c r="M905" s="29"/>
    </row>
    <row r="906" ht="15.75" customHeight="1">
      <c r="B906" s="28"/>
      <c r="C906" s="29"/>
      <c r="E906" s="28"/>
      <c r="I906" s="30"/>
      <c r="J906" s="28"/>
      <c r="L906" s="28"/>
      <c r="M906" s="29"/>
    </row>
    <row r="907" ht="15.75" customHeight="1">
      <c r="B907" s="28"/>
      <c r="C907" s="29"/>
      <c r="E907" s="28"/>
      <c r="I907" s="30"/>
      <c r="J907" s="28"/>
      <c r="L907" s="28"/>
      <c r="M907" s="29"/>
    </row>
    <row r="908" ht="15.75" customHeight="1">
      <c r="B908" s="28"/>
      <c r="C908" s="29"/>
      <c r="E908" s="28"/>
      <c r="I908" s="30"/>
      <c r="J908" s="28"/>
      <c r="L908" s="28"/>
      <c r="M908" s="29"/>
    </row>
    <row r="909" ht="15.75" customHeight="1">
      <c r="B909" s="28"/>
      <c r="C909" s="29"/>
      <c r="E909" s="28"/>
      <c r="I909" s="30"/>
      <c r="J909" s="28"/>
      <c r="L909" s="28"/>
      <c r="M909" s="29"/>
    </row>
    <row r="910" ht="15.75" customHeight="1">
      <c r="B910" s="28"/>
      <c r="C910" s="29"/>
      <c r="E910" s="28"/>
      <c r="I910" s="30"/>
      <c r="J910" s="28"/>
      <c r="L910" s="28"/>
      <c r="M910" s="29"/>
    </row>
    <row r="911" ht="15.75" customHeight="1">
      <c r="B911" s="28"/>
      <c r="C911" s="29"/>
      <c r="E911" s="28"/>
      <c r="I911" s="30"/>
      <c r="J911" s="28"/>
      <c r="L911" s="28"/>
      <c r="M911" s="29"/>
    </row>
    <row r="912" ht="15.75" customHeight="1">
      <c r="B912" s="28"/>
      <c r="C912" s="29"/>
      <c r="E912" s="28"/>
      <c r="I912" s="30"/>
      <c r="J912" s="28"/>
      <c r="L912" s="28"/>
      <c r="M912" s="29"/>
    </row>
    <row r="913" ht="15.75" customHeight="1">
      <c r="B913" s="28"/>
      <c r="C913" s="29"/>
      <c r="E913" s="28"/>
      <c r="I913" s="30"/>
      <c r="J913" s="28"/>
      <c r="L913" s="28"/>
      <c r="M913" s="29"/>
    </row>
    <row r="914" ht="15.75" customHeight="1">
      <c r="B914" s="28"/>
      <c r="C914" s="29"/>
      <c r="E914" s="28"/>
      <c r="I914" s="30"/>
      <c r="J914" s="28"/>
      <c r="L914" s="28"/>
      <c r="M914" s="29"/>
    </row>
    <row r="915" ht="15.75" customHeight="1">
      <c r="B915" s="28"/>
      <c r="C915" s="29"/>
      <c r="E915" s="28"/>
      <c r="I915" s="30"/>
      <c r="J915" s="28"/>
      <c r="L915" s="28"/>
      <c r="M915" s="29"/>
    </row>
    <row r="916" ht="15.75" customHeight="1">
      <c r="B916" s="28"/>
      <c r="C916" s="29"/>
      <c r="E916" s="28"/>
      <c r="I916" s="30"/>
      <c r="J916" s="28"/>
      <c r="L916" s="28"/>
      <c r="M916" s="29"/>
    </row>
    <row r="917" ht="15.75" customHeight="1">
      <c r="B917" s="28"/>
      <c r="C917" s="29"/>
      <c r="E917" s="28"/>
      <c r="I917" s="30"/>
      <c r="J917" s="28"/>
      <c r="L917" s="28"/>
      <c r="M917" s="29"/>
    </row>
    <row r="918" ht="15.75" customHeight="1">
      <c r="B918" s="28"/>
      <c r="C918" s="29"/>
      <c r="E918" s="28"/>
      <c r="I918" s="30"/>
      <c r="J918" s="28"/>
      <c r="L918" s="28"/>
      <c r="M918" s="29"/>
    </row>
    <row r="919" ht="15.75" customHeight="1">
      <c r="B919" s="28"/>
      <c r="C919" s="29"/>
      <c r="E919" s="28"/>
      <c r="I919" s="30"/>
      <c r="J919" s="28"/>
      <c r="L919" s="28"/>
      <c r="M919" s="29"/>
    </row>
    <row r="920" ht="15.75" customHeight="1">
      <c r="B920" s="28"/>
      <c r="C920" s="29"/>
      <c r="E920" s="28"/>
      <c r="I920" s="30"/>
      <c r="J920" s="28"/>
      <c r="L920" s="28"/>
      <c r="M920" s="29"/>
    </row>
    <row r="921" ht="15.75" customHeight="1">
      <c r="B921" s="28"/>
      <c r="C921" s="29"/>
      <c r="E921" s="28"/>
      <c r="I921" s="30"/>
      <c r="J921" s="28"/>
      <c r="L921" s="28"/>
      <c r="M921" s="29"/>
    </row>
    <row r="922" ht="15.75" customHeight="1">
      <c r="B922" s="28"/>
      <c r="C922" s="29"/>
      <c r="E922" s="28"/>
      <c r="I922" s="30"/>
      <c r="J922" s="28"/>
      <c r="L922" s="28"/>
      <c r="M922" s="29"/>
    </row>
    <row r="923" ht="15.75" customHeight="1">
      <c r="B923" s="28"/>
      <c r="C923" s="29"/>
      <c r="E923" s="28"/>
      <c r="I923" s="30"/>
      <c r="J923" s="28"/>
      <c r="L923" s="28"/>
      <c r="M923" s="29"/>
    </row>
    <row r="924" ht="15.75" customHeight="1">
      <c r="B924" s="28"/>
      <c r="C924" s="29"/>
      <c r="E924" s="28"/>
      <c r="I924" s="30"/>
      <c r="J924" s="28"/>
      <c r="L924" s="28"/>
      <c r="M924" s="29"/>
    </row>
    <row r="925" ht="15.75" customHeight="1">
      <c r="B925" s="28"/>
      <c r="C925" s="29"/>
      <c r="E925" s="28"/>
      <c r="I925" s="30"/>
      <c r="J925" s="28"/>
      <c r="L925" s="28"/>
      <c r="M925" s="29"/>
    </row>
    <row r="926" ht="15.75" customHeight="1">
      <c r="B926" s="28"/>
      <c r="C926" s="29"/>
      <c r="E926" s="28"/>
      <c r="I926" s="30"/>
      <c r="J926" s="28"/>
      <c r="L926" s="28"/>
      <c r="M926" s="29"/>
    </row>
    <row r="927" ht="15.75" customHeight="1">
      <c r="B927" s="28"/>
      <c r="C927" s="29"/>
      <c r="E927" s="28"/>
      <c r="I927" s="30"/>
      <c r="J927" s="28"/>
      <c r="L927" s="28"/>
      <c r="M927" s="29"/>
    </row>
    <row r="928" ht="15.75" customHeight="1">
      <c r="B928" s="28"/>
      <c r="C928" s="29"/>
      <c r="E928" s="28"/>
      <c r="I928" s="30"/>
      <c r="J928" s="28"/>
      <c r="L928" s="28"/>
      <c r="M928" s="29"/>
    </row>
    <row r="929" ht="15.75" customHeight="1">
      <c r="B929" s="28"/>
      <c r="C929" s="29"/>
      <c r="E929" s="28"/>
      <c r="I929" s="30"/>
      <c r="J929" s="28"/>
      <c r="L929" s="28"/>
      <c r="M929" s="29"/>
    </row>
    <row r="930" ht="15.75" customHeight="1">
      <c r="B930" s="28"/>
      <c r="C930" s="29"/>
      <c r="E930" s="28"/>
      <c r="I930" s="30"/>
      <c r="J930" s="28"/>
      <c r="L930" s="28"/>
      <c r="M930" s="29"/>
    </row>
    <row r="931" ht="15.75" customHeight="1">
      <c r="B931" s="28"/>
      <c r="C931" s="29"/>
      <c r="E931" s="28"/>
      <c r="I931" s="30"/>
      <c r="J931" s="28"/>
      <c r="L931" s="28"/>
      <c r="M931" s="29"/>
    </row>
    <row r="932" ht="15.75" customHeight="1">
      <c r="B932" s="28"/>
      <c r="C932" s="29"/>
      <c r="E932" s="28"/>
      <c r="I932" s="30"/>
      <c r="J932" s="28"/>
      <c r="L932" s="28"/>
      <c r="M932" s="29"/>
    </row>
    <row r="933" ht="15.75" customHeight="1">
      <c r="B933" s="28"/>
      <c r="C933" s="29"/>
      <c r="E933" s="28"/>
      <c r="I933" s="30"/>
      <c r="J933" s="28"/>
      <c r="L933" s="28"/>
      <c r="M933" s="29"/>
    </row>
    <row r="934" ht="15.75" customHeight="1">
      <c r="B934" s="28"/>
      <c r="C934" s="29"/>
      <c r="E934" s="28"/>
      <c r="I934" s="30"/>
      <c r="J934" s="28"/>
      <c r="L934" s="28"/>
      <c r="M934" s="29"/>
    </row>
    <row r="935" ht="15.75" customHeight="1">
      <c r="B935" s="28"/>
      <c r="C935" s="29"/>
      <c r="E935" s="28"/>
      <c r="I935" s="30"/>
      <c r="J935" s="28"/>
      <c r="L935" s="28"/>
      <c r="M935" s="29"/>
    </row>
    <row r="936" ht="15.75" customHeight="1">
      <c r="B936" s="28"/>
      <c r="C936" s="29"/>
      <c r="E936" s="28"/>
      <c r="I936" s="30"/>
      <c r="J936" s="28"/>
      <c r="L936" s="28"/>
      <c r="M936" s="29"/>
    </row>
    <row r="937" ht="15.75" customHeight="1">
      <c r="B937" s="28"/>
      <c r="C937" s="29"/>
      <c r="E937" s="28"/>
      <c r="I937" s="30"/>
      <c r="J937" s="28"/>
      <c r="L937" s="28"/>
      <c r="M937" s="29"/>
    </row>
    <row r="938" ht="15.75" customHeight="1">
      <c r="B938" s="28"/>
      <c r="C938" s="29"/>
      <c r="E938" s="28"/>
      <c r="I938" s="30"/>
      <c r="J938" s="28"/>
      <c r="L938" s="28"/>
      <c r="M938" s="29"/>
    </row>
    <row r="939" ht="15.75" customHeight="1">
      <c r="B939" s="28"/>
      <c r="C939" s="29"/>
      <c r="E939" s="28"/>
      <c r="I939" s="30"/>
      <c r="J939" s="28"/>
      <c r="L939" s="28"/>
      <c r="M939" s="29"/>
    </row>
    <row r="940" ht="15.75" customHeight="1">
      <c r="B940" s="28"/>
      <c r="C940" s="29"/>
      <c r="E940" s="28"/>
      <c r="I940" s="30"/>
      <c r="J940" s="28"/>
      <c r="L940" s="28"/>
      <c r="M940" s="29"/>
    </row>
    <row r="941" ht="15.75" customHeight="1">
      <c r="B941" s="28"/>
      <c r="C941" s="29"/>
      <c r="E941" s="28"/>
      <c r="I941" s="30"/>
      <c r="J941" s="28"/>
      <c r="L941" s="28"/>
      <c r="M941" s="29"/>
    </row>
    <row r="942" ht="15.75" customHeight="1">
      <c r="B942" s="28"/>
      <c r="C942" s="29"/>
      <c r="E942" s="28"/>
      <c r="I942" s="30"/>
      <c r="J942" s="28"/>
      <c r="L942" s="28"/>
      <c r="M942" s="29"/>
    </row>
    <row r="943" ht="15.75" customHeight="1">
      <c r="B943" s="28"/>
      <c r="C943" s="29"/>
      <c r="E943" s="28"/>
      <c r="I943" s="30"/>
      <c r="J943" s="28"/>
      <c r="L943" s="28"/>
      <c r="M943" s="29"/>
    </row>
    <row r="944" ht="15.75" customHeight="1">
      <c r="B944" s="28"/>
      <c r="C944" s="29"/>
      <c r="E944" s="28"/>
      <c r="I944" s="30"/>
      <c r="J944" s="28"/>
      <c r="L944" s="28"/>
      <c r="M944" s="29"/>
    </row>
    <row r="945" ht="15.75" customHeight="1">
      <c r="B945" s="28"/>
      <c r="C945" s="29"/>
      <c r="E945" s="28"/>
      <c r="I945" s="30"/>
      <c r="J945" s="28"/>
      <c r="L945" s="28"/>
      <c r="M945" s="29"/>
    </row>
    <row r="946" ht="15.75" customHeight="1">
      <c r="B946" s="28"/>
      <c r="C946" s="29"/>
      <c r="E946" s="28"/>
      <c r="I946" s="30"/>
      <c r="J946" s="28"/>
      <c r="L946" s="28"/>
      <c r="M946" s="29"/>
    </row>
    <row r="947" ht="15.75" customHeight="1">
      <c r="B947" s="28"/>
      <c r="C947" s="29"/>
      <c r="E947" s="28"/>
      <c r="I947" s="30"/>
      <c r="J947" s="28"/>
      <c r="L947" s="28"/>
      <c r="M947" s="29"/>
    </row>
    <row r="948" ht="15.75" customHeight="1">
      <c r="B948" s="28"/>
      <c r="C948" s="29"/>
      <c r="E948" s="28"/>
      <c r="I948" s="30"/>
      <c r="J948" s="28"/>
      <c r="L948" s="28"/>
      <c r="M948" s="29"/>
    </row>
    <row r="949" ht="15.75" customHeight="1">
      <c r="B949" s="28"/>
      <c r="C949" s="29"/>
      <c r="E949" s="28"/>
      <c r="I949" s="30"/>
      <c r="J949" s="28"/>
      <c r="L949" s="28"/>
      <c r="M949" s="29"/>
    </row>
    <row r="950" ht="15.75" customHeight="1">
      <c r="B950" s="28"/>
      <c r="C950" s="29"/>
      <c r="E950" s="28"/>
      <c r="I950" s="30"/>
      <c r="J950" s="28"/>
      <c r="L950" s="28"/>
      <c r="M950" s="29"/>
    </row>
    <row r="951" ht="15.75" customHeight="1">
      <c r="B951" s="28"/>
      <c r="C951" s="29"/>
      <c r="E951" s="28"/>
      <c r="I951" s="30"/>
      <c r="J951" s="28"/>
      <c r="L951" s="28"/>
      <c r="M951" s="29"/>
    </row>
    <row r="952" ht="15.75" customHeight="1">
      <c r="B952" s="28"/>
      <c r="C952" s="29"/>
      <c r="E952" s="28"/>
      <c r="I952" s="30"/>
      <c r="J952" s="28"/>
      <c r="L952" s="28"/>
      <c r="M952" s="29"/>
    </row>
    <row r="953" ht="15.75" customHeight="1">
      <c r="B953" s="28"/>
      <c r="C953" s="29"/>
      <c r="E953" s="28"/>
      <c r="I953" s="30"/>
      <c r="J953" s="28"/>
      <c r="L953" s="28"/>
      <c r="M953" s="29"/>
    </row>
    <row r="954" ht="15.75" customHeight="1">
      <c r="B954" s="28"/>
      <c r="C954" s="29"/>
      <c r="E954" s="28"/>
      <c r="I954" s="30"/>
      <c r="J954" s="28"/>
      <c r="L954" s="28"/>
      <c r="M954" s="29"/>
    </row>
    <row r="955" ht="15.75" customHeight="1">
      <c r="B955" s="28"/>
      <c r="C955" s="29"/>
      <c r="E955" s="28"/>
      <c r="I955" s="30"/>
      <c r="J955" s="28"/>
      <c r="L955" s="28"/>
      <c r="M955" s="29"/>
    </row>
    <row r="956" ht="15.75" customHeight="1">
      <c r="B956" s="28"/>
      <c r="C956" s="29"/>
      <c r="E956" s="28"/>
      <c r="I956" s="30"/>
      <c r="J956" s="28"/>
      <c r="L956" s="28"/>
      <c r="M956" s="29"/>
    </row>
    <row r="957" ht="15.75" customHeight="1">
      <c r="B957" s="28"/>
      <c r="C957" s="29"/>
      <c r="E957" s="28"/>
      <c r="I957" s="30"/>
      <c r="J957" s="28"/>
      <c r="L957" s="28"/>
      <c r="M957" s="29"/>
    </row>
    <row r="958" ht="15.75" customHeight="1">
      <c r="B958" s="28"/>
      <c r="C958" s="29"/>
      <c r="E958" s="28"/>
      <c r="I958" s="30"/>
      <c r="J958" s="28"/>
      <c r="L958" s="28"/>
      <c r="M958" s="29"/>
    </row>
    <row r="959" ht="15.75" customHeight="1">
      <c r="B959" s="28"/>
      <c r="C959" s="29"/>
      <c r="E959" s="28"/>
      <c r="I959" s="30"/>
      <c r="J959" s="28"/>
      <c r="L959" s="28"/>
      <c r="M959" s="29"/>
    </row>
    <row r="960" ht="15.75" customHeight="1">
      <c r="B960" s="28"/>
      <c r="C960" s="29"/>
      <c r="E960" s="28"/>
      <c r="I960" s="30"/>
      <c r="J960" s="28"/>
      <c r="L960" s="28"/>
      <c r="M960" s="29"/>
    </row>
    <row r="961" ht="15.75" customHeight="1">
      <c r="B961" s="28"/>
      <c r="C961" s="29"/>
      <c r="E961" s="28"/>
      <c r="I961" s="30"/>
      <c r="J961" s="28"/>
      <c r="L961" s="28"/>
      <c r="M961" s="29"/>
    </row>
    <row r="962" ht="15.75" customHeight="1">
      <c r="B962" s="28"/>
      <c r="C962" s="29"/>
      <c r="E962" s="28"/>
      <c r="I962" s="30"/>
      <c r="J962" s="28"/>
      <c r="L962" s="28"/>
      <c r="M962" s="29"/>
    </row>
    <row r="963" ht="15.75" customHeight="1">
      <c r="B963" s="28"/>
      <c r="C963" s="29"/>
      <c r="E963" s="28"/>
      <c r="I963" s="30"/>
      <c r="J963" s="28"/>
      <c r="L963" s="28"/>
      <c r="M963" s="29"/>
    </row>
    <row r="964" ht="15.75" customHeight="1">
      <c r="B964" s="28"/>
      <c r="C964" s="29"/>
      <c r="E964" s="28"/>
      <c r="I964" s="30"/>
      <c r="J964" s="28"/>
      <c r="L964" s="28"/>
      <c r="M964" s="29"/>
    </row>
    <row r="965" ht="15.75" customHeight="1">
      <c r="B965" s="28"/>
      <c r="C965" s="29"/>
      <c r="E965" s="28"/>
      <c r="I965" s="30"/>
      <c r="J965" s="28"/>
      <c r="L965" s="28"/>
      <c r="M965" s="29"/>
    </row>
    <row r="966" ht="15.75" customHeight="1">
      <c r="B966" s="28"/>
      <c r="C966" s="29"/>
      <c r="E966" s="28"/>
      <c r="I966" s="30"/>
      <c r="J966" s="28"/>
      <c r="L966" s="28"/>
      <c r="M966" s="29"/>
    </row>
    <row r="967" ht="15.75" customHeight="1">
      <c r="B967" s="28"/>
      <c r="C967" s="29"/>
      <c r="E967" s="28"/>
      <c r="I967" s="30"/>
      <c r="J967" s="28"/>
      <c r="L967" s="28"/>
      <c r="M967" s="29"/>
    </row>
    <row r="968" ht="15.75" customHeight="1">
      <c r="B968" s="28"/>
      <c r="C968" s="29"/>
      <c r="E968" s="28"/>
      <c r="I968" s="30"/>
      <c r="J968" s="28"/>
      <c r="L968" s="28"/>
      <c r="M968" s="29"/>
    </row>
    <row r="969" ht="15.75" customHeight="1">
      <c r="B969" s="28"/>
      <c r="C969" s="29"/>
      <c r="E969" s="28"/>
      <c r="I969" s="30"/>
      <c r="J969" s="28"/>
      <c r="L969" s="28"/>
      <c r="M969" s="29"/>
    </row>
    <row r="970" ht="15.75" customHeight="1">
      <c r="B970" s="28"/>
      <c r="C970" s="29"/>
      <c r="E970" s="28"/>
      <c r="I970" s="30"/>
      <c r="J970" s="28"/>
      <c r="L970" s="28"/>
      <c r="M970" s="29"/>
    </row>
    <row r="971" ht="15.75" customHeight="1">
      <c r="B971" s="28"/>
      <c r="C971" s="29"/>
      <c r="E971" s="28"/>
      <c r="I971" s="30"/>
      <c r="J971" s="28"/>
      <c r="L971" s="28"/>
      <c r="M971" s="29"/>
    </row>
    <row r="972" ht="15.75" customHeight="1">
      <c r="B972" s="28"/>
      <c r="C972" s="29"/>
      <c r="E972" s="28"/>
      <c r="I972" s="30"/>
      <c r="J972" s="28"/>
      <c r="L972" s="28"/>
      <c r="M972" s="29"/>
    </row>
    <row r="973" ht="15.75" customHeight="1">
      <c r="B973" s="28"/>
      <c r="C973" s="29"/>
      <c r="E973" s="28"/>
      <c r="I973" s="30"/>
      <c r="J973" s="28"/>
      <c r="L973" s="28"/>
      <c r="M973" s="29"/>
    </row>
    <row r="974" ht="15.75" customHeight="1">
      <c r="B974" s="28"/>
      <c r="C974" s="29"/>
      <c r="E974" s="28"/>
      <c r="I974" s="30"/>
      <c r="J974" s="28"/>
      <c r="L974" s="28"/>
      <c r="M974" s="29"/>
    </row>
    <row r="975" ht="15.75" customHeight="1">
      <c r="B975" s="28"/>
      <c r="C975" s="29"/>
      <c r="E975" s="28"/>
      <c r="I975" s="30"/>
      <c r="J975" s="28"/>
      <c r="L975" s="28"/>
      <c r="M975" s="29"/>
    </row>
    <row r="976" ht="15.75" customHeight="1">
      <c r="B976" s="28"/>
      <c r="C976" s="29"/>
      <c r="E976" s="28"/>
      <c r="I976" s="30"/>
      <c r="J976" s="28"/>
      <c r="L976" s="28"/>
      <c r="M976" s="29"/>
    </row>
    <row r="977" ht="15.75" customHeight="1">
      <c r="B977" s="28"/>
      <c r="C977" s="29"/>
      <c r="E977" s="28"/>
      <c r="I977" s="30"/>
      <c r="J977" s="28"/>
      <c r="L977" s="28"/>
      <c r="M977" s="29"/>
    </row>
    <row r="978" ht="15.75" customHeight="1">
      <c r="B978" s="28"/>
      <c r="C978" s="29"/>
      <c r="E978" s="28"/>
      <c r="I978" s="30"/>
      <c r="J978" s="28"/>
      <c r="L978" s="28"/>
      <c r="M978" s="29"/>
    </row>
    <row r="979" ht="15.75" customHeight="1">
      <c r="B979" s="28"/>
      <c r="C979" s="29"/>
      <c r="E979" s="28"/>
      <c r="I979" s="30"/>
      <c r="J979" s="28"/>
      <c r="L979" s="28"/>
      <c r="M979" s="29"/>
    </row>
    <row r="980" ht="15.75" customHeight="1">
      <c r="B980" s="28"/>
      <c r="C980" s="29"/>
      <c r="E980" s="28"/>
      <c r="I980" s="30"/>
      <c r="J980" s="28"/>
      <c r="L980" s="28"/>
      <c r="M980" s="29"/>
    </row>
    <row r="981" ht="15.75" customHeight="1">
      <c r="B981" s="28"/>
      <c r="C981" s="29"/>
      <c r="E981" s="28"/>
      <c r="I981" s="30"/>
      <c r="J981" s="28"/>
      <c r="L981" s="28"/>
      <c r="M981" s="29"/>
    </row>
    <row r="982" ht="15.75" customHeight="1">
      <c r="B982" s="28"/>
      <c r="C982" s="29"/>
      <c r="E982" s="28"/>
      <c r="I982" s="30"/>
      <c r="J982" s="28"/>
      <c r="L982" s="28"/>
      <c r="M982" s="29"/>
    </row>
    <row r="983" ht="15.75" customHeight="1">
      <c r="B983" s="28"/>
      <c r="C983" s="29"/>
      <c r="E983" s="28"/>
      <c r="I983" s="30"/>
      <c r="J983" s="28"/>
      <c r="L983" s="28"/>
      <c r="M983" s="29"/>
    </row>
    <row r="984" ht="15.75" customHeight="1">
      <c r="B984" s="28"/>
      <c r="C984" s="29"/>
      <c r="E984" s="28"/>
      <c r="I984" s="30"/>
      <c r="J984" s="28"/>
      <c r="L984" s="28"/>
      <c r="M984" s="29"/>
    </row>
    <row r="985" ht="15.75" customHeight="1">
      <c r="B985" s="28"/>
      <c r="C985" s="29"/>
      <c r="E985" s="28"/>
      <c r="I985" s="30"/>
      <c r="J985" s="28"/>
      <c r="L985" s="28"/>
      <c r="M985" s="29"/>
    </row>
    <row r="986" ht="15.75" customHeight="1">
      <c r="B986" s="28"/>
      <c r="C986" s="29"/>
      <c r="E986" s="28"/>
      <c r="I986" s="30"/>
      <c r="J986" s="28"/>
      <c r="L986" s="28"/>
      <c r="M986" s="29"/>
    </row>
    <row r="987" ht="15.75" customHeight="1">
      <c r="B987" s="28"/>
      <c r="C987" s="29"/>
      <c r="E987" s="28"/>
      <c r="I987" s="30"/>
      <c r="J987" s="28"/>
      <c r="L987" s="28"/>
      <c r="M987" s="29"/>
    </row>
    <row r="988" ht="15.75" customHeight="1">
      <c r="B988" s="28"/>
      <c r="C988" s="29"/>
      <c r="E988" s="28"/>
      <c r="I988" s="30"/>
      <c r="J988" s="28"/>
      <c r="L988" s="28"/>
      <c r="M988" s="29"/>
    </row>
    <row r="989" ht="15.75" customHeight="1">
      <c r="B989" s="28"/>
      <c r="C989" s="29"/>
      <c r="E989" s="28"/>
      <c r="I989" s="30"/>
      <c r="J989" s="28"/>
      <c r="L989" s="28"/>
      <c r="M989" s="29"/>
    </row>
    <row r="990" ht="15.75" customHeight="1">
      <c r="B990" s="28"/>
      <c r="C990" s="29"/>
      <c r="E990" s="28"/>
      <c r="I990" s="30"/>
      <c r="J990" s="28"/>
      <c r="L990" s="28"/>
      <c r="M990" s="29"/>
    </row>
    <row r="991" ht="15.75" customHeight="1">
      <c r="B991" s="28"/>
      <c r="C991" s="29"/>
      <c r="E991" s="28"/>
      <c r="I991" s="30"/>
      <c r="J991" s="28"/>
      <c r="L991" s="28"/>
      <c r="M991" s="29"/>
    </row>
    <row r="992" ht="15.75" customHeight="1">
      <c r="B992" s="28"/>
      <c r="C992" s="29"/>
      <c r="E992" s="28"/>
      <c r="I992" s="30"/>
      <c r="J992" s="28"/>
      <c r="L992" s="28"/>
      <c r="M992" s="29"/>
    </row>
    <row r="993" ht="15.75" customHeight="1">
      <c r="B993" s="28"/>
      <c r="C993" s="29"/>
      <c r="E993" s="28"/>
      <c r="I993" s="30"/>
      <c r="J993" s="28"/>
      <c r="L993" s="28"/>
      <c r="M993" s="29"/>
    </row>
    <row r="994" ht="15.75" customHeight="1">
      <c r="B994" s="28"/>
      <c r="C994" s="29"/>
      <c r="E994" s="28"/>
      <c r="I994" s="30"/>
      <c r="J994" s="28"/>
      <c r="L994" s="28"/>
      <c r="M994" s="29"/>
    </row>
    <row r="995" ht="15.75" customHeight="1">
      <c r="B995" s="28"/>
      <c r="C995" s="29"/>
      <c r="E995" s="28"/>
      <c r="I995" s="30"/>
      <c r="J995" s="28"/>
      <c r="L995" s="28"/>
      <c r="M995" s="29"/>
    </row>
    <row r="996" ht="15.75" customHeight="1">
      <c r="B996" s="28"/>
      <c r="C996" s="29"/>
      <c r="E996" s="28"/>
      <c r="I996" s="30"/>
      <c r="J996" s="28"/>
      <c r="L996" s="28"/>
      <c r="M996" s="29"/>
    </row>
    <row r="997" ht="15.75" customHeight="1">
      <c r="B997" s="28"/>
      <c r="C997" s="29"/>
      <c r="E997" s="28"/>
      <c r="I997" s="30"/>
      <c r="J997" s="28"/>
      <c r="L997" s="28"/>
      <c r="M997" s="29"/>
    </row>
    <row r="998" ht="15.75" customHeight="1">
      <c r="B998" s="28"/>
      <c r="C998" s="29"/>
      <c r="E998" s="28"/>
      <c r="I998" s="30"/>
      <c r="J998" s="28"/>
      <c r="L998" s="28"/>
      <c r="M998" s="29"/>
    </row>
    <row r="999" ht="15.75" customHeight="1">
      <c r="B999" s="28"/>
      <c r="C999" s="29"/>
      <c r="E999" s="28"/>
      <c r="I999" s="30"/>
      <c r="J999" s="28"/>
      <c r="L999" s="28"/>
      <c r="M999" s="29"/>
    </row>
    <row r="1000" ht="15.75" customHeight="1">
      <c r="B1000" s="28"/>
      <c r="C1000" s="29"/>
      <c r="E1000" s="28"/>
      <c r="I1000" s="30"/>
      <c r="J1000" s="28"/>
      <c r="L1000" s="28"/>
      <c r="M1000" s="29"/>
    </row>
  </sheetData>
  <mergeCells count="267">
    <mergeCell ref="N20:P20"/>
    <mergeCell ref="Q20:S20"/>
    <mergeCell ref="T20:V20"/>
    <mergeCell ref="W20:Y20"/>
    <mergeCell ref="N21:P21"/>
    <mergeCell ref="Q21:S21"/>
    <mergeCell ref="T21:V21"/>
    <mergeCell ref="W21:Y21"/>
    <mergeCell ref="N22:P22"/>
    <mergeCell ref="Q22:S22"/>
    <mergeCell ref="T22:V22"/>
    <mergeCell ref="W22:Y22"/>
    <mergeCell ref="N23:S23"/>
    <mergeCell ref="T23:Y23"/>
    <mergeCell ref="N24:P24"/>
    <mergeCell ref="Q24:S24"/>
    <mergeCell ref="T24:V24"/>
    <mergeCell ref="W24:Y24"/>
    <mergeCell ref="N18:P18"/>
    <mergeCell ref="Q18:S18"/>
    <mergeCell ref="T18:V18"/>
    <mergeCell ref="W18:Y18"/>
    <mergeCell ref="K19:K23"/>
    <mergeCell ref="N19:S19"/>
    <mergeCell ref="T19:Y19"/>
    <mergeCell ref="A1:A3"/>
    <mergeCell ref="B1:P2"/>
    <mergeCell ref="Q1:T1"/>
    <mergeCell ref="U1:Y1"/>
    <mergeCell ref="Q2:T2"/>
    <mergeCell ref="U2:Y2"/>
    <mergeCell ref="B3:P3"/>
    <mergeCell ref="Q3:T3"/>
    <mergeCell ref="U3:Y3"/>
    <mergeCell ref="N5:Y5"/>
    <mergeCell ref="A6:A7"/>
    <mergeCell ref="B6:B7"/>
    <mergeCell ref="C6:C7"/>
    <mergeCell ref="D6:D7"/>
    <mergeCell ref="N11:P11"/>
    <mergeCell ref="Q11:S11"/>
    <mergeCell ref="T11:V11"/>
    <mergeCell ref="W11:Y11"/>
    <mergeCell ref="T12:V12"/>
    <mergeCell ref="W12:Y12"/>
    <mergeCell ref="T13:V13"/>
    <mergeCell ref="W13:Y13"/>
    <mergeCell ref="T14:V14"/>
    <mergeCell ref="W14:Y14"/>
    <mergeCell ref="N12:P12"/>
    <mergeCell ref="Q12:S12"/>
    <mergeCell ref="K13:K14"/>
    <mergeCell ref="N13:P13"/>
    <mergeCell ref="Q13:S13"/>
    <mergeCell ref="N14:P14"/>
    <mergeCell ref="Q14:S14"/>
    <mergeCell ref="A8:A9"/>
    <mergeCell ref="A11:A12"/>
    <mergeCell ref="A13:A14"/>
    <mergeCell ref="A15:A18"/>
    <mergeCell ref="A19:A23"/>
    <mergeCell ref="A25:A28"/>
    <mergeCell ref="A29:A31"/>
    <mergeCell ref="N44:P44"/>
    <mergeCell ref="N45:P45"/>
    <mergeCell ref="N46:P46"/>
    <mergeCell ref="N47:P47"/>
    <mergeCell ref="N38:P38"/>
    <mergeCell ref="N41:P41"/>
    <mergeCell ref="J42:J43"/>
    <mergeCell ref="K42:K43"/>
    <mergeCell ref="N42:P42"/>
    <mergeCell ref="N43:P43"/>
    <mergeCell ref="K45:K49"/>
    <mergeCell ref="N48:P48"/>
    <mergeCell ref="N51:P51"/>
    <mergeCell ref="Q51:S51"/>
    <mergeCell ref="T51:V51"/>
    <mergeCell ref="W51:Y51"/>
    <mergeCell ref="N49:S49"/>
    <mergeCell ref="T49:Y49"/>
    <mergeCell ref="K50:K51"/>
    <mergeCell ref="N50:P50"/>
    <mergeCell ref="Q50:S50"/>
    <mergeCell ref="T50:V50"/>
    <mergeCell ref="W50:Y50"/>
    <mergeCell ref="N54:P54"/>
    <mergeCell ref="Q54:S54"/>
    <mergeCell ref="N53:P53"/>
    <mergeCell ref="N55:P55"/>
    <mergeCell ref="Q55:S55"/>
    <mergeCell ref="N56:P56"/>
    <mergeCell ref="Q56:S56"/>
    <mergeCell ref="N57:P57"/>
    <mergeCell ref="Q57:S57"/>
    <mergeCell ref="N58:P58"/>
    <mergeCell ref="Q58:S58"/>
    <mergeCell ref="N59:P59"/>
    <mergeCell ref="Q59:S59"/>
    <mergeCell ref="N60:P60"/>
    <mergeCell ref="Q60:S60"/>
    <mergeCell ref="N39:P39"/>
    <mergeCell ref="Q39:S39"/>
    <mergeCell ref="K52:K60"/>
    <mergeCell ref="N52:P52"/>
    <mergeCell ref="Q52:S52"/>
    <mergeCell ref="Q53:S53"/>
    <mergeCell ref="M55:M59"/>
    <mergeCell ref="T55:V55"/>
    <mergeCell ref="T56:V56"/>
    <mergeCell ref="T57:V57"/>
    <mergeCell ref="T52:V52"/>
    <mergeCell ref="W52:Y52"/>
    <mergeCell ref="T53:V53"/>
    <mergeCell ref="W53:Y53"/>
    <mergeCell ref="T54:V54"/>
    <mergeCell ref="W54:Y54"/>
    <mergeCell ref="W55:Y55"/>
    <mergeCell ref="W61:Y61"/>
    <mergeCell ref="W62:Y62"/>
    <mergeCell ref="W56:Y56"/>
    <mergeCell ref="W57:Y57"/>
    <mergeCell ref="T58:V58"/>
    <mergeCell ref="W58:Y58"/>
    <mergeCell ref="T59:V59"/>
    <mergeCell ref="W59:Y59"/>
    <mergeCell ref="W60:Y60"/>
    <mergeCell ref="T39:V39"/>
    <mergeCell ref="W39:Y39"/>
    <mergeCell ref="N40:Q40"/>
    <mergeCell ref="R40:U40"/>
    <mergeCell ref="A38:A41"/>
    <mergeCell ref="A42:A43"/>
    <mergeCell ref="A44:A60"/>
    <mergeCell ref="A61:A62"/>
    <mergeCell ref="A33:A35"/>
    <mergeCell ref="K38:K41"/>
    <mergeCell ref="Q38:S38"/>
    <mergeCell ref="T38:V38"/>
    <mergeCell ref="W38:Y38"/>
    <mergeCell ref="V40:Y40"/>
    <mergeCell ref="W41:Y41"/>
    <mergeCell ref="Q41:S41"/>
    <mergeCell ref="T41:V41"/>
    <mergeCell ref="Q42:S42"/>
    <mergeCell ref="T42:V42"/>
    <mergeCell ref="W42:Y42"/>
    <mergeCell ref="T43:V43"/>
    <mergeCell ref="W43:Y43"/>
    <mergeCell ref="Q43:S43"/>
    <mergeCell ref="Q44:S44"/>
    <mergeCell ref="T44:V44"/>
    <mergeCell ref="W44:Y44"/>
    <mergeCell ref="Q45:S45"/>
    <mergeCell ref="T45:V45"/>
    <mergeCell ref="W45:Y45"/>
    <mergeCell ref="T60:V60"/>
    <mergeCell ref="N61:P61"/>
    <mergeCell ref="Q61:S61"/>
    <mergeCell ref="T61:V61"/>
    <mergeCell ref="N62:P62"/>
    <mergeCell ref="Q62:S62"/>
    <mergeCell ref="T62:V62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P6"/>
    <mergeCell ref="Q6:S6"/>
    <mergeCell ref="T6:V6"/>
    <mergeCell ref="W6:Y6"/>
    <mergeCell ref="AA6:AA7"/>
    <mergeCell ref="K8:K9"/>
    <mergeCell ref="N8:P8"/>
    <mergeCell ref="Q8:S8"/>
    <mergeCell ref="T8:V8"/>
    <mergeCell ref="W8:Y8"/>
    <mergeCell ref="N9:P9"/>
    <mergeCell ref="W9:Y9"/>
    <mergeCell ref="Q9:S9"/>
    <mergeCell ref="T9:V9"/>
    <mergeCell ref="N10:P10"/>
    <mergeCell ref="Q10:S10"/>
    <mergeCell ref="T10:V10"/>
    <mergeCell ref="W10:Y10"/>
    <mergeCell ref="K11:K12"/>
    <mergeCell ref="N16:P16"/>
    <mergeCell ref="N17:P17"/>
    <mergeCell ref="Q17:S17"/>
    <mergeCell ref="T17:V17"/>
    <mergeCell ref="W17:Y17"/>
    <mergeCell ref="N15:P15"/>
    <mergeCell ref="Q15:S15"/>
    <mergeCell ref="T15:V15"/>
    <mergeCell ref="W15:Y15"/>
    <mergeCell ref="Q16:S16"/>
    <mergeCell ref="T16:V16"/>
    <mergeCell ref="W16:Y16"/>
    <mergeCell ref="T26:V26"/>
    <mergeCell ref="W26:Y26"/>
    <mergeCell ref="N27:P27"/>
    <mergeCell ref="Q27:S27"/>
    <mergeCell ref="T27:V27"/>
    <mergeCell ref="W27:Y27"/>
    <mergeCell ref="N28:P28"/>
    <mergeCell ref="Q28:S28"/>
    <mergeCell ref="T28:V28"/>
    <mergeCell ref="W28:Y28"/>
    <mergeCell ref="K25:K28"/>
    <mergeCell ref="N25:P25"/>
    <mergeCell ref="Q25:S25"/>
    <mergeCell ref="T25:V25"/>
    <mergeCell ref="W25:Y25"/>
    <mergeCell ref="N26:P26"/>
    <mergeCell ref="Q26:S26"/>
    <mergeCell ref="T30:V30"/>
    <mergeCell ref="W30:Y30"/>
    <mergeCell ref="N31:P31"/>
    <mergeCell ref="Q31:S31"/>
    <mergeCell ref="N32:P32"/>
    <mergeCell ref="Q32:S32"/>
    <mergeCell ref="T31:V31"/>
    <mergeCell ref="W31:Y31"/>
    <mergeCell ref="T32:V32"/>
    <mergeCell ref="W32:Y32"/>
    <mergeCell ref="K29:K31"/>
    <mergeCell ref="N29:P29"/>
    <mergeCell ref="Q29:S29"/>
    <mergeCell ref="T29:V29"/>
    <mergeCell ref="W29:Y29"/>
    <mergeCell ref="N30:P30"/>
    <mergeCell ref="Q30:S30"/>
    <mergeCell ref="T34:V34"/>
    <mergeCell ref="W34:Y34"/>
    <mergeCell ref="N35:P35"/>
    <mergeCell ref="Q35:S35"/>
    <mergeCell ref="N36:P36"/>
    <mergeCell ref="Q36:S36"/>
    <mergeCell ref="N37:P37"/>
    <mergeCell ref="Q37:S37"/>
    <mergeCell ref="T35:V35"/>
    <mergeCell ref="W35:Y35"/>
    <mergeCell ref="T36:V36"/>
    <mergeCell ref="W36:Y36"/>
    <mergeCell ref="T37:V37"/>
    <mergeCell ref="W37:Y37"/>
    <mergeCell ref="K33:K35"/>
    <mergeCell ref="N33:P33"/>
    <mergeCell ref="Q33:S33"/>
    <mergeCell ref="T33:V33"/>
    <mergeCell ref="W33:Y33"/>
    <mergeCell ref="N34:P34"/>
    <mergeCell ref="Q34:S34"/>
    <mergeCell ref="T48:V48"/>
    <mergeCell ref="W48:Y48"/>
    <mergeCell ref="Q46:S46"/>
    <mergeCell ref="T46:V46"/>
    <mergeCell ref="W46:Y46"/>
    <mergeCell ref="Q47:S47"/>
    <mergeCell ref="T47:V47"/>
    <mergeCell ref="W47:Y47"/>
    <mergeCell ref="Q48:S48"/>
  </mergeCells>
  <hyperlinks>
    <hyperlink r:id="rId1" ref="A8"/>
    <hyperlink r:id="rId2" ref="A10"/>
    <hyperlink r:id="rId3" ref="A11"/>
    <hyperlink r:id="rId4" ref="A13"/>
    <hyperlink r:id="rId5" ref="A15"/>
    <hyperlink r:id="rId6" ref="A19"/>
    <hyperlink r:id="rId7" ref="A24"/>
    <hyperlink r:id="rId8" ref="A25"/>
    <hyperlink r:id="rId9" ref="A29"/>
    <hyperlink r:id="rId10" ref="A32"/>
    <hyperlink r:id="rId11" ref="A33"/>
    <hyperlink r:id="rId12" ref="A36"/>
    <hyperlink r:id="rId13" ref="A37"/>
    <hyperlink r:id="rId14" ref="A38"/>
    <hyperlink r:id="rId15" ref="A42"/>
    <hyperlink r:id="rId16" ref="A44"/>
    <hyperlink r:id="rId17" ref="A61"/>
  </hyperlinks>
  <printOptions/>
  <pageMargins bottom="0.75" footer="0.0" header="0.0" left="0.7" right="0.7" top="0.75"/>
  <pageSetup scale="25"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304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0.8239583333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AVERAGE(C14,K14)</f>
        <v>0.5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0.99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0.9408333333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0.865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AVERAGE(D16)</f>
        <v>1</v>
      </c>
      <c r="D14" s="13"/>
      <c r="E14" s="165"/>
      <c r="F14" s="165"/>
      <c r="G14" s="166" t="s">
        <v>325</v>
      </c>
      <c r="H14" s="13"/>
      <c r="K14" s="164">
        <f>AVERAGE(L16,L18)</f>
        <v>0</v>
      </c>
      <c r="L14" s="13"/>
      <c r="M14" s="165"/>
      <c r="N14" s="165"/>
      <c r="O14" s="72"/>
      <c r="P14" s="164">
        <f>AVERAGE(Q16,Q18)</f>
        <v>1</v>
      </c>
      <c r="Q14" s="13"/>
      <c r="S14" s="72"/>
      <c r="T14" s="165"/>
      <c r="U14" s="164">
        <f>V16</f>
        <v>0.98</v>
      </c>
      <c r="V14" s="13"/>
      <c r="Y14" s="167">
        <f>AVERAGE(Z16,Z18,Z20)</f>
        <v>0.9733333333</v>
      </c>
      <c r="Z14" s="13"/>
      <c r="AC14" s="164">
        <f>AVERAGE(AD18,AD16,AD22,AD20)</f>
        <v>1</v>
      </c>
      <c r="AD14" s="13"/>
      <c r="AE14" s="165"/>
      <c r="AF14" s="165"/>
      <c r="AG14" s="164">
        <f>AVERAGE(AH16,AH18,AH20)</f>
        <v>0.8133333333</v>
      </c>
      <c r="AH14" s="13"/>
      <c r="AI14" s="168"/>
      <c r="AK14" s="164">
        <f>AVERAGE(AL16,AL18,AL20,AL22)</f>
        <v>0.9</v>
      </c>
      <c r="AL14" s="13"/>
      <c r="AM14" s="168"/>
      <c r="AO14" s="164">
        <f>AVERAGE(AP16,AP17,AP18,AP22)</f>
        <v>0.87</v>
      </c>
      <c r="AP14" s="13"/>
      <c r="AQ14" s="168"/>
      <c r="AR14" s="165"/>
      <c r="AS14" s="164">
        <f>AVERAGE(AT16)</f>
        <v>0.97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+AVERAGE(BG20)</f>
        <v>0.73</v>
      </c>
      <c r="BG14" s="13"/>
      <c r="BK14" s="164">
        <f>AVERAGE(BL16)</f>
        <v>1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1.0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0.0</v>
      </c>
      <c r="M16" s="171"/>
      <c r="N16" s="171"/>
      <c r="O16" s="169" t="s">
        <v>45</v>
      </c>
      <c r="P16" s="172" t="s">
        <v>82</v>
      </c>
      <c r="Q16" s="170">
        <v>1.0</v>
      </c>
      <c r="S16" s="173"/>
      <c r="T16" s="169" t="s">
        <v>45</v>
      </c>
      <c r="U16" s="58" t="s">
        <v>72</v>
      </c>
      <c r="V16" s="170">
        <v>0.98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0.47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0.87</v>
      </c>
      <c r="AQ16" s="176"/>
      <c r="AR16" s="169" t="s">
        <v>45</v>
      </c>
      <c r="AS16" s="61" t="s">
        <v>165</v>
      </c>
      <c r="AT16" s="177">
        <v>0.97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78">
        <v>0.14</v>
      </c>
      <c r="BH16" s="174" t="s">
        <v>331</v>
      </c>
      <c r="BJ16" s="169" t="s">
        <v>45</v>
      </c>
      <c r="BK16" s="57" t="s">
        <v>332</v>
      </c>
      <c r="BL16" s="179">
        <v>1.0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0.0</v>
      </c>
      <c r="E18" s="171"/>
      <c r="F18" s="171"/>
      <c r="G18" s="171"/>
      <c r="H18" s="171"/>
      <c r="J18" s="169" t="s">
        <v>45</v>
      </c>
      <c r="K18" s="58" t="s">
        <v>66</v>
      </c>
      <c r="L18" s="170">
        <v>0.0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0.0</v>
      </c>
      <c r="X18" s="169" t="s">
        <v>45</v>
      </c>
      <c r="Y18" s="61" t="s">
        <v>335</v>
      </c>
      <c r="Z18" s="185">
        <v>1.0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0.97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78">
        <v>0.1</v>
      </c>
      <c r="BH18" s="174" t="s">
        <v>331</v>
      </c>
      <c r="BI18" s="186"/>
      <c r="BJ18" s="169" t="s">
        <v>45</v>
      </c>
      <c r="BK18" s="57" t="s">
        <v>339</v>
      </c>
      <c r="BL18" s="179">
        <v>0.0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0.66</v>
      </c>
      <c r="S20" s="173"/>
      <c r="T20" s="30"/>
      <c r="V20" s="30"/>
      <c r="X20" s="169" t="s">
        <v>45</v>
      </c>
      <c r="Y20" s="61" t="s">
        <v>340</v>
      </c>
      <c r="Z20" s="170">
        <v>0.94</v>
      </c>
      <c r="AB20" s="169" t="s">
        <v>45</v>
      </c>
      <c r="AC20" s="61" t="s">
        <v>110</v>
      </c>
      <c r="AD20" s="170">
        <v>1.0</v>
      </c>
      <c r="AE20" s="174"/>
      <c r="AF20" s="169" t="s">
        <v>105</v>
      </c>
      <c r="AG20" s="61" t="s">
        <v>341</v>
      </c>
      <c r="AH20" s="170">
        <v>1.0</v>
      </c>
      <c r="AI20" s="176"/>
      <c r="AJ20" s="169" t="s">
        <v>45</v>
      </c>
      <c r="AK20" s="61" t="s">
        <v>141</v>
      </c>
      <c r="AL20" s="177">
        <v>0.6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0.73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5" t="s">
        <v>325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88" t="s">
        <v>325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 t="str">
        <f>AVERAGE(C14,'BSC Trim II'!C14)</f>
        <v>#REF!</v>
      </c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75" t="s">
        <v>325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">
    <cfRule type="cellIs" dxfId="3" priority="10" operator="greaterThanOrEqual">
      <formula>0.9</formula>
    </cfRule>
  </conditionalFormatting>
  <conditionalFormatting sqref="C14 G14">
    <cfRule type="cellIs" dxfId="4" priority="11" operator="between">
      <formula>0.9</formula>
      <formula>0.6</formula>
    </cfRule>
  </conditionalFormatting>
  <conditionalFormatting sqref="C14 G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Y14">
    <cfRule type="cellIs" dxfId="3" priority="34" operator="greaterThanOrEqual">
      <formula>0.9</formula>
    </cfRule>
  </conditionalFormatting>
  <conditionalFormatting sqref="Y14">
    <cfRule type="cellIs" dxfId="4" priority="35" operator="between">
      <formula>0.9</formula>
      <formula>0.6</formula>
    </cfRule>
  </conditionalFormatting>
  <conditionalFormatting sqref="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AD20">
    <cfRule type="cellIs" dxfId="5" priority="58" operator="lessThanOrEqual">
      <formula>0.7</formula>
    </cfRule>
  </conditionalFormatting>
  <conditionalFormatting sqref="AD20">
    <cfRule type="cellIs" dxfId="1" priority="59" operator="between">
      <formula>0.9</formula>
      <formula>0.7</formula>
    </cfRule>
  </conditionalFormatting>
  <conditionalFormatting sqref="AD20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 L18">
    <cfRule type="cellIs" dxfId="5" priority="64" operator="lessThanOrEqual">
      <formula>0.69</formula>
    </cfRule>
  </conditionalFormatting>
  <conditionalFormatting sqref="L16 L18">
    <cfRule type="cellIs" dxfId="1" priority="65" operator="between">
      <formula>0.89</formula>
      <formula>0.7</formula>
    </cfRule>
  </conditionalFormatting>
  <conditionalFormatting sqref="L16 L18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0.95</formula>
      <formula>0.6</formula>
    </cfRule>
  </conditionalFormatting>
  <conditionalFormatting sqref="Q16 Q18 Q20 Q22">
    <cfRule type="cellIs" dxfId="3" priority="69" operator="greaterThanOrEqual">
      <formula>1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0.9</formula>
      <formula>0.61</formula>
    </cfRule>
  </conditionalFormatting>
  <conditionalFormatting sqref="AH16 AL16 AH18 AH20">
    <cfRule type="cellIs" dxfId="3" priority="80" operator="greaterThanOrEqual">
      <formula>0.9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">
    <cfRule type="cellIs" dxfId="5" priority="90" operator="lessThan">
      <formula>0.69</formula>
    </cfRule>
  </conditionalFormatting>
  <conditionalFormatting sqref="AX16 BB16">
    <cfRule type="cellIs" dxfId="1" priority="91" operator="between">
      <formula>0.89</formula>
      <formula>0.7</formula>
    </cfRule>
  </conditionalFormatting>
  <conditionalFormatting sqref="AX16 BB16">
    <cfRule type="cellIs" dxfId="3" priority="92" operator="greaterThan">
      <formula>0.9</formula>
    </cfRule>
  </conditionalFormatting>
  <conditionalFormatting sqref="AP16">
    <cfRule type="cellIs" dxfId="5" priority="93" operator="lessThan">
      <formula>0.69</formula>
    </cfRule>
  </conditionalFormatting>
  <conditionalFormatting sqref="AP16">
    <cfRule type="cellIs" dxfId="4" priority="94" operator="between">
      <formula>0.99</formula>
      <formula>0.7</formula>
    </cfRule>
  </conditionalFormatting>
  <conditionalFormatting sqref="AP16">
    <cfRule type="cellIs" dxfId="3" priority="95" operator="greaterThanOrEqual">
      <formula>1</formula>
    </cfRule>
  </conditionalFormatting>
  <conditionalFormatting sqref="AP16 AT16">
    <cfRule type="cellIs" dxfId="5" priority="96" operator="lessThan">
      <formula>0.77</formula>
    </cfRule>
  </conditionalFormatting>
  <conditionalFormatting sqref="AP16 AT16">
    <cfRule type="cellIs" dxfId="4" priority="97" operator="between">
      <formula>0.9</formula>
      <formula>0.88</formula>
    </cfRule>
  </conditionalFormatting>
  <conditionalFormatting sqref="AP16 AT16">
    <cfRule type="cellIs" dxfId="3" priority="98" operator="greaterThanOrEqual">
      <formula>0.91</formula>
    </cfRule>
  </conditionalFormatting>
  <conditionalFormatting sqref="Z18">
    <cfRule type="cellIs" dxfId="5" priority="99" operator="lessThanOrEqual">
      <formula>0.74</formula>
    </cfRule>
  </conditionalFormatting>
  <conditionalFormatting sqref="Z18">
    <cfRule type="cellIs" dxfId="1" priority="100" operator="between">
      <formula>0.999</formula>
      <formula>0.75</formula>
    </cfRule>
  </conditionalFormatting>
  <conditionalFormatting sqref="Z18">
    <cfRule type="cellIs" dxfId="3" priority="101" operator="greaterThanOrEqual">
      <formula>0.9999</formula>
    </cfRule>
  </conditionalFormatting>
  <conditionalFormatting sqref="AD16 AD22 AD24">
    <cfRule type="cellIs" dxfId="5" priority="102" operator="lessThanOrEqual">
      <formula>0.7</formula>
    </cfRule>
  </conditionalFormatting>
  <conditionalFormatting sqref="AD16 AD22 AD24">
    <cfRule type="cellIs" dxfId="1" priority="103" operator="between">
      <formula>0.99</formula>
      <formula>0.7</formula>
    </cfRule>
  </conditionalFormatting>
  <conditionalFormatting sqref="AD16 AD22 AD24">
    <cfRule type="cellIs" dxfId="3" priority="104" operator="greaterThanOrEqual">
      <formula>1</formula>
    </cfRule>
  </conditionalFormatting>
  <conditionalFormatting sqref="BG16 BG18">
    <cfRule type="cellIs" dxfId="3" priority="105" operator="greaterThanOrEqual">
      <formula>0.14</formula>
    </cfRule>
  </conditionalFormatting>
  <conditionalFormatting sqref="BG16 BG18">
    <cfRule type="cellIs" dxfId="4" priority="106" operator="between">
      <formula>0.13</formula>
      <formula>0.09</formula>
    </cfRule>
  </conditionalFormatting>
  <conditionalFormatting sqref="BG16 BG18">
    <cfRule type="cellIs" dxfId="5" priority="107" operator="lessThanOrEqual">
      <formula>0.08</formula>
    </cfRule>
  </conditionalFormatting>
  <conditionalFormatting sqref="BG20 BG22">
    <cfRule type="cellIs" dxfId="3" priority="108" operator="greaterThanOrEqual">
      <formula>0.92</formula>
    </cfRule>
  </conditionalFormatting>
  <conditionalFormatting sqref="BG20 BG22">
    <cfRule type="cellIs" dxfId="4" priority="109" operator="between">
      <formula>0.91</formula>
      <formula>0.72</formula>
    </cfRule>
  </conditionalFormatting>
  <conditionalFormatting sqref="BG20 BG22">
    <cfRule type="cellIs" dxfId="5" priority="110" operator="lessThanOrEqual">
      <formula>0.71</formula>
    </cfRule>
  </conditionalFormatting>
  <conditionalFormatting sqref="BG22">
    <cfRule type="cellIs" dxfId="3" priority="111" operator="greaterThanOrEqual">
      <formula>0.9</formula>
    </cfRule>
  </conditionalFormatting>
  <conditionalFormatting sqref="BG22">
    <cfRule type="cellIs" dxfId="1" priority="112" operator="between">
      <formula>0.7</formula>
      <formula>0.89</formula>
    </cfRule>
  </conditionalFormatting>
  <conditionalFormatting sqref="BG22">
    <cfRule type="cellIs" dxfId="6" priority="113" operator="lessThanOrEqual">
      <formula>0.69</formula>
    </cfRule>
  </conditionalFormatting>
  <conditionalFormatting sqref="D16 H16">
    <cfRule type="colorScale" priority="114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15" operator="lessThan">
      <formula>0.59</formula>
    </cfRule>
  </conditionalFormatting>
  <conditionalFormatting sqref="BG18">
    <cfRule type="notContainsBlanks" dxfId="7" priority="116">
      <formula>LEN(TRIM(BG18))&gt;0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345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0.95375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AVERAGE(C14,G14,K14)</f>
        <v>0.9733333333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0.97125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0.9579166667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0.9125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AVERAGE(D16,D18)</f>
        <v>0.93</v>
      </c>
      <c r="D14" s="13"/>
      <c r="E14" s="165"/>
      <c r="F14" s="165"/>
      <c r="G14" s="164">
        <f>AVERAGE(H16)</f>
        <v>1</v>
      </c>
      <c r="H14" s="13"/>
      <c r="K14" s="164">
        <f>AVERAGE(L16,L18)</f>
        <v>0.99</v>
      </c>
      <c r="L14" s="13"/>
      <c r="M14" s="165"/>
      <c r="N14" s="165"/>
      <c r="O14" s="72"/>
      <c r="P14" s="164">
        <f>AVERAGE(Q16,Q18,Q20,Q22)</f>
        <v>0.9475</v>
      </c>
      <c r="Q14" s="13"/>
      <c r="S14" s="72"/>
      <c r="T14" s="165"/>
      <c r="U14" s="164">
        <f>AVERAGE(V16,V18)</f>
        <v>0.995</v>
      </c>
      <c r="V14" s="13"/>
      <c r="Y14" s="167">
        <f>AVERAGE(Z16,Z18,Z20)</f>
        <v>0.9166666667</v>
      </c>
      <c r="Z14" s="13"/>
      <c r="AC14" s="164">
        <f>AVERAGE(AD18,AD16,AD22,AD20)</f>
        <v>0.99</v>
      </c>
      <c r="AD14" s="13"/>
      <c r="AE14" s="165"/>
      <c r="AF14" s="165"/>
      <c r="AG14" s="164">
        <f>AVERAGE(AH16,AH18,AH20)</f>
        <v>0.9366666667</v>
      </c>
      <c r="AH14" s="13"/>
      <c r="AI14" s="168"/>
      <c r="AK14" s="164">
        <f>AVERAGE(AL16,AL18,AL20,AL22)</f>
        <v>0.83</v>
      </c>
      <c r="AL14" s="13"/>
      <c r="AM14" s="168"/>
      <c r="AO14" s="164">
        <f>AVERAGE(AP16,AP17,AP18,AP22)</f>
        <v>0.99</v>
      </c>
      <c r="AP14" s="13"/>
      <c r="AQ14" s="168"/>
      <c r="AR14" s="165"/>
      <c r="AS14" s="164">
        <f>AVERAGE(AT16)</f>
        <v>1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+AVERAGE(BG20,BG22)</f>
        <v>0.835</v>
      </c>
      <c r="BG14" s="13"/>
      <c r="BK14" s="164">
        <f>AVERAGE(BL16,BL18)</f>
        <v>0.99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0.86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1.0</v>
      </c>
      <c r="M16" s="171"/>
      <c r="N16" s="171"/>
      <c r="O16" s="169" t="s">
        <v>45</v>
      </c>
      <c r="P16" s="172" t="s">
        <v>82</v>
      </c>
      <c r="Q16" s="170">
        <v>0.9</v>
      </c>
      <c r="S16" s="173"/>
      <c r="T16" s="169" t="s">
        <v>45</v>
      </c>
      <c r="U16" s="58" t="s">
        <v>72</v>
      </c>
      <c r="V16" s="170">
        <v>0.99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1.0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0.99</v>
      </c>
      <c r="AQ16" s="176"/>
      <c r="AR16" s="169" t="s">
        <v>45</v>
      </c>
      <c r="AS16" s="61" t="s">
        <v>165</v>
      </c>
      <c r="AT16" s="177">
        <v>1.0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91">
        <v>0.11</v>
      </c>
      <c r="BH16" s="174" t="s">
        <v>331</v>
      </c>
      <c r="BJ16" s="169" t="s">
        <v>45</v>
      </c>
      <c r="BK16" s="57" t="s">
        <v>332</v>
      </c>
      <c r="BL16" s="179">
        <v>0.98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1.0</v>
      </c>
      <c r="E18" s="171"/>
      <c r="F18" s="171"/>
      <c r="G18" s="171"/>
      <c r="H18" s="171"/>
      <c r="J18" s="169" t="s">
        <v>45</v>
      </c>
      <c r="K18" s="58" t="s">
        <v>66</v>
      </c>
      <c r="L18" s="170">
        <v>0.98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1.0</v>
      </c>
      <c r="X18" s="169" t="s">
        <v>45</v>
      </c>
      <c r="Y18" s="61" t="s">
        <v>335</v>
      </c>
      <c r="Z18" s="185">
        <v>0.83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0.84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92">
        <v>0.09</v>
      </c>
      <c r="BH18" s="174" t="s">
        <v>331</v>
      </c>
      <c r="BI18" s="186"/>
      <c r="BJ18" s="169" t="s">
        <v>45</v>
      </c>
      <c r="BK18" s="57" t="s">
        <v>339</v>
      </c>
      <c r="BL18" s="179">
        <v>1.0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0.89</v>
      </c>
      <c r="S20" s="173"/>
      <c r="T20" s="30"/>
      <c r="V20" s="30"/>
      <c r="X20" s="169" t="s">
        <v>45</v>
      </c>
      <c r="Y20" s="61" t="s">
        <v>340</v>
      </c>
      <c r="Z20" s="170">
        <v>0.94</v>
      </c>
      <c r="AB20" s="169" t="s">
        <v>45</v>
      </c>
      <c r="AC20" s="61" t="s">
        <v>110</v>
      </c>
      <c r="AD20" s="170">
        <v>0.98</v>
      </c>
      <c r="AE20" s="174"/>
      <c r="AF20" s="169" t="s">
        <v>105</v>
      </c>
      <c r="AG20" s="61" t="s">
        <v>341</v>
      </c>
      <c r="AH20" s="170">
        <v>0.97</v>
      </c>
      <c r="AI20" s="176"/>
      <c r="AJ20" s="169" t="s">
        <v>45</v>
      </c>
      <c r="AK20" s="61" t="s">
        <v>141</v>
      </c>
      <c r="AL20" s="177">
        <v>0.32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0.67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5" t="s">
        <v>325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79">
        <v>1.0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 t="str">
        <f>AVERAGE(C14,'BSC Trim II'!C14)</f>
        <v>#REF!</v>
      </c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93">
        <v>100.0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 K14">
    <cfRule type="cellIs" dxfId="3" priority="10" operator="greaterThanOrEqual">
      <formula>0.9</formula>
    </cfRule>
  </conditionalFormatting>
  <conditionalFormatting sqref="C14 G14 K14">
    <cfRule type="cellIs" dxfId="4" priority="11" operator="between">
      <formula>0.9</formula>
      <formula>0.6</formula>
    </cfRule>
  </conditionalFormatting>
  <conditionalFormatting sqref="C14 G14 K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G14 K14 U14 Y14">
    <cfRule type="cellIs" dxfId="3" priority="34" operator="greaterThanOrEqual">
      <formula>0.9</formula>
    </cfRule>
  </conditionalFormatting>
  <conditionalFormatting sqref="G14 K14 U14 Y14">
    <cfRule type="cellIs" dxfId="4" priority="35" operator="between">
      <formula>0.9</formula>
      <formula>0.6</formula>
    </cfRule>
  </conditionalFormatting>
  <conditionalFormatting sqref="G14 K14 U14 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AD20">
    <cfRule type="cellIs" dxfId="5" priority="58" operator="lessThanOrEqual">
      <formula>0.7</formula>
    </cfRule>
  </conditionalFormatting>
  <conditionalFormatting sqref="AD20">
    <cfRule type="cellIs" dxfId="1" priority="59" operator="between">
      <formula>0.9</formula>
      <formula>0.7</formula>
    </cfRule>
  </conditionalFormatting>
  <conditionalFormatting sqref="AD20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 L18">
    <cfRule type="cellIs" dxfId="5" priority="64" operator="lessThanOrEqual">
      <formula>0.69</formula>
    </cfRule>
  </conditionalFormatting>
  <conditionalFormatting sqref="L16 L18">
    <cfRule type="cellIs" dxfId="1" priority="65" operator="between">
      <formula>0.89</formula>
      <formula>0.7</formula>
    </cfRule>
  </conditionalFormatting>
  <conditionalFormatting sqref="L16 L18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0.86</formula>
      <formula>0.6</formula>
    </cfRule>
  </conditionalFormatting>
  <conditionalFormatting sqref="Q16 Q18 Q20 Q22">
    <cfRule type="cellIs" dxfId="3" priority="69" operator="greaterThanOrEqual">
      <formula>0.87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0.83</formula>
      <formula>0.61</formula>
    </cfRule>
  </conditionalFormatting>
  <conditionalFormatting sqref="AH16 AL16 AH18 AH20">
    <cfRule type="cellIs" dxfId="3" priority="80" operator="greaterThanOrEqual">
      <formula>0.84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">
    <cfRule type="cellIs" dxfId="5" priority="90" operator="lessThan">
      <formula>0.69</formula>
    </cfRule>
  </conditionalFormatting>
  <conditionalFormatting sqref="AX16 BB16">
    <cfRule type="cellIs" dxfId="1" priority="91" operator="between">
      <formula>0.89</formula>
      <formula>0.7</formula>
    </cfRule>
  </conditionalFormatting>
  <conditionalFormatting sqref="AX16 BB16">
    <cfRule type="cellIs" dxfId="3" priority="92" operator="greaterThan">
      <formula>0.9</formula>
    </cfRule>
  </conditionalFormatting>
  <conditionalFormatting sqref="AP16 AT16">
    <cfRule type="cellIs" dxfId="5" priority="93" operator="lessThan">
      <formula>0.77</formula>
    </cfRule>
  </conditionalFormatting>
  <conditionalFormatting sqref="AP16 AT16">
    <cfRule type="cellIs" dxfId="4" priority="94" operator="between">
      <formula>0.9</formula>
      <formula>0.88</formula>
    </cfRule>
  </conditionalFormatting>
  <conditionalFormatting sqref="AP16 AT16">
    <cfRule type="cellIs" dxfId="3" priority="95" operator="greaterThanOrEqual">
      <formula>0.91</formula>
    </cfRule>
  </conditionalFormatting>
  <conditionalFormatting sqref="Z18">
    <cfRule type="cellIs" dxfId="5" priority="96" operator="lessThanOrEqual">
      <formula>0.74</formula>
    </cfRule>
  </conditionalFormatting>
  <conditionalFormatting sqref="Z18">
    <cfRule type="cellIs" dxfId="4" priority="97" operator="between">
      <formula>0.999</formula>
      <formula>0.75</formula>
    </cfRule>
  </conditionalFormatting>
  <conditionalFormatting sqref="Z18">
    <cfRule type="cellIs" dxfId="3" priority="98" operator="greaterThanOrEqual">
      <formula>0.9999</formula>
    </cfRule>
  </conditionalFormatting>
  <conditionalFormatting sqref="AD16 AD22 AD24">
    <cfRule type="cellIs" dxfId="5" priority="99" operator="lessThanOrEqual">
      <formula>0.7</formula>
    </cfRule>
  </conditionalFormatting>
  <conditionalFormatting sqref="AD16 AD22 AD24">
    <cfRule type="cellIs" dxfId="1" priority="100" operator="between">
      <formula>0.99</formula>
      <formula>0.7</formula>
    </cfRule>
  </conditionalFormatting>
  <conditionalFormatting sqref="AD16 AD22 AD24">
    <cfRule type="cellIs" dxfId="3" priority="101" operator="greaterThanOrEqual">
      <formula>1</formula>
    </cfRule>
  </conditionalFormatting>
  <conditionalFormatting sqref="BG20">
    <cfRule type="cellIs" dxfId="3" priority="102" operator="greaterThanOrEqual">
      <formula>0.92</formula>
    </cfRule>
  </conditionalFormatting>
  <conditionalFormatting sqref="BG20">
    <cfRule type="cellIs" dxfId="4" priority="103" operator="between">
      <formula>0.91</formula>
      <formula>0.72</formula>
    </cfRule>
  </conditionalFormatting>
  <conditionalFormatting sqref="BG20">
    <cfRule type="cellIs" dxfId="5" priority="104" operator="lessThanOrEqual">
      <formula>0.71</formula>
    </cfRule>
  </conditionalFormatting>
  <conditionalFormatting sqref="D16 H16">
    <cfRule type="colorScale" priority="105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06" operator="lessThan">
      <formula>0.59</formula>
    </cfRule>
  </conditionalFormatting>
  <conditionalFormatting sqref="BL16">
    <cfRule type="notContainsBlanks" dxfId="4" priority="107">
      <formula>LEN(TRIM(BL16))&gt;0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25"/>
    <col customWidth="1" min="2" max="2" width="3.75"/>
    <col customWidth="1" min="3" max="3" width="20.38"/>
    <col customWidth="1" min="4" max="4" width="14.88"/>
    <col customWidth="1" min="5" max="6" width="4.88"/>
    <col customWidth="1" min="7" max="7" width="17.75"/>
    <col customWidth="1" min="8" max="8" width="16.38"/>
    <col customWidth="1" min="9" max="10" width="3.5"/>
    <col customWidth="1" min="11" max="11" width="20.38"/>
    <col customWidth="1" min="12" max="12" width="13.63"/>
    <col customWidth="1" min="13" max="13" width="5.63"/>
    <col customWidth="1" min="14" max="14" width="5.13"/>
    <col customWidth="1" min="15" max="15" width="3.38"/>
    <col customWidth="1" min="16" max="16" width="20.38"/>
    <col customWidth="1" min="17" max="17" width="18.38"/>
    <col customWidth="1" min="18" max="18" width="6.0"/>
    <col customWidth="1" min="19" max="19" width="3.25"/>
    <col customWidth="1" min="20" max="20" width="2.75"/>
    <col customWidth="1" min="21" max="21" width="20.38"/>
    <col customWidth="1" min="22" max="22" width="9.25"/>
    <col customWidth="1" min="23" max="23" width="7.25"/>
    <col customWidth="1" min="24" max="24" width="3.5"/>
    <col customWidth="1" min="25" max="25" width="20.38"/>
    <col customWidth="1" min="26" max="26" width="11.13"/>
    <col customWidth="1" min="27" max="27" width="5.13"/>
    <col customWidth="1" min="28" max="28" width="3.88"/>
    <col customWidth="1" min="29" max="29" width="20.38"/>
    <col customWidth="1" min="30" max="30" width="12.25"/>
    <col customWidth="1" min="31" max="31" width="6.88"/>
    <col customWidth="1" min="32" max="32" width="3.38"/>
    <col customWidth="1" min="33" max="33" width="20.38"/>
    <col customWidth="1" min="34" max="34" width="10.5"/>
    <col customWidth="1" min="35" max="35" width="8.5"/>
    <col customWidth="1" min="36" max="36" width="4.0"/>
    <col customWidth="1" min="37" max="37" width="20.38"/>
    <col customWidth="1" min="38" max="38" width="11.38"/>
    <col customWidth="1" min="39" max="39" width="8.5"/>
    <col customWidth="1" min="40" max="40" width="3.5"/>
    <col customWidth="1" min="41" max="41" width="20.38"/>
    <col customWidth="1" min="42" max="42" width="8.75"/>
    <col customWidth="1" min="43" max="43" width="9.88"/>
    <col customWidth="1" min="44" max="44" width="3.5"/>
    <col customWidth="1" min="45" max="45" width="20.38"/>
    <col customWidth="1" min="46" max="46" width="9.5"/>
    <col customWidth="1" min="47" max="47" width="8.88"/>
    <col customWidth="1" min="48" max="48" width="4.13"/>
    <col customWidth="1" min="49" max="49" width="20.38"/>
    <col customWidth="1" min="50" max="50" width="11.25"/>
    <col customWidth="1" min="51" max="51" width="6.13"/>
    <col customWidth="1" min="52" max="52" width="4.88"/>
    <col customWidth="1" min="53" max="53" width="20.38"/>
    <col customWidth="1" min="54" max="55" width="14.5"/>
    <col customWidth="1" min="56" max="56" width="9.38"/>
    <col customWidth="1" min="57" max="57" width="3.75"/>
    <col customWidth="1" min="58" max="58" width="20.63"/>
    <col customWidth="1" min="59" max="59" width="8.75"/>
    <col customWidth="1" min="60" max="60" width="17.5"/>
    <col customWidth="1" min="61" max="61" width="6.88"/>
    <col customWidth="1" min="62" max="62" width="3.63"/>
    <col customWidth="1" min="63" max="63" width="18.13"/>
    <col customWidth="1" min="64" max="64" width="13.13"/>
  </cols>
  <sheetData>
    <row r="1">
      <c r="O1" s="72"/>
      <c r="Q1" s="28"/>
      <c r="S1" s="72"/>
      <c r="T1" s="30"/>
      <c r="V1" s="30"/>
    </row>
    <row r="2" ht="30.0" customHeight="1">
      <c r="A2" s="136"/>
      <c r="B2" s="136"/>
      <c r="C2" s="137" t="s">
        <v>303</v>
      </c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ht="30.0" customHeight="1">
      <c r="A3" s="136"/>
      <c r="B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ht="30.0" customHeight="1">
      <c r="A4" s="136"/>
      <c r="B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P5" s="28"/>
      <c r="Q5" s="28"/>
      <c r="R5" s="28"/>
      <c r="S5" s="30"/>
      <c r="T5" s="30"/>
      <c r="U5" s="28"/>
      <c r="V5" s="30"/>
      <c r="W5" s="28"/>
      <c r="X5" s="28"/>
      <c r="Y5" s="28"/>
      <c r="Z5" s="28"/>
      <c r="AA5" s="28"/>
      <c r="AB5" s="28"/>
      <c r="AC5" s="28"/>
      <c r="AD5" s="28"/>
    </row>
    <row r="6" ht="39.75" customHeight="1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0"/>
      <c r="P6" s="28"/>
      <c r="Q6" s="138" t="s">
        <v>346</v>
      </c>
      <c r="R6" s="28"/>
      <c r="S6" s="30"/>
      <c r="T6" s="139" t="s">
        <v>305</v>
      </c>
      <c r="U6" s="16"/>
      <c r="V6" s="30"/>
      <c r="W6" s="28"/>
      <c r="X6" s="28"/>
      <c r="Y6" s="28"/>
      <c r="Z6" s="28"/>
      <c r="AA6" s="28"/>
      <c r="AB6" s="28"/>
      <c r="AC6" s="28"/>
      <c r="AD6" s="28"/>
    </row>
    <row r="7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8"/>
      <c r="Q7" s="28"/>
      <c r="R7" s="28"/>
      <c r="S7" s="30"/>
      <c r="T7" s="140">
        <f>AVERAGE(C10,O10,Y10,BE10)</f>
        <v>0.9558854167</v>
      </c>
      <c r="U7" s="16"/>
      <c r="V7" s="30"/>
      <c r="W7" s="28"/>
      <c r="X7" s="28"/>
      <c r="Y7" s="28"/>
      <c r="Z7" s="28"/>
      <c r="AA7" s="28"/>
      <c r="AB7" s="28"/>
      <c r="AC7" s="28"/>
      <c r="AD7" s="28"/>
    </row>
    <row r="8"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0"/>
      <c r="P8" s="28"/>
      <c r="Q8" s="28"/>
      <c r="R8" s="28"/>
      <c r="S8" s="30"/>
      <c r="T8" s="30"/>
      <c r="U8" s="28"/>
      <c r="V8" s="30"/>
      <c r="W8" s="28"/>
      <c r="X8" s="28"/>
      <c r="Y8" s="28"/>
      <c r="Z8" s="28"/>
      <c r="AA8" s="28"/>
      <c r="AB8" s="28"/>
      <c r="AC8" s="28"/>
      <c r="AD8" s="28"/>
    </row>
    <row r="9" ht="16.5" customHeight="1">
      <c r="C9" s="142" t="s">
        <v>306</v>
      </c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4"/>
      <c r="O9" s="145" t="s">
        <v>307</v>
      </c>
      <c r="P9" s="146"/>
      <c r="Q9" s="146"/>
      <c r="R9" s="146"/>
      <c r="S9" s="146"/>
      <c r="T9" s="146"/>
      <c r="U9" s="146"/>
      <c r="V9" s="146"/>
      <c r="W9" s="147"/>
      <c r="X9" s="147"/>
      <c r="Y9" s="148" t="s">
        <v>308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9"/>
      <c r="BE9" s="149" t="s">
        <v>309</v>
      </c>
      <c r="BF9" s="146"/>
      <c r="BG9" s="146"/>
      <c r="BH9" s="146"/>
      <c r="BI9" s="146"/>
      <c r="BJ9" s="146"/>
      <c r="BK9" s="146"/>
      <c r="BL9" s="146"/>
    </row>
    <row r="10">
      <c r="C10" s="150">
        <f>AVERAGE(C14,G14,K14)</f>
        <v>0.935</v>
      </c>
      <c r="D10" s="15"/>
      <c r="E10" s="15"/>
      <c r="F10" s="15"/>
      <c r="G10" s="15"/>
      <c r="H10" s="15"/>
      <c r="I10" s="15"/>
      <c r="J10" s="15"/>
      <c r="K10" s="15"/>
      <c r="L10" s="16"/>
      <c r="M10" s="151"/>
      <c r="N10" s="151"/>
      <c r="O10" s="150">
        <f>AVERAGE(P14,U14)</f>
        <v>0.97</v>
      </c>
      <c r="P10" s="15"/>
      <c r="Q10" s="15"/>
      <c r="R10" s="15"/>
      <c r="S10" s="15"/>
      <c r="T10" s="15"/>
      <c r="U10" s="15"/>
      <c r="V10" s="16"/>
      <c r="W10" s="152"/>
      <c r="X10" s="152"/>
      <c r="Y10" s="153">
        <f>AVERAGE(Y14,AC14,AG14,AK14,AO14,AS14,AW14,BA14)</f>
        <v>0.9635416667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5"/>
      <c r="BE10" s="154">
        <f>AVERAGE(BF14,BK14)</f>
        <v>0.955</v>
      </c>
    </row>
    <row r="11">
      <c r="O11" s="72"/>
      <c r="Q11" s="28"/>
      <c r="S11" s="72"/>
      <c r="T11" s="30"/>
      <c r="V11" s="30"/>
    </row>
    <row r="12">
      <c r="O12" s="72"/>
      <c r="Q12" s="28"/>
      <c r="S12" s="72"/>
      <c r="T12" s="30"/>
      <c r="V12" s="30"/>
    </row>
    <row r="13" ht="16.5" customHeight="1">
      <c r="C13" s="155" t="s">
        <v>310</v>
      </c>
      <c r="D13" s="40"/>
      <c r="E13" s="156"/>
      <c r="F13" s="156"/>
      <c r="G13" s="155" t="s">
        <v>311</v>
      </c>
      <c r="H13" s="40"/>
      <c r="K13" s="155" t="s">
        <v>312</v>
      </c>
      <c r="L13" s="40"/>
      <c r="M13" s="156"/>
      <c r="N13" s="156"/>
      <c r="O13" s="72"/>
      <c r="P13" s="157" t="s">
        <v>313</v>
      </c>
      <c r="Q13" s="40"/>
      <c r="S13" s="72"/>
      <c r="T13" s="158"/>
      <c r="U13" s="157" t="s">
        <v>314</v>
      </c>
      <c r="V13" s="40"/>
      <c r="Y13" s="159" t="s">
        <v>315</v>
      </c>
      <c r="Z13" s="40"/>
      <c r="AC13" s="159" t="s">
        <v>316</v>
      </c>
      <c r="AD13" s="40"/>
      <c r="AE13" s="160"/>
      <c r="AF13" s="160"/>
      <c r="AG13" s="159" t="s">
        <v>317</v>
      </c>
      <c r="AH13" s="40"/>
      <c r="AI13" s="160"/>
      <c r="AK13" s="159" t="s">
        <v>318</v>
      </c>
      <c r="AL13" s="40"/>
      <c r="AM13" s="160"/>
      <c r="AO13" s="161" t="s">
        <v>319</v>
      </c>
      <c r="AP13" s="162"/>
      <c r="AQ13" s="160"/>
      <c r="AR13" s="160"/>
      <c r="AS13" s="161" t="s">
        <v>320</v>
      </c>
      <c r="AT13" s="162"/>
      <c r="AU13" s="160"/>
      <c r="AV13" s="160"/>
      <c r="AW13" s="161" t="s">
        <v>321</v>
      </c>
      <c r="AX13" s="162"/>
      <c r="AY13" s="160"/>
      <c r="AZ13" s="160"/>
      <c r="BA13" s="159" t="s">
        <v>322</v>
      </c>
      <c r="BB13" s="40"/>
      <c r="BF13" s="163" t="s">
        <v>323</v>
      </c>
      <c r="BG13" s="40"/>
      <c r="BK13" s="163" t="s">
        <v>324</v>
      </c>
      <c r="BL13" s="40"/>
    </row>
    <row r="14">
      <c r="C14" s="164">
        <f>AVERAGE(D16,D18)</f>
        <v>0.865</v>
      </c>
      <c r="D14" s="13"/>
      <c r="E14" s="165"/>
      <c r="F14" s="165"/>
      <c r="G14" s="164">
        <f>AVERAGE(H16)</f>
        <v>1</v>
      </c>
      <c r="H14" s="13"/>
      <c r="K14" s="164">
        <f>AVERAGE(L16,L18)</f>
        <v>0.94</v>
      </c>
      <c r="L14" s="13"/>
      <c r="M14" s="165"/>
      <c r="N14" s="165"/>
      <c r="O14" s="72"/>
      <c r="P14" s="164">
        <f>AVERAGE(Q16,Q18,Q20,Q22)</f>
        <v>1</v>
      </c>
      <c r="Q14" s="13"/>
      <c r="S14" s="72"/>
      <c r="T14" s="165"/>
      <c r="U14" s="164">
        <f>AVERAGE(V16,V18)</f>
        <v>0.94</v>
      </c>
      <c r="V14" s="13"/>
      <c r="Y14" s="167">
        <f>AVERAGE(Z16,Z18,Z20)</f>
        <v>0.9833333333</v>
      </c>
      <c r="Z14" s="13"/>
      <c r="AC14" s="164">
        <f>AVERAGE(AD18,AD16,AD22,AD20)</f>
        <v>0.98</v>
      </c>
      <c r="AD14" s="13"/>
      <c r="AE14" s="165"/>
      <c r="AF14" s="165"/>
      <c r="AG14" s="164">
        <f>AVERAGE(AH16,AH18,AH20)</f>
        <v>0.95</v>
      </c>
      <c r="AH14" s="13"/>
      <c r="AI14" s="168"/>
      <c r="AK14" s="164">
        <f>AVERAGE(AL16,AL18,AL20,AL22)</f>
        <v>0.835</v>
      </c>
      <c r="AL14" s="13"/>
      <c r="AM14" s="168"/>
      <c r="AO14" s="164">
        <f>AVERAGE(AP16,AP17,AP18,AP22)</f>
        <v>0.98</v>
      </c>
      <c r="AP14" s="13"/>
      <c r="AQ14" s="168"/>
      <c r="AR14" s="165"/>
      <c r="AS14" s="164">
        <f>AVERAGE(AT16)</f>
        <v>0.98</v>
      </c>
      <c r="AT14" s="13"/>
      <c r="AU14" s="168"/>
      <c r="AV14" s="165"/>
      <c r="AW14" s="164">
        <f>AVERAGE(AX16)</f>
        <v>1</v>
      </c>
      <c r="AX14" s="13"/>
      <c r="AY14" s="168"/>
      <c r="AZ14" s="165"/>
      <c r="BA14" s="164">
        <f>BB16</f>
        <v>1</v>
      </c>
      <c r="BB14" s="13"/>
      <c r="BF14" s="164">
        <f>+AVERAGE(BG20,BG22)</f>
        <v>0.965</v>
      </c>
      <c r="BG14" s="13"/>
      <c r="BK14" s="164">
        <f>AVERAGE(BL16,BL18)</f>
        <v>0.945</v>
      </c>
      <c r="BL14" s="13"/>
    </row>
    <row r="15">
      <c r="O15" s="72"/>
      <c r="Q15" s="28"/>
      <c r="S15" s="72"/>
      <c r="T15" s="30"/>
      <c r="V15" s="30"/>
    </row>
    <row r="16">
      <c r="B16" s="169" t="s">
        <v>45</v>
      </c>
      <c r="C16" s="58" t="s">
        <v>38</v>
      </c>
      <c r="D16" s="170">
        <v>0.73</v>
      </c>
      <c r="E16" s="169"/>
      <c r="F16" s="169" t="s">
        <v>45</v>
      </c>
      <c r="G16" s="58" t="s">
        <v>52</v>
      </c>
      <c r="H16" s="170">
        <v>1.0</v>
      </c>
      <c r="J16" s="169" t="s">
        <v>45</v>
      </c>
      <c r="K16" s="58" t="s">
        <v>58</v>
      </c>
      <c r="L16" s="170">
        <v>1.0</v>
      </c>
      <c r="M16" s="171"/>
      <c r="N16" s="171"/>
      <c r="O16" s="169" t="s">
        <v>45</v>
      </c>
      <c r="P16" s="172" t="s">
        <v>82</v>
      </c>
      <c r="Q16" s="170">
        <v>1.0</v>
      </c>
      <c r="S16" s="173"/>
      <c r="T16" s="169" t="s">
        <v>45</v>
      </c>
      <c r="U16" s="58" t="s">
        <v>72</v>
      </c>
      <c r="V16" s="170">
        <v>0.98</v>
      </c>
      <c r="W16" s="174"/>
      <c r="X16" s="169" t="s">
        <v>45</v>
      </c>
      <c r="Y16" s="61" t="s">
        <v>151</v>
      </c>
      <c r="Z16" s="170">
        <v>0.98</v>
      </c>
      <c r="AB16" s="169" t="s">
        <v>105</v>
      </c>
      <c r="AC16" s="61" t="s">
        <v>100</v>
      </c>
      <c r="AD16" s="175" t="s">
        <v>325</v>
      </c>
      <c r="AF16" s="169" t="s">
        <v>45</v>
      </c>
      <c r="AG16" s="61" t="s">
        <v>326</v>
      </c>
      <c r="AH16" s="170">
        <v>1.0</v>
      </c>
      <c r="AI16" s="176"/>
      <c r="AJ16" s="169" t="s">
        <v>45</v>
      </c>
      <c r="AK16" s="61" t="s">
        <v>327</v>
      </c>
      <c r="AL16" s="170">
        <v>1.0</v>
      </c>
      <c r="AM16" s="176"/>
      <c r="AN16" s="169" t="s">
        <v>45</v>
      </c>
      <c r="AO16" s="61" t="s">
        <v>328</v>
      </c>
      <c r="AP16" s="170">
        <v>0.98</v>
      </c>
      <c r="AQ16" s="176"/>
      <c r="AR16" s="169" t="s">
        <v>45</v>
      </c>
      <c r="AS16" s="61" t="s">
        <v>165</v>
      </c>
      <c r="AT16" s="177">
        <v>0.98</v>
      </c>
      <c r="AU16" s="176"/>
      <c r="AV16" s="169" t="s">
        <v>45</v>
      </c>
      <c r="AW16" s="61" t="s">
        <v>329</v>
      </c>
      <c r="AX16" s="177">
        <v>1.0</v>
      </c>
      <c r="AY16" s="176"/>
      <c r="AZ16" s="169" t="s">
        <v>45</v>
      </c>
      <c r="BA16" s="65" t="s">
        <v>190</v>
      </c>
      <c r="BB16" s="177">
        <v>1.0</v>
      </c>
      <c r="BE16" s="169" t="s">
        <v>45</v>
      </c>
      <c r="BF16" s="57" t="s">
        <v>330</v>
      </c>
      <c r="BG16" s="191">
        <v>0.12</v>
      </c>
      <c r="BH16" s="174" t="s">
        <v>331</v>
      </c>
      <c r="BJ16" s="169" t="s">
        <v>45</v>
      </c>
      <c r="BK16" s="57" t="s">
        <v>332</v>
      </c>
      <c r="BL16" s="177">
        <v>1.0</v>
      </c>
    </row>
    <row r="17" ht="18.75" customHeight="1">
      <c r="B17" s="180"/>
      <c r="C17" s="181"/>
      <c r="D17" s="171"/>
      <c r="E17" s="171"/>
      <c r="F17" s="171"/>
      <c r="G17" s="171"/>
      <c r="H17" s="171"/>
      <c r="J17" s="180"/>
      <c r="K17" s="181"/>
      <c r="L17" s="171"/>
      <c r="M17" s="171"/>
      <c r="N17" s="171"/>
      <c r="O17" s="180"/>
      <c r="Q17" s="28"/>
      <c r="S17" s="182"/>
      <c r="T17" s="183"/>
      <c r="V17" s="30"/>
      <c r="X17" s="182"/>
      <c r="AB17" s="182"/>
      <c r="AL17" s="184"/>
    </row>
    <row r="18">
      <c r="B18" s="169" t="s">
        <v>45</v>
      </c>
      <c r="C18" s="58" t="s">
        <v>47</v>
      </c>
      <c r="D18" s="179">
        <v>1.0</v>
      </c>
      <c r="E18" s="171"/>
      <c r="F18" s="171"/>
      <c r="G18" s="171"/>
      <c r="H18" s="171"/>
      <c r="J18" s="169" t="s">
        <v>45</v>
      </c>
      <c r="K18" s="58" t="s">
        <v>66</v>
      </c>
      <c r="L18" s="179">
        <v>0.88</v>
      </c>
      <c r="M18" s="171"/>
      <c r="N18" s="171"/>
      <c r="O18" s="169" t="s">
        <v>45</v>
      </c>
      <c r="P18" s="172" t="s">
        <v>333</v>
      </c>
      <c r="Q18" s="170">
        <v>1.0</v>
      </c>
      <c r="S18" s="173"/>
      <c r="T18" s="169" t="s">
        <v>45</v>
      </c>
      <c r="U18" s="58" t="s">
        <v>334</v>
      </c>
      <c r="V18" s="179">
        <v>0.9</v>
      </c>
      <c r="X18" s="169" t="s">
        <v>45</v>
      </c>
      <c r="Y18" s="61" t="s">
        <v>335</v>
      </c>
      <c r="Z18" s="185">
        <v>1.0</v>
      </c>
      <c r="AB18" s="169" t="s">
        <v>45</v>
      </c>
      <c r="AC18" s="61" t="s">
        <v>107</v>
      </c>
      <c r="AD18" s="170">
        <v>1.0</v>
      </c>
      <c r="AF18" s="169" t="s">
        <v>45</v>
      </c>
      <c r="AG18" s="61" t="s">
        <v>336</v>
      </c>
      <c r="AH18" s="170">
        <v>0.85</v>
      </c>
      <c r="AI18" s="176"/>
      <c r="AJ18" s="169" t="s">
        <v>45</v>
      </c>
      <c r="AK18" s="65" t="s">
        <v>337</v>
      </c>
      <c r="AL18" s="170">
        <v>1.0</v>
      </c>
      <c r="AM18" s="176"/>
      <c r="AN18" s="169"/>
      <c r="AO18" s="176"/>
      <c r="AP18" s="176"/>
      <c r="AQ18" s="176"/>
      <c r="AR18" s="176"/>
      <c r="AS18" s="176"/>
      <c r="AT18" s="176"/>
      <c r="AU18" s="176"/>
      <c r="AV18" s="169"/>
      <c r="AY18" s="176"/>
      <c r="AZ18" s="173"/>
      <c r="BE18" s="169" t="s">
        <v>45</v>
      </c>
      <c r="BF18" s="57" t="s">
        <v>338</v>
      </c>
      <c r="BG18" s="191">
        <v>0.04</v>
      </c>
      <c r="BH18" s="174" t="s">
        <v>331</v>
      </c>
      <c r="BI18" s="186"/>
      <c r="BJ18" s="169" t="s">
        <v>45</v>
      </c>
      <c r="BK18" s="57" t="s">
        <v>339</v>
      </c>
      <c r="BL18" s="177">
        <v>0.89</v>
      </c>
    </row>
    <row r="19" ht="15.0" customHeight="1">
      <c r="B19" s="176"/>
      <c r="D19" s="171"/>
      <c r="E19" s="171"/>
      <c r="F19" s="171"/>
      <c r="G19" s="171"/>
      <c r="H19" s="171"/>
      <c r="I19" s="180"/>
      <c r="J19" s="180"/>
      <c r="K19" s="181"/>
      <c r="L19" s="171"/>
      <c r="M19" s="171"/>
      <c r="N19" s="171"/>
      <c r="O19" s="180"/>
      <c r="Q19" s="28"/>
      <c r="S19" s="182"/>
      <c r="T19" s="183"/>
      <c r="V19" s="30"/>
      <c r="X19" s="182"/>
      <c r="AB19" s="180"/>
      <c r="AL19" s="184"/>
    </row>
    <row r="20" ht="113.25" customHeight="1">
      <c r="B20" s="176"/>
      <c r="D20" s="176"/>
      <c r="E20" s="171"/>
      <c r="F20" s="171"/>
      <c r="G20" s="171"/>
      <c r="H20" s="171"/>
      <c r="I20" s="187"/>
      <c r="J20" s="187"/>
      <c r="K20" s="176"/>
      <c r="M20" s="171"/>
      <c r="N20" s="171"/>
      <c r="O20" s="169" t="s">
        <v>45</v>
      </c>
      <c r="P20" s="172" t="s">
        <v>92</v>
      </c>
      <c r="Q20" s="170">
        <v>1.0</v>
      </c>
      <c r="S20" s="173"/>
      <c r="T20" s="30"/>
      <c r="V20" s="30"/>
      <c r="X20" s="169" t="s">
        <v>45</v>
      </c>
      <c r="Y20" s="61" t="s">
        <v>340</v>
      </c>
      <c r="Z20" s="170">
        <v>0.97</v>
      </c>
      <c r="AB20" s="169" t="s">
        <v>45</v>
      </c>
      <c r="AC20" s="61" t="s">
        <v>110</v>
      </c>
      <c r="AD20" s="170">
        <v>1.0</v>
      </c>
      <c r="AE20" s="174"/>
      <c r="AF20" s="169" t="s">
        <v>105</v>
      </c>
      <c r="AG20" s="61" t="s">
        <v>341</v>
      </c>
      <c r="AH20" s="170">
        <v>1.0</v>
      </c>
      <c r="AI20" s="176"/>
      <c r="AJ20" s="169" t="s">
        <v>45</v>
      </c>
      <c r="AK20" s="61" t="s">
        <v>141</v>
      </c>
      <c r="AL20" s="177">
        <v>0.34</v>
      </c>
      <c r="AM20" s="176"/>
      <c r="AN20" s="176"/>
      <c r="AO20" s="176"/>
      <c r="AP20" s="176"/>
      <c r="AQ20" s="176"/>
      <c r="AR20" s="176"/>
      <c r="AS20" s="176"/>
      <c r="AT20" s="176"/>
      <c r="AU20" s="176"/>
      <c r="AV20" s="169"/>
      <c r="AY20" s="176"/>
      <c r="AZ20" s="173"/>
      <c r="BE20" s="169" t="s">
        <v>45</v>
      </c>
      <c r="BF20" s="57" t="s">
        <v>342</v>
      </c>
      <c r="BG20" s="178">
        <v>0.93</v>
      </c>
    </row>
    <row r="21">
      <c r="B21" s="180"/>
      <c r="C21" s="181"/>
      <c r="D21" s="171"/>
      <c r="E21" s="171"/>
      <c r="F21" s="171"/>
      <c r="G21" s="171"/>
      <c r="H21" s="171"/>
      <c r="I21" s="171"/>
      <c r="J21" s="171"/>
      <c r="K21" s="171"/>
      <c r="O21" s="183"/>
      <c r="Q21" s="30"/>
      <c r="S21" s="182"/>
      <c r="T21" s="183"/>
      <c r="V21" s="30"/>
      <c r="AB21" s="180"/>
      <c r="AL21" s="184"/>
    </row>
    <row r="22">
      <c r="B22" s="169"/>
      <c r="C22" s="176"/>
      <c r="D22" s="176"/>
      <c r="E22" s="171"/>
      <c r="F22" s="171"/>
      <c r="G22" s="171"/>
      <c r="H22" s="171"/>
      <c r="I22" s="176"/>
      <c r="J22" s="176"/>
      <c r="K22" s="176"/>
      <c r="N22" s="171"/>
      <c r="O22" s="169" t="s">
        <v>45</v>
      </c>
      <c r="P22" s="172" t="s">
        <v>96</v>
      </c>
      <c r="Q22" s="170">
        <v>1.0</v>
      </c>
      <c r="S22" s="182"/>
      <c r="T22" s="183"/>
      <c r="V22" s="30"/>
      <c r="AB22" s="169" t="s">
        <v>45</v>
      </c>
      <c r="AC22" s="61" t="s">
        <v>116</v>
      </c>
      <c r="AD22" s="170">
        <v>0.94</v>
      </c>
      <c r="AI22" s="176"/>
      <c r="AJ22" s="169" t="s">
        <v>45</v>
      </c>
      <c r="AK22" s="61" t="s">
        <v>343</v>
      </c>
      <c r="AL22" s="177">
        <v>1.0</v>
      </c>
      <c r="BE22" s="169" t="s">
        <v>206</v>
      </c>
      <c r="BF22" s="57" t="s">
        <v>344</v>
      </c>
      <c r="BG22" s="179">
        <v>1.0</v>
      </c>
    </row>
    <row r="23" ht="15.0" customHeight="1">
      <c r="B23" s="180"/>
      <c r="C23" s="181"/>
      <c r="D23" s="171"/>
      <c r="E23" s="171"/>
      <c r="F23" s="171"/>
      <c r="G23" s="171"/>
      <c r="H23" s="171"/>
      <c r="I23" s="171"/>
      <c r="J23" s="171"/>
      <c r="K23" s="171"/>
      <c r="O23" s="187"/>
      <c r="Q23" s="28"/>
      <c r="S23" s="182"/>
      <c r="T23" s="183"/>
      <c r="V23" s="30"/>
    </row>
    <row r="24">
      <c r="B24" s="169"/>
      <c r="D24" s="189"/>
      <c r="E24" s="171"/>
      <c r="F24" s="171"/>
      <c r="G24" s="171"/>
      <c r="H24" s="171"/>
      <c r="I24" s="176"/>
      <c r="J24" s="176"/>
      <c r="K24" s="176"/>
      <c r="S24" s="182"/>
      <c r="T24" s="30"/>
      <c r="V24" s="30"/>
      <c r="AB24" s="169" t="s">
        <v>105</v>
      </c>
      <c r="AC24" s="61" t="s">
        <v>121</v>
      </c>
      <c r="AD24" s="175" t="s">
        <v>325</v>
      </c>
      <c r="AM24" s="176"/>
    </row>
    <row r="25" ht="15.0" customHeight="1">
      <c r="B25" s="180"/>
      <c r="C25" s="181"/>
      <c r="D25" s="171"/>
      <c r="E25" s="171"/>
      <c r="F25" s="171"/>
      <c r="G25" s="171"/>
      <c r="H25" s="171"/>
      <c r="I25" s="171"/>
      <c r="J25" s="171"/>
      <c r="K25" s="171"/>
      <c r="O25" s="187"/>
      <c r="Q25" s="28"/>
      <c r="S25" s="182"/>
      <c r="T25" s="30"/>
      <c r="V25" s="30"/>
    </row>
    <row r="26" ht="15.75" customHeight="1">
      <c r="B26" s="169"/>
      <c r="E26" s="171"/>
      <c r="F26" s="171"/>
      <c r="G26" s="171"/>
      <c r="H26" s="171"/>
      <c r="I26" s="176"/>
      <c r="J26" s="176"/>
      <c r="K26" s="176"/>
      <c r="O26" s="187"/>
      <c r="Q26" s="28"/>
      <c r="S26" s="182"/>
      <c r="T26" s="30"/>
      <c r="V26" s="30"/>
      <c r="AM26" s="176"/>
    </row>
    <row r="27" ht="15.0" customHeight="1">
      <c r="B27" s="180"/>
      <c r="E27" s="171"/>
      <c r="F27" s="171"/>
      <c r="G27" s="171"/>
      <c r="H27" s="171"/>
      <c r="I27" s="171"/>
      <c r="J27" s="171"/>
      <c r="K27" s="171"/>
      <c r="O27" s="180"/>
      <c r="Q27" s="28"/>
      <c r="S27" s="182"/>
      <c r="T27" s="30"/>
      <c r="V27" s="30"/>
      <c r="AG27" s="190"/>
    </row>
    <row r="28" ht="15.75" customHeight="1">
      <c r="B28" s="187"/>
      <c r="E28" s="171"/>
      <c r="F28" s="171"/>
      <c r="G28" s="171"/>
      <c r="H28" s="171"/>
      <c r="I28" s="176"/>
      <c r="J28" s="176"/>
      <c r="K28" s="176"/>
      <c r="O28" s="187"/>
      <c r="Q28" s="28"/>
      <c r="S28" s="182"/>
      <c r="T28" s="30"/>
      <c r="V28" s="30"/>
      <c r="AM28" s="176"/>
    </row>
    <row r="29" ht="15.0" customHeight="1">
      <c r="B29" s="180"/>
      <c r="C29" s="181"/>
      <c r="D29" s="171"/>
      <c r="E29" s="171"/>
      <c r="F29" s="171"/>
      <c r="G29" s="171"/>
      <c r="H29" s="171"/>
      <c r="I29" s="171"/>
      <c r="J29" s="171"/>
      <c r="K29" s="171"/>
      <c r="O29" s="180"/>
      <c r="Q29" s="28"/>
      <c r="S29" s="182"/>
      <c r="T29" s="30"/>
      <c r="V29" s="30"/>
      <c r="AM29" s="176"/>
    </row>
    <row r="30" ht="15.75" customHeight="1">
      <c r="B30" s="180"/>
      <c r="C30" s="181"/>
      <c r="D30" s="171"/>
      <c r="E30" s="171"/>
      <c r="F30" s="171"/>
      <c r="G30" s="171"/>
      <c r="H30" s="171"/>
      <c r="I30" s="176"/>
      <c r="J30" s="176"/>
      <c r="K30" s="176"/>
      <c r="O30" s="187"/>
      <c r="Q30" s="28"/>
      <c r="S30" s="72"/>
      <c r="T30" s="30"/>
      <c r="V30" s="30"/>
      <c r="AM30" s="176"/>
    </row>
    <row r="31" ht="15.0" customHeight="1">
      <c r="B31" s="180"/>
      <c r="C31" s="181"/>
      <c r="D31" s="171"/>
      <c r="E31" s="171"/>
      <c r="F31" s="171"/>
      <c r="G31" s="171"/>
      <c r="H31" s="171"/>
      <c r="I31" s="171"/>
      <c r="J31" s="171"/>
      <c r="K31" s="171"/>
      <c r="O31" s="187"/>
      <c r="Q31" s="28"/>
      <c r="S31" s="72"/>
      <c r="T31" s="30"/>
      <c r="V31" s="30"/>
      <c r="AM31" s="176"/>
    </row>
    <row r="32" ht="15.75" customHeight="1">
      <c r="B32" s="180"/>
      <c r="C32" s="181"/>
      <c r="D32" s="171"/>
      <c r="E32" s="171"/>
      <c r="F32" s="171"/>
      <c r="G32" s="171"/>
      <c r="H32" s="171"/>
      <c r="I32" s="176"/>
      <c r="J32" s="176"/>
      <c r="K32" s="176"/>
      <c r="O32" s="180"/>
      <c r="Q32" s="28"/>
      <c r="S32" s="72"/>
      <c r="T32" s="30"/>
      <c r="V32" s="30"/>
      <c r="AM32" s="176"/>
    </row>
    <row r="33" ht="15.0" customHeight="1">
      <c r="B33" s="180"/>
      <c r="C33" s="181"/>
      <c r="D33" s="171"/>
      <c r="E33" s="171"/>
      <c r="F33" s="171"/>
      <c r="G33" s="171"/>
      <c r="H33" s="171"/>
      <c r="I33" s="171"/>
      <c r="J33" s="171"/>
      <c r="K33" s="171"/>
      <c r="O33" s="187"/>
      <c r="Q33" s="28"/>
      <c r="S33" s="72"/>
      <c r="T33" s="30"/>
      <c r="V33" s="30"/>
    </row>
    <row r="34" ht="15.75" customHeight="1">
      <c r="B34" s="180"/>
      <c r="C34" s="181"/>
      <c r="D34" s="171"/>
      <c r="E34" s="171"/>
      <c r="F34" s="171"/>
      <c r="G34" s="171"/>
      <c r="H34" s="171"/>
      <c r="I34" s="176"/>
      <c r="J34" s="176"/>
      <c r="K34" s="176"/>
      <c r="O34" s="180"/>
      <c r="Q34" s="28"/>
      <c r="S34" s="72"/>
      <c r="T34" s="30"/>
      <c r="V34" s="30"/>
    </row>
    <row r="35" ht="15.0" customHeight="1">
      <c r="B35" s="180"/>
      <c r="C35" s="181"/>
      <c r="D35" s="171"/>
      <c r="E35" s="171"/>
      <c r="F35" s="171"/>
      <c r="G35" s="171"/>
      <c r="H35" s="171"/>
      <c r="I35" s="171"/>
      <c r="J35" s="171"/>
      <c r="K35" s="171"/>
      <c r="O35" s="187"/>
      <c r="Q35" s="28"/>
      <c r="S35" s="72"/>
      <c r="T35" s="30"/>
      <c r="V35" s="30"/>
    </row>
    <row r="36" ht="15.75" customHeight="1">
      <c r="B36" s="180"/>
      <c r="C36" s="181"/>
      <c r="D36" s="171"/>
      <c r="E36" s="171"/>
      <c r="F36" s="171"/>
      <c r="G36" s="171"/>
      <c r="H36" s="171"/>
      <c r="I36" s="176"/>
      <c r="J36" s="176"/>
      <c r="K36" s="176"/>
      <c r="O36" s="187"/>
      <c r="Q36" s="28"/>
      <c r="S36" s="72"/>
      <c r="T36" s="30"/>
      <c r="V36" s="30"/>
    </row>
    <row r="37" ht="15.75" customHeight="1">
      <c r="B37" s="180"/>
      <c r="C37" s="181"/>
      <c r="D37" s="171"/>
      <c r="E37" s="171"/>
      <c r="F37" s="171"/>
      <c r="G37" s="171"/>
      <c r="H37" s="171"/>
      <c r="O37" s="72"/>
      <c r="Q37" s="28"/>
      <c r="S37" s="72"/>
      <c r="T37" s="30"/>
      <c r="V37" s="30"/>
    </row>
    <row r="38" ht="15.75" customHeight="1">
      <c r="B38" s="180"/>
      <c r="C38" s="181"/>
      <c r="D38" s="171"/>
      <c r="E38" s="171"/>
      <c r="F38" s="171"/>
      <c r="G38" s="171"/>
      <c r="H38" s="171"/>
      <c r="O38" s="72"/>
      <c r="Q38" s="28"/>
      <c r="S38" s="72"/>
      <c r="T38" s="30"/>
      <c r="V38" s="30"/>
    </row>
    <row r="39" ht="15.75" customHeight="1">
      <c r="B39" s="180"/>
      <c r="C39" s="181"/>
      <c r="D39" s="171"/>
      <c r="E39" s="171"/>
      <c r="F39" s="171"/>
      <c r="G39" s="171"/>
      <c r="H39" s="171"/>
      <c r="O39" s="72"/>
      <c r="Q39" s="28"/>
      <c r="S39" s="72"/>
      <c r="T39" s="30"/>
      <c r="V39" s="30"/>
    </row>
    <row r="40" ht="15.75" customHeight="1">
      <c r="B40" s="180"/>
      <c r="C40" s="181"/>
      <c r="D40" s="171"/>
      <c r="E40" s="171"/>
      <c r="F40" s="171"/>
      <c r="G40" s="171"/>
      <c r="H40" s="171"/>
      <c r="O40" s="72"/>
      <c r="Q40" s="28"/>
      <c r="S40" s="72"/>
      <c r="T40" s="30"/>
      <c r="V40" s="30"/>
    </row>
    <row r="41" ht="15.75" customHeight="1">
      <c r="B41" s="180"/>
      <c r="C41" s="181"/>
      <c r="D41" s="171"/>
      <c r="E41" s="171"/>
      <c r="F41" s="171"/>
      <c r="G41" s="171"/>
      <c r="H41" s="171"/>
      <c r="O41" s="72"/>
      <c r="Q41" s="28"/>
      <c r="S41" s="72"/>
      <c r="T41" s="30"/>
      <c r="V41" s="30"/>
    </row>
    <row r="42" ht="15.75" customHeight="1">
      <c r="B42" s="180"/>
      <c r="C42" s="181"/>
      <c r="D42" s="171"/>
      <c r="E42" s="171"/>
      <c r="F42" s="171"/>
      <c r="G42" s="171"/>
      <c r="H42" s="171"/>
      <c r="O42" s="72"/>
      <c r="Q42" s="28"/>
      <c r="S42" s="72"/>
      <c r="T42" s="30"/>
      <c r="V42" s="30"/>
    </row>
    <row r="43" ht="15.75" customHeight="1">
      <c r="B43" s="180"/>
      <c r="C43" s="181"/>
      <c r="D43" s="171"/>
      <c r="E43" s="171"/>
      <c r="F43" s="171"/>
      <c r="G43" s="171"/>
      <c r="H43" s="171"/>
      <c r="O43" s="72"/>
      <c r="Q43" s="28"/>
      <c r="S43" s="72"/>
      <c r="T43" s="30"/>
      <c r="V43" s="30"/>
    </row>
    <row r="44" ht="15.75" customHeight="1">
      <c r="B44" s="180"/>
      <c r="C44" s="181"/>
      <c r="D44" s="171"/>
      <c r="E44" s="171"/>
      <c r="F44" s="171"/>
      <c r="G44" s="171"/>
      <c r="H44" s="171"/>
      <c r="O44" s="72"/>
      <c r="Q44" s="28"/>
      <c r="S44" s="72"/>
      <c r="T44" s="30"/>
      <c r="V44" s="30"/>
    </row>
    <row r="45" ht="15.75" customHeight="1">
      <c r="B45" s="180"/>
      <c r="O45" s="72"/>
      <c r="Q45" s="28"/>
      <c r="S45" s="72"/>
      <c r="T45" s="30"/>
      <c r="V45" s="30"/>
    </row>
    <row r="46" ht="15.75" customHeight="1">
      <c r="O46" s="72"/>
      <c r="Q46" s="28"/>
      <c r="S46" s="72"/>
      <c r="T46" s="30"/>
      <c r="V46" s="30"/>
    </row>
    <row r="47" ht="15.75" customHeight="1">
      <c r="O47" s="72"/>
      <c r="Q47" s="28"/>
      <c r="S47" s="72"/>
      <c r="T47" s="30"/>
      <c r="V47" s="30"/>
    </row>
    <row r="48" ht="15.75" customHeight="1">
      <c r="O48" s="72"/>
      <c r="Q48" s="28"/>
      <c r="S48" s="72"/>
      <c r="T48" s="30"/>
      <c r="V48" s="30"/>
    </row>
    <row r="49" ht="15.75" customHeight="1">
      <c r="O49" s="72"/>
      <c r="Q49" s="28"/>
      <c r="S49" s="72"/>
      <c r="T49" s="30"/>
      <c r="V49" s="30"/>
    </row>
    <row r="50" ht="15.75" customHeight="1">
      <c r="O50" s="72"/>
      <c r="Q50" s="28"/>
      <c r="S50" s="72"/>
      <c r="T50" s="30"/>
      <c r="V50" s="30"/>
    </row>
    <row r="51" ht="15.75" customHeight="1">
      <c r="O51" s="72"/>
      <c r="Q51" s="28"/>
      <c r="S51" s="72"/>
      <c r="T51" s="30"/>
      <c r="V51" s="30"/>
    </row>
    <row r="52" ht="15.75" customHeight="1">
      <c r="O52" s="72"/>
      <c r="Q52" s="28"/>
      <c r="S52" s="72"/>
      <c r="T52" s="30"/>
      <c r="V52" s="30"/>
    </row>
    <row r="53" ht="15.75" customHeight="1">
      <c r="O53" s="72"/>
      <c r="Q53" s="28"/>
      <c r="S53" s="72"/>
      <c r="T53" s="30"/>
      <c r="V53" s="30"/>
    </row>
    <row r="54" ht="15.75" customHeight="1">
      <c r="O54" s="72"/>
      <c r="Q54" s="28"/>
      <c r="S54" s="72"/>
      <c r="T54" s="30"/>
      <c r="V54" s="30"/>
    </row>
    <row r="55" ht="15.75" customHeight="1">
      <c r="O55" s="72"/>
      <c r="Q55" s="28"/>
      <c r="S55" s="72"/>
      <c r="T55" s="30"/>
      <c r="V55" s="30"/>
    </row>
    <row r="56" ht="15.75" customHeight="1">
      <c r="O56" s="72"/>
      <c r="Q56" s="28"/>
      <c r="S56" s="72"/>
      <c r="T56" s="30"/>
      <c r="V56" s="30"/>
    </row>
    <row r="57" ht="15.75" customHeight="1">
      <c r="O57" s="72"/>
      <c r="Q57" s="28"/>
      <c r="S57" s="72"/>
      <c r="T57" s="30"/>
      <c r="V57" s="30"/>
    </row>
    <row r="58" ht="15.75" customHeight="1">
      <c r="O58" s="72"/>
      <c r="Q58" s="28"/>
      <c r="S58" s="72"/>
      <c r="T58" s="30"/>
      <c r="V58" s="30"/>
    </row>
    <row r="59" ht="15.75" customHeight="1">
      <c r="O59" s="72"/>
      <c r="Q59" s="28"/>
      <c r="S59" s="72"/>
      <c r="T59" s="30"/>
      <c r="V59" s="30"/>
    </row>
    <row r="60" ht="15.75" customHeight="1">
      <c r="O60" s="72"/>
      <c r="Q60" s="28"/>
      <c r="S60" s="72"/>
      <c r="T60" s="30"/>
      <c r="V60" s="30"/>
    </row>
    <row r="61" ht="15.75" customHeight="1">
      <c r="O61" s="72"/>
      <c r="Q61" s="28"/>
      <c r="S61" s="72"/>
      <c r="T61" s="30"/>
      <c r="V61" s="30"/>
    </row>
    <row r="62" ht="15.75" customHeight="1">
      <c r="O62" s="72"/>
      <c r="Q62" s="28"/>
      <c r="S62" s="72"/>
      <c r="T62" s="30"/>
      <c r="V62" s="30"/>
    </row>
    <row r="63" ht="15.75" customHeight="1">
      <c r="O63" s="72"/>
      <c r="Q63" s="28"/>
      <c r="S63" s="72"/>
      <c r="T63" s="30"/>
      <c r="V63" s="30"/>
    </row>
    <row r="64" ht="15.75" customHeight="1">
      <c r="O64" s="72"/>
      <c r="Q64" s="28"/>
      <c r="S64" s="72"/>
      <c r="T64" s="30"/>
      <c r="V64" s="30"/>
    </row>
    <row r="65" ht="15.75" customHeight="1">
      <c r="O65" s="72"/>
      <c r="Q65" s="28"/>
      <c r="S65" s="72"/>
      <c r="T65" s="30"/>
      <c r="V65" s="30"/>
    </row>
    <row r="66" ht="15.75" customHeight="1">
      <c r="O66" s="72"/>
      <c r="Q66" s="28"/>
      <c r="S66" s="72"/>
      <c r="T66" s="30"/>
      <c r="V66" s="30"/>
    </row>
    <row r="67" ht="15.75" customHeight="1">
      <c r="O67" s="72"/>
      <c r="Q67" s="28"/>
      <c r="S67" s="72"/>
      <c r="T67" s="30"/>
      <c r="V67" s="30"/>
    </row>
    <row r="68" ht="15.75" customHeight="1">
      <c r="O68" s="72"/>
      <c r="Q68" s="28"/>
      <c r="S68" s="72"/>
      <c r="T68" s="30"/>
      <c r="V68" s="30"/>
    </row>
    <row r="69" ht="15.75" customHeight="1">
      <c r="O69" s="72"/>
      <c r="Q69" s="28"/>
      <c r="S69" s="72"/>
      <c r="T69" s="30"/>
      <c r="V69" s="30"/>
    </row>
    <row r="70" ht="15.75" customHeight="1">
      <c r="O70" s="72"/>
      <c r="Q70" s="28"/>
      <c r="S70" s="72"/>
      <c r="T70" s="30"/>
      <c r="V70" s="30"/>
    </row>
    <row r="71" ht="15.75" customHeight="1">
      <c r="O71" s="72"/>
      <c r="Q71" s="28"/>
      <c r="S71" s="72"/>
      <c r="T71" s="30"/>
      <c r="V71" s="30"/>
    </row>
    <row r="72" ht="15.75" customHeight="1">
      <c r="O72" s="72"/>
      <c r="Q72" s="28"/>
      <c r="S72" s="72"/>
      <c r="T72" s="30"/>
      <c r="V72" s="30"/>
    </row>
    <row r="73" ht="15.75" customHeight="1">
      <c r="O73" s="72"/>
      <c r="Q73" s="28"/>
      <c r="S73" s="72"/>
      <c r="T73" s="30"/>
      <c r="V73" s="30"/>
    </row>
    <row r="74" ht="15.75" customHeight="1">
      <c r="O74" s="72"/>
      <c r="Q74" s="28"/>
      <c r="S74" s="72"/>
      <c r="T74" s="30"/>
      <c r="V74" s="30"/>
    </row>
    <row r="75" ht="15.75" customHeight="1">
      <c r="O75" s="72"/>
      <c r="Q75" s="28"/>
      <c r="S75" s="72"/>
      <c r="T75" s="30"/>
      <c r="V75" s="30"/>
    </row>
    <row r="76" ht="15.75" customHeight="1">
      <c r="O76" s="72"/>
      <c r="Q76" s="28"/>
      <c r="S76" s="72"/>
      <c r="T76" s="30"/>
      <c r="V76" s="30"/>
    </row>
    <row r="77" ht="15.75" customHeight="1">
      <c r="O77" s="72"/>
      <c r="Q77" s="28"/>
      <c r="S77" s="72"/>
      <c r="T77" s="30"/>
      <c r="V77" s="30"/>
    </row>
    <row r="78" ht="15.75" customHeight="1">
      <c r="O78" s="72"/>
      <c r="Q78" s="28"/>
      <c r="S78" s="72"/>
      <c r="T78" s="30"/>
      <c r="V78" s="30"/>
    </row>
    <row r="79" ht="15.75" customHeight="1">
      <c r="O79" s="72"/>
      <c r="Q79" s="28"/>
      <c r="S79" s="72"/>
      <c r="T79" s="30"/>
      <c r="V79" s="30"/>
    </row>
    <row r="80" ht="15.75" customHeight="1">
      <c r="O80" s="72"/>
      <c r="Q80" s="28"/>
      <c r="S80" s="72"/>
      <c r="T80" s="30"/>
      <c r="V80" s="30"/>
    </row>
    <row r="81" ht="15.75" customHeight="1">
      <c r="O81" s="72"/>
      <c r="Q81" s="28"/>
      <c r="S81" s="72"/>
      <c r="T81" s="30"/>
      <c r="V81" s="30"/>
    </row>
    <row r="82" ht="15.75" customHeight="1">
      <c r="O82" s="72"/>
      <c r="Q82" s="28"/>
      <c r="S82" s="72"/>
      <c r="T82" s="30"/>
      <c r="V82" s="30"/>
    </row>
    <row r="83" ht="15.75" customHeight="1">
      <c r="O83" s="72"/>
      <c r="Q83" s="28"/>
      <c r="S83" s="72"/>
      <c r="T83" s="30"/>
      <c r="V83" s="30"/>
    </row>
    <row r="84" ht="15.75" customHeight="1">
      <c r="O84" s="72"/>
      <c r="Q84" s="28"/>
      <c r="S84" s="72"/>
      <c r="T84" s="30"/>
      <c r="V84" s="30"/>
    </row>
    <row r="85" ht="15.75" customHeight="1">
      <c r="O85" s="72"/>
      <c r="Q85" s="28"/>
      <c r="S85" s="72"/>
      <c r="T85" s="30"/>
      <c r="V85" s="30"/>
    </row>
    <row r="86" ht="15.75" customHeight="1">
      <c r="O86" s="72"/>
      <c r="Q86" s="28"/>
      <c r="S86" s="72"/>
      <c r="T86" s="30"/>
      <c r="V86" s="30"/>
    </row>
    <row r="87" ht="15.75" customHeight="1">
      <c r="O87" s="72"/>
      <c r="Q87" s="28"/>
      <c r="S87" s="72"/>
      <c r="T87" s="30"/>
      <c r="V87" s="30"/>
    </row>
    <row r="88" ht="15.75" customHeight="1">
      <c r="O88" s="72"/>
      <c r="Q88" s="28"/>
      <c r="S88" s="72"/>
      <c r="T88" s="30"/>
      <c r="V88" s="30"/>
    </row>
    <row r="89" ht="15.75" customHeight="1">
      <c r="O89" s="72"/>
      <c r="Q89" s="28"/>
      <c r="S89" s="72"/>
      <c r="T89" s="30"/>
      <c r="V89" s="30"/>
    </row>
    <row r="90" ht="15.75" customHeight="1">
      <c r="O90" s="72"/>
      <c r="Q90" s="28"/>
      <c r="S90" s="72"/>
      <c r="T90" s="30"/>
      <c r="V90" s="30"/>
    </row>
    <row r="91" ht="15.75" customHeight="1">
      <c r="O91" s="72"/>
      <c r="Q91" s="28"/>
      <c r="S91" s="72"/>
      <c r="T91" s="30"/>
      <c r="V91" s="30"/>
    </row>
    <row r="92" ht="15.75" customHeight="1">
      <c r="O92" s="72"/>
      <c r="Q92" s="28"/>
      <c r="S92" s="72"/>
      <c r="T92" s="30"/>
      <c r="V92" s="30"/>
    </row>
    <row r="93" ht="15.75" customHeight="1">
      <c r="O93" s="72"/>
      <c r="Q93" s="28"/>
      <c r="S93" s="72"/>
      <c r="T93" s="30"/>
      <c r="V93" s="30"/>
    </row>
    <row r="94" ht="15.75" customHeight="1">
      <c r="O94" s="72"/>
      <c r="Q94" s="28"/>
      <c r="S94" s="72"/>
      <c r="T94" s="30"/>
      <c r="V94" s="30"/>
    </row>
    <row r="95" ht="15.75" customHeight="1">
      <c r="O95" s="72"/>
      <c r="Q95" s="28"/>
      <c r="S95" s="72"/>
      <c r="T95" s="30"/>
      <c r="V95" s="30"/>
    </row>
    <row r="96" ht="15.75" customHeight="1">
      <c r="O96" s="72"/>
      <c r="Q96" s="28"/>
      <c r="S96" s="72"/>
      <c r="T96" s="30"/>
      <c r="V96" s="30"/>
    </row>
    <row r="97" ht="15.75" customHeight="1">
      <c r="O97" s="72"/>
      <c r="Q97" s="28"/>
      <c r="S97" s="72"/>
      <c r="T97" s="30"/>
      <c r="V97" s="30"/>
    </row>
    <row r="98" ht="15.75" customHeight="1">
      <c r="O98" s="72"/>
      <c r="Q98" s="28"/>
      <c r="S98" s="72"/>
      <c r="T98" s="30"/>
      <c r="V98" s="30"/>
    </row>
    <row r="99" ht="15.75" customHeight="1">
      <c r="O99" s="72"/>
      <c r="Q99" s="28"/>
      <c r="S99" s="72"/>
      <c r="T99" s="30"/>
      <c r="V99" s="30"/>
    </row>
    <row r="100" ht="15.75" customHeight="1">
      <c r="O100" s="72"/>
      <c r="Q100" s="28"/>
      <c r="S100" s="72"/>
      <c r="T100" s="30"/>
      <c r="V100" s="30"/>
    </row>
    <row r="101" ht="15.75" customHeight="1">
      <c r="O101" s="72"/>
      <c r="Q101" s="28"/>
      <c r="S101" s="72"/>
      <c r="T101" s="30"/>
      <c r="V101" s="30"/>
    </row>
    <row r="102" ht="15.75" customHeight="1">
      <c r="O102" s="72"/>
      <c r="Q102" s="28"/>
      <c r="S102" s="72"/>
      <c r="T102" s="30"/>
      <c r="V102" s="30"/>
    </row>
    <row r="103" ht="15.75" customHeight="1">
      <c r="O103" s="72"/>
      <c r="Q103" s="28"/>
      <c r="S103" s="72"/>
      <c r="T103" s="30"/>
      <c r="V103" s="30"/>
    </row>
    <row r="104" ht="15.75" customHeight="1">
      <c r="O104" s="72"/>
      <c r="Q104" s="28"/>
      <c r="S104" s="72"/>
      <c r="T104" s="30"/>
      <c r="V104" s="30"/>
    </row>
    <row r="105" ht="15.75" customHeight="1">
      <c r="O105" s="72"/>
      <c r="Q105" s="28"/>
      <c r="S105" s="72"/>
      <c r="T105" s="30"/>
      <c r="V105" s="30"/>
    </row>
    <row r="106" ht="15.75" customHeight="1">
      <c r="O106" s="72"/>
      <c r="Q106" s="28"/>
      <c r="S106" s="72"/>
      <c r="T106" s="30"/>
      <c r="V106" s="30"/>
    </row>
    <row r="107" ht="15.75" customHeight="1">
      <c r="O107" s="72"/>
      <c r="Q107" s="28"/>
      <c r="S107" s="72"/>
      <c r="T107" s="30"/>
      <c r="V107" s="30"/>
    </row>
    <row r="108" ht="15.75" customHeight="1">
      <c r="O108" s="72"/>
      <c r="Q108" s="28"/>
      <c r="S108" s="72"/>
      <c r="T108" s="30"/>
      <c r="V108" s="30"/>
    </row>
    <row r="109" ht="15.75" customHeight="1">
      <c r="O109" s="72"/>
      <c r="Q109" s="28"/>
      <c r="S109" s="72"/>
      <c r="T109" s="30"/>
      <c r="V109" s="30"/>
    </row>
    <row r="110" ht="15.75" customHeight="1">
      <c r="O110" s="72"/>
      <c r="Q110" s="28"/>
      <c r="S110" s="72"/>
      <c r="T110" s="30"/>
      <c r="V110" s="30"/>
    </row>
    <row r="111" ht="15.75" customHeight="1">
      <c r="O111" s="72"/>
      <c r="Q111" s="28"/>
      <c r="S111" s="72"/>
      <c r="T111" s="30"/>
      <c r="V111" s="30"/>
    </row>
    <row r="112" ht="15.75" customHeight="1">
      <c r="O112" s="72"/>
      <c r="Q112" s="28"/>
      <c r="S112" s="72"/>
      <c r="T112" s="30"/>
      <c r="V112" s="30"/>
    </row>
    <row r="113" ht="15.75" customHeight="1">
      <c r="O113" s="72"/>
      <c r="Q113" s="28"/>
      <c r="S113" s="72"/>
      <c r="T113" s="30"/>
      <c r="V113" s="30"/>
    </row>
    <row r="114" ht="15.75" customHeight="1">
      <c r="O114" s="72"/>
      <c r="Q114" s="28"/>
      <c r="S114" s="72"/>
      <c r="T114" s="30"/>
      <c r="V114" s="30"/>
    </row>
    <row r="115" ht="15.75" customHeight="1">
      <c r="O115" s="72"/>
      <c r="Q115" s="28"/>
      <c r="S115" s="72"/>
      <c r="T115" s="30"/>
      <c r="V115" s="30"/>
    </row>
    <row r="116" ht="15.75" customHeight="1">
      <c r="O116" s="72"/>
      <c r="Q116" s="28"/>
      <c r="S116" s="72"/>
      <c r="T116" s="30"/>
      <c r="V116" s="30"/>
    </row>
    <row r="117" ht="15.75" customHeight="1">
      <c r="O117" s="72"/>
      <c r="Q117" s="28"/>
      <c r="S117" s="72"/>
      <c r="T117" s="30"/>
      <c r="V117" s="30"/>
    </row>
    <row r="118" ht="15.75" customHeight="1">
      <c r="O118" s="72"/>
      <c r="Q118" s="28"/>
      <c r="S118" s="72"/>
      <c r="T118" s="30"/>
      <c r="V118" s="30"/>
    </row>
    <row r="119" ht="15.75" customHeight="1">
      <c r="O119" s="72"/>
      <c r="Q119" s="28"/>
      <c r="S119" s="72"/>
      <c r="T119" s="30"/>
      <c r="V119" s="30"/>
    </row>
    <row r="120" ht="15.75" customHeight="1">
      <c r="O120" s="72"/>
      <c r="Q120" s="28"/>
      <c r="S120" s="72"/>
      <c r="T120" s="30"/>
      <c r="V120" s="30"/>
    </row>
    <row r="121" ht="15.75" customHeight="1">
      <c r="O121" s="72"/>
      <c r="Q121" s="28"/>
      <c r="S121" s="72"/>
      <c r="T121" s="30"/>
      <c r="V121" s="30"/>
    </row>
    <row r="122" ht="15.75" customHeight="1">
      <c r="O122" s="72"/>
      <c r="Q122" s="28"/>
      <c r="S122" s="72"/>
      <c r="T122" s="30"/>
      <c r="V122" s="30"/>
    </row>
    <row r="123" ht="15.75" customHeight="1">
      <c r="O123" s="72"/>
      <c r="Q123" s="28"/>
      <c r="S123" s="72"/>
      <c r="T123" s="30"/>
      <c r="V123" s="30"/>
    </row>
    <row r="124" ht="15.75" customHeight="1">
      <c r="O124" s="72"/>
      <c r="Q124" s="28"/>
      <c r="S124" s="72"/>
      <c r="T124" s="30"/>
      <c r="V124" s="30"/>
    </row>
    <row r="125" ht="15.75" customHeight="1">
      <c r="O125" s="72"/>
      <c r="Q125" s="28"/>
      <c r="S125" s="72"/>
      <c r="T125" s="30"/>
      <c r="V125" s="30"/>
    </row>
    <row r="126" ht="15.75" customHeight="1">
      <c r="O126" s="72"/>
      <c r="Q126" s="28"/>
      <c r="S126" s="72"/>
      <c r="T126" s="30"/>
      <c r="V126" s="30"/>
    </row>
    <row r="127" ht="15.75" customHeight="1">
      <c r="O127" s="72"/>
      <c r="Q127" s="28"/>
      <c r="S127" s="72"/>
      <c r="T127" s="30"/>
      <c r="V127" s="30"/>
    </row>
    <row r="128" ht="15.75" customHeight="1">
      <c r="O128" s="72"/>
      <c r="Q128" s="28"/>
      <c r="S128" s="72"/>
      <c r="T128" s="30"/>
      <c r="V128" s="30"/>
    </row>
    <row r="129" ht="15.75" customHeight="1">
      <c r="O129" s="72"/>
      <c r="Q129" s="28"/>
      <c r="S129" s="72"/>
      <c r="T129" s="30"/>
      <c r="V129" s="30"/>
    </row>
    <row r="130" ht="15.75" customHeight="1">
      <c r="O130" s="72"/>
      <c r="Q130" s="28"/>
      <c r="S130" s="72"/>
      <c r="T130" s="30"/>
      <c r="V130" s="30"/>
    </row>
    <row r="131" ht="15.75" customHeight="1">
      <c r="O131" s="72"/>
      <c r="Q131" s="28"/>
      <c r="S131" s="72"/>
      <c r="T131" s="30"/>
      <c r="V131" s="30"/>
    </row>
    <row r="132" ht="15.75" customHeight="1">
      <c r="O132" s="72"/>
      <c r="Q132" s="28"/>
      <c r="S132" s="72"/>
      <c r="T132" s="30"/>
      <c r="V132" s="30"/>
    </row>
    <row r="133" ht="15.75" customHeight="1">
      <c r="O133" s="72"/>
      <c r="Q133" s="28"/>
      <c r="S133" s="72"/>
      <c r="T133" s="30"/>
      <c r="V133" s="30"/>
    </row>
    <row r="134" ht="15.75" customHeight="1">
      <c r="O134" s="72"/>
      <c r="Q134" s="28"/>
      <c r="S134" s="72"/>
      <c r="T134" s="30"/>
      <c r="V134" s="30"/>
    </row>
    <row r="135" ht="15.75" customHeight="1">
      <c r="O135" s="72"/>
      <c r="Q135" s="28"/>
      <c r="S135" s="72"/>
      <c r="T135" s="30"/>
      <c r="V135" s="30"/>
    </row>
    <row r="136" ht="15.75" customHeight="1">
      <c r="O136" s="72"/>
      <c r="Q136" s="28"/>
      <c r="S136" s="72"/>
      <c r="T136" s="30"/>
      <c r="V136" s="30"/>
    </row>
    <row r="137" ht="15.75" customHeight="1">
      <c r="O137" s="72"/>
      <c r="Q137" s="28"/>
      <c r="S137" s="72"/>
      <c r="T137" s="30"/>
      <c r="V137" s="30"/>
    </row>
    <row r="138" ht="15.75" customHeight="1">
      <c r="O138" s="72"/>
      <c r="Q138" s="28"/>
      <c r="S138" s="72"/>
      <c r="T138" s="30"/>
      <c r="V138" s="30"/>
    </row>
    <row r="139" ht="15.75" customHeight="1">
      <c r="O139" s="72"/>
      <c r="Q139" s="28"/>
      <c r="S139" s="72"/>
      <c r="T139" s="30"/>
      <c r="V139" s="30"/>
    </row>
    <row r="140" ht="15.75" customHeight="1">
      <c r="O140" s="72"/>
      <c r="Q140" s="28"/>
      <c r="S140" s="72"/>
      <c r="T140" s="30"/>
      <c r="V140" s="30"/>
    </row>
    <row r="141" ht="15.75" customHeight="1">
      <c r="O141" s="72"/>
      <c r="Q141" s="28"/>
      <c r="S141" s="72"/>
      <c r="T141" s="30"/>
      <c r="V141" s="30"/>
    </row>
    <row r="142" ht="15.75" customHeight="1">
      <c r="O142" s="72"/>
      <c r="Q142" s="28"/>
      <c r="S142" s="72"/>
      <c r="T142" s="30"/>
      <c r="V142" s="30"/>
    </row>
    <row r="143" ht="15.75" customHeight="1">
      <c r="O143" s="72"/>
      <c r="Q143" s="28"/>
      <c r="S143" s="72"/>
      <c r="T143" s="30"/>
      <c r="V143" s="30"/>
    </row>
    <row r="144" ht="15.75" customHeight="1">
      <c r="O144" s="72"/>
      <c r="Q144" s="28"/>
      <c r="S144" s="72"/>
      <c r="T144" s="30"/>
      <c r="V144" s="30"/>
    </row>
    <row r="145" ht="15.75" customHeight="1">
      <c r="O145" s="72"/>
      <c r="Q145" s="28"/>
      <c r="S145" s="72"/>
      <c r="T145" s="30"/>
      <c r="V145" s="30"/>
    </row>
    <row r="146" ht="15.75" customHeight="1">
      <c r="O146" s="72"/>
      <c r="Q146" s="28"/>
      <c r="S146" s="72"/>
      <c r="T146" s="30"/>
      <c r="V146" s="30"/>
    </row>
    <row r="147" ht="15.75" customHeight="1">
      <c r="O147" s="72"/>
      <c r="Q147" s="28"/>
      <c r="S147" s="72"/>
      <c r="T147" s="30"/>
      <c r="V147" s="30"/>
    </row>
    <row r="148" ht="15.75" customHeight="1">
      <c r="O148" s="72"/>
      <c r="Q148" s="28"/>
      <c r="S148" s="72"/>
      <c r="T148" s="30"/>
      <c r="V148" s="30"/>
    </row>
    <row r="149" ht="15.75" customHeight="1">
      <c r="O149" s="72"/>
      <c r="Q149" s="28"/>
      <c r="S149" s="72"/>
      <c r="T149" s="30"/>
      <c r="V149" s="30"/>
    </row>
    <row r="150" ht="15.75" customHeight="1">
      <c r="O150" s="72"/>
      <c r="Q150" s="28"/>
      <c r="S150" s="72"/>
      <c r="T150" s="30"/>
      <c r="V150" s="30"/>
    </row>
    <row r="151" ht="15.75" customHeight="1">
      <c r="O151" s="72"/>
      <c r="Q151" s="28"/>
      <c r="S151" s="72"/>
      <c r="T151" s="30"/>
      <c r="V151" s="30"/>
    </row>
    <row r="152" ht="15.75" customHeight="1">
      <c r="O152" s="72"/>
      <c r="Q152" s="28"/>
      <c r="S152" s="72"/>
      <c r="T152" s="30"/>
      <c r="V152" s="30"/>
    </row>
    <row r="153" ht="15.75" customHeight="1">
      <c r="O153" s="72"/>
      <c r="Q153" s="28"/>
      <c r="S153" s="72"/>
      <c r="T153" s="30"/>
      <c r="V153" s="30"/>
    </row>
    <row r="154" ht="15.75" customHeight="1">
      <c r="O154" s="72"/>
      <c r="Q154" s="28"/>
      <c r="S154" s="72"/>
      <c r="T154" s="30"/>
      <c r="V154" s="30"/>
    </row>
    <row r="155" ht="15.75" customHeight="1">
      <c r="O155" s="72"/>
      <c r="Q155" s="28"/>
      <c r="S155" s="72"/>
      <c r="T155" s="30"/>
      <c r="V155" s="30"/>
    </row>
    <row r="156" ht="15.75" customHeight="1">
      <c r="O156" s="72"/>
      <c r="Q156" s="28"/>
      <c r="S156" s="72"/>
      <c r="T156" s="30"/>
      <c r="V156" s="30"/>
    </row>
    <row r="157" ht="15.75" customHeight="1">
      <c r="O157" s="72"/>
      <c r="Q157" s="28"/>
      <c r="S157" s="72"/>
      <c r="T157" s="30"/>
      <c r="V157" s="30"/>
    </row>
    <row r="158" ht="15.75" customHeight="1">
      <c r="O158" s="72"/>
      <c r="Q158" s="28"/>
      <c r="S158" s="72"/>
      <c r="T158" s="30"/>
      <c r="V158" s="30"/>
    </row>
    <row r="159" ht="15.75" customHeight="1">
      <c r="O159" s="72"/>
      <c r="Q159" s="28"/>
      <c r="S159" s="72"/>
      <c r="T159" s="30"/>
      <c r="V159" s="30"/>
    </row>
    <row r="160" ht="15.75" customHeight="1">
      <c r="O160" s="72"/>
      <c r="Q160" s="28"/>
      <c r="S160" s="72"/>
      <c r="T160" s="30"/>
      <c r="V160" s="30"/>
    </row>
    <row r="161" ht="15.75" customHeight="1">
      <c r="O161" s="72"/>
      <c r="Q161" s="28"/>
      <c r="S161" s="72"/>
      <c r="T161" s="30"/>
      <c r="V161" s="30"/>
    </row>
    <row r="162" ht="15.75" customHeight="1">
      <c r="O162" s="72"/>
      <c r="Q162" s="28"/>
      <c r="S162" s="72"/>
      <c r="T162" s="30"/>
      <c r="V162" s="30"/>
    </row>
    <row r="163" ht="15.75" customHeight="1">
      <c r="O163" s="72"/>
      <c r="Q163" s="28"/>
      <c r="S163" s="72"/>
      <c r="T163" s="30"/>
      <c r="V163" s="30"/>
    </row>
    <row r="164" ht="15.75" customHeight="1">
      <c r="O164" s="72"/>
      <c r="Q164" s="28"/>
      <c r="S164" s="72"/>
      <c r="T164" s="30"/>
      <c r="V164" s="30"/>
    </row>
    <row r="165" ht="15.75" customHeight="1">
      <c r="O165" s="72"/>
      <c r="Q165" s="28"/>
      <c r="S165" s="72"/>
      <c r="T165" s="30"/>
      <c r="V165" s="30"/>
    </row>
    <row r="166" ht="15.75" customHeight="1">
      <c r="O166" s="72"/>
      <c r="Q166" s="28"/>
      <c r="S166" s="72"/>
      <c r="T166" s="30"/>
      <c r="V166" s="30"/>
    </row>
    <row r="167" ht="15.75" customHeight="1">
      <c r="O167" s="72"/>
      <c r="Q167" s="28"/>
      <c r="S167" s="72"/>
      <c r="T167" s="30"/>
      <c r="V167" s="30"/>
    </row>
    <row r="168" ht="15.75" customHeight="1">
      <c r="O168" s="72"/>
      <c r="Q168" s="28"/>
      <c r="S168" s="72"/>
      <c r="T168" s="30"/>
      <c r="V168" s="30"/>
    </row>
    <row r="169" ht="15.75" customHeight="1">
      <c r="O169" s="72"/>
      <c r="Q169" s="28"/>
      <c r="S169" s="72"/>
      <c r="T169" s="30"/>
      <c r="V169" s="30"/>
    </row>
    <row r="170" ht="15.75" customHeight="1">
      <c r="O170" s="72"/>
      <c r="Q170" s="28"/>
      <c r="S170" s="72"/>
      <c r="T170" s="30"/>
      <c r="V170" s="30"/>
    </row>
    <row r="171" ht="15.75" customHeight="1">
      <c r="O171" s="72"/>
      <c r="Q171" s="28"/>
      <c r="S171" s="72"/>
      <c r="T171" s="30"/>
      <c r="V171" s="30"/>
    </row>
    <row r="172" ht="15.75" customHeight="1">
      <c r="O172" s="72"/>
      <c r="Q172" s="28"/>
      <c r="S172" s="72"/>
      <c r="T172" s="30"/>
      <c r="V172" s="30"/>
    </row>
    <row r="173" ht="15.75" customHeight="1">
      <c r="O173" s="72"/>
      <c r="Q173" s="28"/>
      <c r="S173" s="72"/>
      <c r="T173" s="30"/>
      <c r="V173" s="30"/>
    </row>
    <row r="174" ht="15.75" customHeight="1">
      <c r="O174" s="72"/>
      <c r="Q174" s="28"/>
      <c r="S174" s="72"/>
      <c r="T174" s="30"/>
      <c r="V174" s="30"/>
    </row>
    <row r="175" ht="15.75" customHeight="1">
      <c r="O175" s="72"/>
      <c r="Q175" s="28"/>
      <c r="S175" s="72"/>
      <c r="T175" s="30"/>
      <c r="V175" s="30"/>
    </row>
    <row r="176" ht="15.75" customHeight="1">
      <c r="O176" s="72"/>
      <c r="Q176" s="28"/>
      <c r="S176" s="72"/>
      <c r="T176" s="30"/>
      <c r="V176" s="30"/>
    </row>
    <row r="177" ht="15.75" customHeight="1">
      <c r="O177" s="72"/>
      <c r="Q177" s="28"/>
      <c r="S177" s="72"/>
      <c r="T177" s="30"/>
      <c r="V177" s="30"/>
    </row>
    <row r="178" ht="15.75" customHeight="1">
      <c r="O178" s="72"/>
      <c r="Q178" s="28"/>
      <c r="S178" s="72"/>
      <c r="T178" s="30"/>
      <c r="V178" s="30"/>
    </row>
    <row r="179" ht="15.75" customHeight="1">
      <c r="O179" s="72"/>
      <c r="Q179" s="28"/>
      <c r="S179" s="72"/>
      <c r="T179" s="30"/>
      <c r="V179" s="30"/>
    </row>
    <row r="180" ht="15.75" customHeight="1">
      <c r="O180" s="72"/>
      <c r="Q180" s="28"/>
      <c r="S180" s="72"/>
      <c r="T180" s="30"/>
      <c r="V180" s="30"/>
    </row>
    <row r="181" ht="15.75" customHeight="1">
      <c r="O181" s="72"/>
      <c r="Q181" s="28"/>
      <c r="S181" s="72"/>
      <c r="T181" s="30"/>
      <c r="V181" s="30"/>
    </row>
    <row r="182" ht="15.75" customHeight="1">
      <c r="O182" s="72"/>
      <c r="Q182" s="28"/>
      <c r="S182" s="72"/>
      <c r="T182" s="30"/>
      <c r="V182" s="30"/>
    </row>
    <row r="183" ht="15.75" customHeight="1">
      <c r="O183" s="72"/>
      <c r="Q183" s="28"/>
      <c r="S183" s="72"/>
      <c r="T183" s="30"/>
      <c r="V183" s="30"/>
    </row>
    <row r="184" ht="15.75" customHeight="1">
      <c r="O184" s="72"/>
      <c r="Q184" s="28"/>
      <c r="S184" s="72"/>
      <c r="T184" s="30"/>
      <c r="V184" s="30"/>
    </row>
    <row r="185" ht="15.75" customHeight="1">
      <c r="O185" s="72"/>
      <c r="Q185" s="28"/>
      <c r="S185" s="72"/>
      <c r="T185" s="30"/>
      <c r="V185" s="30"/>
    </row>
    <row r="186" ht="15.75" customHeight="1">
      <c r="O186" s="72"/>
      <c r="Q186" s="28"/>
      <c r="S186" s="72"/>
      <c r="T186" s="30"/>
      <c r="V186" s="30"/>
    </row>
    <row r="187" ht="15.75" customHeight="1">
      <c r="O187" s="72"/>
      <c r="Q187" s="28"/>
      <c r="S187" s="72"/>
      <c r="T187" s="30"/>
      <c r="V187" s="30"/>
    </row>
    <row r="188" ht="15.75" customHeight="1">
      <c r="O188" s="72"/>
      <c r="Q188" s="28"/>
      <c r="S188" s="72"/>
      <c r="T188" s="30"/>
      <c r="V188" s="30"/>
    </row>
    <row r="189" ht="15.75" customHeight="1">
      <c r="O189" s="72"/>
      <c r="Q189" s="28"/>
      <c r="S189" s="72"/>
      <c r="T189" s="30"/>
      <c r="V189" s="30"/>
    </row>
    <row r="190" ht="15.75" customHeight="1">
      <c r="O190" s="72"/>
      <c r="Q190" s="28"/>
      <c r="S190" s="72"/>
      <c r="T190" s="30"/>
      <c r="V190" s="30"/>
    </row>
    <row r="191" ht="15.75" customHeight="1">
      <c r="O191" s="72"/>
      <c r="Q191" s="28"/>
      <c r="S191" s="72"/>
      <c r="T191" s="30"/>
      <c r="V191" s="30"/>
    </row>
    <row r="192" ht="15.75" customHeight="1">
      <c r="O192" s="72"/>
      <c r="Q192" s="28"/>
      <c r="S192" s="72"/>
      <c r="T192" s="30"/>
      <c r="V192" s="30"/>
    </row>
    <row r="193" ht="15.75" customHeight="1">
      <c r="O193" s="72"/>
      <c r="Q193" s="28"/>
      <c r="S193" s="72"/>
      <c r="T193" s="30"/>
      <c r="V193" s="30"/>
    </row>
    <row r="194" ht="15.75" customHeight="1">
      <c r="O194" s="72"/>
      <c r="Q194" s="28"/>
      <c r="S194" s="72"/>
      <c r="T194" s="30"/>
      <c r="V194" s="30"/>
    </row>
    <row r="195" ht="15.75" customHeight="1">
      <c r="O195" s="72"/>
      <c r="Q195" s="28"/>
      <c r="S195" s="72"/>
      <c r="T195" s="30"/>
      <c r="V195" s="30"/>
    </row>
    <row r="196" ht="15.75" customHeight="1">
      <c r="O196" s="72"/>
      <c r="Q196" s="28"/>
      <c r="S196" s="72"/>
      <c r="T196" s="30"/>
      <c r="V196" s="30"/>
    </row>
    <row r="197" ht="15.75" customHeight="1">
      <c r="O197" s="72"/>
      <c r="Q197" s="28"/>
      <c r="S197" s="72"/>
      <c r="T197" s="30"/>
      <c r="V197" s="30"/>
    </row>
    <row r="198" ht="15.75" customHeight="1">
      <c r="O198" s="72"/>
      <c r="Q198" s="28"/>
      <c r="S198" s="72"/>
      <c r="T198" s="30"/>
      <c r="V198" s="30"/>
    </row>
    <row r="199" ht="15.75" customHeight="1">
      <c r="O199" s="72"/>
      <c r="Q199" s="28"/>
      <c r="S199" s="72"/>
      <c r="T199" s="30"/>
      <c r="V199" s="30"/>
    </row>
    <row r="200" ht="15.75" customHeight="1">
      <c r="O200" s="72"/>
      <c r="Q200" s="28"/>
      <c r="S200" s="72"/>
      <c r="T200" s="30"/>
      <c r="V200" s="30"/>
    </row>
    <row r="201" ht="15.75" customHeight="1">
      <c r="O201" s="72"/>
      <c r="Q201" s="28"/>
      <c r="S201" s="72"/>
      <c r="T201" s="30"/>
      <c r="V201" s="30"/>
    </row>
    <row r="202" ht="15.75" customHeight="1">
      <c r="O202" s="72"/>
      <c r="Q202" s="28"/>
      <c r="S202" s="72"/>
      <c r="T202" s="30"/>
      <c r="V202" s="30"/>
    </row>
    <row r="203" ht="15.75" customHeight="1">
      <c r="O203" s="72"/>
      <c r="Q203" s="28"/>
      <c r="S203" s="72"/>
      <c r="T203" s="30"/>
      <c r="V203" s="30"/>
    </row>
    <row r="204" ht="15.75" customHeight="1">
      <c r="O204" s="72"/>
      <c r="Q204" s="28"/>
      <c r="S204" s="72"/>
      <c r="T204" s="30"/>
      <c r="V204" s="30"/>
    </row>
    <row r="205" ht="15.75" customHeight="1">
      <c r="O205" s="72"/>
      <c r="Q205" s="28"/>
      <c r="S205" s="72"/>
      <c r="T205" s="30"/>
      <c r="V205" s="30"/>
    </row>
    <row r="206" ht="15.75" customHeight="1">
      <c r="O206" s="72"/>
      <c r="Q206" s="28"/>
      <c r="S206" s="72"/>
      <c r="T206" s="30"/>
      <c r="V206" s="30"/>
    </row>
    <row r="207" ht="15.75" customHeight="1">
      <c r="O207" s="72"/>
      <c r="Q207" s="28"/>
      <c r="S207" s="72"/>
      <c r="T207" s="30"/>
      <c r="V207" s="30"/>
    </row>
    <row r="208" ht="15.75" customHeight="1">
      <c r="O208" s="72"/>
      <c r="Q208" s="28"/>
      <c r="S208" s="72"/>
      <c r="T208" s="30"/>
      <c r="V208" s="30"/>
    </row>
    <row r="209" ht="15.75" customHeight="1">
      <c r="O209" s="72"/>
      <c r="Q209" s="28"/>
      <c r="S209" s="72"/>
      <c r="T209" s="30"/>
      <c r="V209" s="30"/>
    </row>
    <row r="210" ht="15.75" customHeight="1">
      <c r="O210" s="72"/>
      <c r="Q210" s="28"/>
      <c r="S210" s="72"/>
      <c r="T210" s="30"/>
      <c r="V210" s="30"/>
    </row>
    <row r="211" ht="15.75" customHeight="1">
      <c r="O211" s="72"/>
      <c r="Q211" s="28"/>
      <c r="S211" s="72"/>
      <c r="T211" s="30"/>
      <c r="V211" s="30"/>
    </row>
    <row r="212" ht="15.75" customHeight="1">
      <c r="O212" s="72"/>
      <c r="Q212" s="28"/>
      <c r="S212" s="72"/>
      <c r="T212" s="30"/>
      <c r="V212" s="30"/>
    </row>
    <row r="213" ht="15.75" customHeight="1">
      <c r="O213" s="72"/>
      <c r="Q213" s="28"/>
      <c r="S213" s="72"/>
      <c r="T213" s="30"/>
      <c r="V213" s="30"/>
    </row>
    <row r="214" ht="15.75" customHeight="1">
      <c r="O214" s="72"/>
      <c r="Q214" s="28"/>
      <c r="S214" s="72"/>
      <c r="T214" s="30"/>
      <c r="V214" s="30"/>
    </row>
    <row r="215" ht="15.75" customHeight="1">
      <c r="O215" s="72"/>
      <c r="Q215" s="28"/>
      <c r="S215" s="72"/>
      <c r="T215" s="30"/>
      <c r="V215" s="30"/>
    </row>
    <row r="216" ht="15.75" customHeight="1">
      <c r="O216" s="72"/>
      <c r="Q216" s="28"/>
      <c r="S216" s="72"/>
      <c r="T216" s="30"/>
      <c r="V216" s="30"/>
    </row>
    <row r="217" ht="15.75" customHeight="1">
      <c r="O217" s="72"/>
      <c r="Q217" s="28"/>
      <c r="S217" s="72"/>
      <c r="T217" s="30"/>
      <c r="V217" s="30"/>
    </row>
    <row r="218" ht="15.75" customHeight="1">
      <c r="O218" s="72"/>
      <c r="Q218" s="28"/>
      <c r="S218" s="72"/>
      <c r="T218" s="30"/>
      <c r="V218" s="30"/>
    </row>
    <row r="219" ht="15.75" customHeight="1">
      <c r="O219" s="72"/>
      <c r="Q219" s="28"/>
      <c r="S219" s="72"/>
      <c r="T219" s="30"/>
      <c r="V219" s="30"/>
    </row>
    <row r="220" ht="15.75" customHeight="1">
      <c r="O220" s="72"/>
      <c r="Q220" s="28"/>
      <c r="S220" s="72"/>
      <c r="T220" s="30"/>
      <c r="V220" s="30"/>
    </row>
    <row r="221" ht="15.75" customHeight="1">
      <c r="O221" s="72"/>
      <c r="Q221" s="28"/>
      <c r="S221" s="72"/>
      <c r="T221" s="30"/>
      <c r="V221" s="30"/>
    </row>
    <row r="222" ht="15.75" customHeight="1">
      <c r="O222" s="72"/>
      <c r="Q222" s="28"/>
      <c r="S222" s="72"/>
      <c r="T222" s="30"/>
      <c r="V222" s="30"/>
    </row>
    <row r="223" ht="15.75" customHeight="1">
      <c r="O223" s="72"/>
      <c r="Q223" s="28"/>
      <c r="S223" s="72"/>
      <c r="T223" s="30"/>
      <c r="V223" s="30"/>
    </row>
    <row r="224" ht="15.75" customHeight="1">
      <c r="O224" s="72"/>
      <c r="Q224" s="28"/>
      <c r="S224" s="72"/>
      <c r="T224" s="30"/>
      <c r="V224" s="30"/>
    </row>
    <row r="225" ht="15.75" customHeight="1">
      <c r="O225" s="72"/>
      <c r="Q225" s="28"/>
      <c r="S225" s="72"/>
      <c r="T225" s="30"/>
      <c r="V225" s="30"/>
    </row>
    <row r="226" ht="15.75" customHeight="1">
      <c r="O226" s="72"/>
      <c r="Q226" s="28"/>
      <c r="S226" s="72"/>
      <c r="T226" s="30"/>
      <c r="V226" s="30"/>
    </row>
    <row r="227" ht="15.75" customHeight="1">
      <c r="O227" s="72"/>
      <c r="Q227" s="28"/>
      <c r="S227" s="72"/>
      <c r="T227" s="30"/>
      <c r="V227" s="30"/>
    </row>
    <row r="228" ht="15.75" customHeight="1">
      <c r="O228" s="72"/>
      <c r="Q228" s="28"/>
      <c r="S228" s="72"/>
      <c r="T228" s="30"/>
      <c r="V228" s="30"/>
    </row>
    <row r="229" ht="15.75" customHeight="1">
      <c r="O229" s="72"/>
      <c r="Q229" s="28"/>
      <c r="S229" s="72"/>
      <c r="T229" s="30"/>
      <c r="V229" s="30"/>
    </row>
    <row r="230" ht="15.75" customHeight="1">
      <c r="O230" s="72"/>
      <c r="Q230" s="28"/>
      <c r="S230" s="72"/>
      <c r="T230" s="30"/>
      <c r="V230" s="30"/>
    </row>
    <row r="231" ht="15.75" customHeight="1">
      <c r="O231" s="72"/>
      <c r="Q231" s="28"/>
      <c r="S231" s="72"/>
      <c r="T231" s="30"/>
      <c r="V231" s="30"/>
    </row>
    <row r="232" ht="15.75" customHeight="1">
      <c r="O232" s="72"/>
      <c r="Q232" s="28"/>
      <c r="S232" s="72"/>
      <c r="T232" s="30"/>
      <c r="V232" s="30"/>
    </row>
    <row r="233" ht="15.75" customHeight="1">
      <c r="O233" s="72"/>
      <c r="Q233" s="28"/>
      <c r="S233" s="72"/>
      <c r="T233" s="30"/>
      <c r="V233" s="30"/>
    </row>
    <row r="234" ht="15.75" customHeight="1">
      <c r="O234" s="72"/>
      <c r="Q234" s="28"/>
      <c r="S234" s="72"/>
      <c r="T234" s="30"/>
      <c r="V234" s="30"/>
    </row>
    <row r="235" ht="15.75" customHeight="1">
      <c r="O235" s="72"/>
      <c r="Q235" s="28"/>
      <c r="S235" s="72"/>
      <c r="T235" s="30"/>
      <c r="V235" s="30"/>
    </row>
    <row r="236" ht="15.75" customHeight="1">
      <c r="O236" s="72"/>
      <c r="Q236" s="28"/>
      <c r="S236" s="72"/>
      <c r="T236" s="30"/>
      <c r="V236" s="30"/>
    </row>
    <row r="237" ht="15.75" customHeight="1">
      <c r="O237" s="72"/>
      <c r="Q237" s="28"/>
      <c r="S237" s="72"/>
      <c r="T237" s="30"/>
      <c r="V237" s="30"/>
    </row>
    <row r="238" ht="15.75" customHeight="1">
      <c r="O238" s="72"/>
      <c r="Q238" s="28"/>
      <c r="S238" s="72"/>
      <c r="T238" s="30"/>
      <c r="V238" s="30"/>
    </row>
    <row r="239" ht="15.75" customHeight="1">
      <c r="O239" s="72"/>
      <c r="Q239" s="28"/>
      <c r="S239" s="72"/>
      <c r="T239" s="30"/>
      <c r="V239" s="30"/>
    </row>
    <row r="240" ht="15.75" customHeight="1">
      <c r="O240" s="72"/>
      <c r="Q240" s="28"/>
      <c r="S240" s="72"/>
      <c r="T240" s="30"/>
      <c r="V240" s="30"/>
    </row>
    <row r="241" ht="15.75" customHeight="1">
      <c r="O241" s="72"/>
      <c r="Q241" s="28"/>
      <c r="S241" s="72"/>
      <c r="T241" s="30"/>
      <c r="V241" s="30"/>
    </row>
    <row r="242" ht="15.75" customHeight="1">
      <c r="O242" s="72"/>
      <c r="Q242" s="28"/>
      <c r="S242" s="72"/>
      <c r="T242" s="30"/>
      <c r="V242" s="30"/>
    </row>
    <row r="243" ht="15.75" customHeight="1">
      <c r="O243" s="72"/>
      <c r="Q243" s="28"/>
      <c r="S243" s="72"/>
      <c r="T243" s="30"/>
      <c r="V243" s="30"/>
    </row>
    <row r="244" ht="15.75" customHeight="1">
      <c r="O244" s="72"/>
      <c r="Q244" s="28"/>
      <c r="S244" s="72"/>
      <c r="T244" s="30"/>
      <c r="V244" s="30"/>
    </row>
    <row r="245" ht="15.75" customHeight="1">
      <c r="O245" s="72"/>
      <c r="Q245" s="28"/>
      <c r="S245" s="72"/>
      <c r="T245" s="30"/>
      <c r="V245" s="30"/>
    </row>
    <row r="246" ht="15.75" customHeight="1">
      <c r="O246" s="72"/>
      <c r="Q246" s="28"/>
      <c r="S246" s="72"/>
      <c r="T246" s="30"/>
      <c r="V246" s="30"/>
    </row>
    <row r="247" ht="15.75" customHeight="1">
      <c r="O247" s="72"/>
      <c r="Q247" s="28"/>
      <c r="S247" s="72"/>
      <c r="T247" s="30"/>
      <c r="V247" s="30"/>
    </row>
    <row r="248" ht="15.75" customHeight="1">
      <c r="O248" s="72"/>
      <c r="Q248" s="28"/>
      <c r="S248" s="72"/>
      <c r="T248" s="30"/>
      <c r="V248" s="30"/>
    </row>
    <row r="249" ht="15.75" customHeight="1">
      <c r="O249" s="72"/>
      <c r="Q249" s="28"/>
      <c r="S249" s="72"/>
      <c r="T249" s="30"/>
      <c r="V249" s="30"/>
    </row>
    <row r="250" ht="15.75" customHeight="1">
      <c r="O250" s="72"/>
      <c r="Q250" s="28"/>
      <c r="S250" s="72"/>
      <c r="T250" s="30"/>
      <c r="V250" s="30"/>
    </row>
    <row r="251" ht="15.75" customHeight="1">
      <c r="O251" s="72"/>
      <c r="Q251" s="28"/>
      <c r="S251" s="72"/>
      <c r="T251" s="30"/>
      <c r="V251" s="30"/>
    </row>
    <row r="252" ht="15.75" customHeight="1">
      <c r="O252" s="72"/>
      <c r="Q252" s="28"/>
      <c r="S252" s="72"/>
      <c r="T252" s="30"/>
      <c r="V252" s="30"/>
    </row>
    <row r="253" ht="15.75" customHeight="1">
      <c r="O253" s="72"/>
      <c r="Q253" s="28"/>
      <c r="S253" s="72"/>
      <c r="T253" s="30"/>
      <c r="V253" s="30"/>
    </row>
    <row r="254" ht="15.75" customHeight="1">
      <c r="O254" s="72"/>
      <c r="Q254" s="28"/>
      <c r="S254" s="72"/>
      <c r="T254" s="30"/>
      <c r="V254" s="30"/>
    </row>
    <row r="255" ht="15.75" customHeight="1">
      <c r="O255" s="72"/>
      <c r="Q255" s="28"/>
      <c r="S255" s="72"/>
      <c r="T255" s="30"/>
      <c r="V255" s="30"/>
    </row>
    <row r="256" ht="15.75" customHeight="1">
      <c r="O256" s="72"/>
      <c r="Q256" s="28"/>
      <c r="S256" s="72"/>
      <c r="T256" s="30"/>
      <c r="V256" s="30"/>
    </row>
    <row r="257" ht="15.75" customHeight="1">
      <c r="O257" s="72"/>
      <c r="Q257" s="28"/>
      <c r="S257" s="72"/>
      <c r="T257" s="30"/>
      <c r="V257" s="30"/>
    </row>
    <row r="258" ht="15.75" customHeight="1">
      <c r="O258" s="72"/>
      <c r="Q258" s="28"/>
      <c r="S258" s="72"/>
      <c r="T258" s="30"/>
      <c r="V258" s="30"/>
    </row>
    <row r="259" ht="15.75" customHeight="1">
      <c r="O259" s="72"/>
      <c r="Q259" s="28"/>
      <c r="S259" s="72"/>
      <c r="T259" s="30"/>
      <c r="V259" s="30"/>
    </row>
    <row r="260" ht="15.75" customHeight="1">
      <c r="O260" s="72"/>
      <c r="Q260" s="28"/>
      <c r="S260" s="72"/>
      <c r="T260" s="30"/>
      <c r="V260" s="30"/>
    </row>
    <row r="261" ht="15.75" customHeight="1">
      <c r="O261" s="72"/>
      <c r="Q261" s="28"/>
      <c r="S261" s="72"/>
      <c r="T261" s="30"/>
      <c r="V261" s="30"/>
    </row>
    <row r="262" ht="15.75" customHeight="1">
      <c r="O262" s="72"/>
      <c r="Q262" s="28"/>
      <c r="S262" s="72"/>
      <c r="T262" s="30"/>
      <c r="V262" s="30"/>
    </row>
    <row r="263" ht="15.75" customHeight="1">
      <c r="O263" s="72"/>
      <c r="Q263" s="28"/>
      <c r="S263" s="72"/>
      <c r="T263" s="30"/>
      <c r="V263" s="30"/>
    </row>
    <row r="264" ht="15.75" customHeight="1">
      <c r="O264" s="72"/>
      <c r="Q264" s="28"/>
      <c r="S264" s="72"/>
      <c r="T264" s="30"/>
      <c r="V264" s="30"/>
    </row>
    <row r="265" ht="15.75" customHeight="1">
      <c r="O265" s="72"/>
      <c r="Q265" s="28"/>
      <c r="S265" s="72"/>
      <c r="T265" s="30"/>
      <c r="V265" s="30"/>
    </row>
    <row r="266" ht="15.75" customHeight="1">
      <c r="O266" s="72"/>
      <c r="Q266" s="28"/>
      <c r="S266" s="72"/>
      <c r="T266" s="30"/>
      <c r="V266" s="30"/>
    </row>
    <row r="267" ht="15.75" customHeight="1">
      <c r="O267" s="72"/>
      <c r="Q267" s="28"/>
      <c r="S267" s="72"/>
      <c r="T267" s="30"/>
      <c r="V267" s="30"/>
    </row>
    <row r="268" ht="15.75" customHeight="1">
      <c r="O268" s="72"/>
      <c r="Q268" s="28"/>
      <c r="S268" s="72"/>
      <c r="T268" s="30"/>
      <c r="V268" s="30"/>
    </row>
    <row r="269" ht="15.75" customHeight="1">
      <c r="O269" s="72"/>
      <c r="Q269" s="28"/>
      <c r="S269" s="72"/>
      <c r="T269" s="30"/>
      <c r="V269" s="30"/>
    </row>
    <row r="270" ht="15.75" customHeight="1">
      <c r="O270" s="72"/>
      <c r="Q270" s="28"/>
      <c r="S270" s="72"/>
      <c r="T270" s="30"/>
      <c r="V270" s="30"/>
    </row>
    <row r="271" ht="15.75" customHeight="1">
      <c r="O271" s="72"/>
      <c r="Q271" s="28"/>
      <c r="S271" s="72"/>
      <c r="T271" s="30"/>
      <c r="V271" s="30"/>
    </row>
    <row r="272" ht="15.75" customHeight="1">
      <c r="O272" s="72"/>
      <c r="Q272" s="28"/>
      <c r="S272" s="72"/>
      <c r="T272" s="30"/>
      <c r="V272" s="30"/>
    </row>
    <row r="273" ht="15.75" customHeight="1">
      <c r="O273" s="72"/>
      <c r="Q273" s="28"/>
      <c r="S273" s="72"/>
      <c r="T273" s="30"/>
      <c r="V273" s="30"/>
    </row>
    <row r="274" ht="15.75" customHeight="1">
      <c r="O274" s="72"/>
      <c r="Q274" s="28"/>
      <c r="S274" s="72"/>
      <c r="T274" s="30"/>
      <c r="V274" s="30"/>
    </row>
    <row r="275" ht="15.75" customHeight="1">
      <c r="O275" s="72"/>
      <c r="Q275" s="28"/>
      <c r="S275" s="72"/>
      <c r="T275" s="30"/>
      <c r="V275" s="30"/>
    </row>
    <row r="276" ht="15.75" customHeight="1">
      <c r="O276" s="72"/>
      <c r="Q276" s="28"/>
      <c r="S276" s="72"/>
      <c r="T276" s="30"/>
      <c r="V276" s="30"/>
    </row>
    <row r="277" ht="15.75" customHeight="1">
      <c r="O277" s="72"/>
      <c r="Q277" s="28"/>
      <c r="S277" s="72"/>
      <c r="T277" s="30"/>
      <c r="V277" s="30"/>
    </row>
    <row r="278" ht="15.75" customHeight="1">
      <c r="O278" s="72"/>
      <c r="Q278" s="28"/>
      <c r="S278" s="72"/>
      <c r="T278" s="30"/>
      <c r="V278" s="30"/>
    </row>
    <row r="279" ht="15.75" customHeight="1">
      <c r="O279" s="72"/>
      <c r="Q279" s="28"/>
      <c r="S279" s="72"/>
      <c r="T279" s="30"/>
      <c r="V279" s="30"/>
    </row>
    <row r="280" ht="15.75" customHeight="1">
      <c r="O280" s="72"/>
      <c r="Q280" s="28"/>
      <c r="S280" s="72"/>
      <c r="T280" s="30"/>
      <c r="V280" s="30"/>
    </row>
    <row r="281" ht="15.75" customHeight="1">
      <c r="O281" s="72"/>
      <c r="Q281" s="28"/>
      <c r="S281" s="72"/>
      <c r="T281" s="30"/>
      <c r="V281" s="30"/>
    </row>
    <row r="282" ht="15.75" customHeight="1">
      <c r="O282" s="72"/>
      <c r="Q282" s="28"/>
      <c r="S282" s="72"/>
      <c r="T282" s="30"/>
      <c r="V282" s="30"/>
    </row>
    <row r="283" ht="15.75" customHeight="1">
      <c r="O283" s="72"/>
      <c r="Q283" s="28"/>
      <c r="S283" s="72"/>
      <c r="T283" s="30"/>
      <c r="V283" s="30"/>
    </row>
    <row r="284" ht="15.75" customHeight="1">
      <c r="O284" s="72"/>
      <c r="Q284" s="28"/>
      <c r="S284" s="72"/>
      <c r="T284" s="30"/>
      <c r="V284" s="30"/>
    </row>
    <row r="285" ht="15.75" customHeight="1">
      <c r="O285" s="72"/>
      <c r="Q285" s="28"/>
      <c r="S285" s="72"/>
      <c r="T285" s="30"/>
      <c r="V285" s="30"/>
    </row>
    <row r="286" ht="15.75" customHeight="1">
      <c r="O286" s="72"/>
      <c r="Q286" s="28"/>
      <c r="S286" s="72"/>
      <c r="T286" s="30"/>
      <c r="V286" s="30"/>
    </row>
    <row r="287" ht="15.75" customHeight="1">
      <c r="O287" s="72"/>
      <c r="Q287" s="28"/>
      <c r="S287" s="72"/>
      <c r="T287" s="30"/>
      <c r="V287" s="30"/>
    </row>
    <row r="288" ht="15.75" customHeight="1">
      <c r="O288" s="72"/>
      <c r="Q288" s="28"/>
      <c r="S288" s="72"/>
      <c r="T288" s="30"/>
      <c r="V288" s="30"/>
    </row>
    <row r="289" ht="15.75" customHeight="1">
      <c r="O289" s="72"/>
      <c r="Q289" s="28"/>
      <c r="S289" s="72"/>
      <c r="T289" s="30"/>
      <c r="V289" s="30"/>
    </row>
    <row r="290" ht="15.75" customHeight="1">
      <c r="O290" s="72"/>
      <c r="Q290" s="28"/>
      <c r="S290" s="72"/>
      <c r="T290" s="30"/>
      <c r="V290" s="30"/>
    </row>
    <row r="291" ht="15.75" customHeight="1">
      <c r="O291" s="72"/>
      <c r="Q291" s="28"/>
      <c r="S291" s="72"/>
      <c r="T291" s="30"/>
      <c r="V291" s="30"/>
    </row>
    <row r="292" ht="15.75" customHeight="1">
      <c r="O292" s="72"/>
      <c r="Q292" s="28"/>
      <c r="S292" s="72"/>
      <c r="T292" s="30"/>
      <c r="V292" s="30"/>
    </row>
    <row r="293" ht="15.75" customHeight="1">
      <c r="O293" s="72"/>
      <c r="Q293" s="28"/>
      <c r="S293" s="72"/>
      <c r="T293" s="30"/>
      <c r="V293" s="30"/>
    </row>
    <row r="294" ht="15.75" customHeight="1">
      <c r="O294" s="72"/>
      <c r="Q294" s="28"/>
      <c r="S294" s="72"/>
      <c r="T294" s="30"/>
      <c r="V294" s="30"/>
    </row>
    <row r="295" ht="15.75" customHeight="1">
      <c r="O295" s="72"/>
      <c r="Q295" s="28"/>
      <c r="S295" s="72"/>
      <c r="T295" s="30"/>
      <c r="V295" s="30"/>
    </row>
    <row r="296" ht="15.75" customHeight="1">
      <c r="O296" s="72"/>
      <c r="Q296" s="28"/>
      <c r="S296" s="72"/>
      <c r="T296" s="30"/>
      <c r="V296" s="30"/>
    </row>
    <row r="297" ht="15.75" customHeight="1">
      <c r="O297" s="72"/>
      <c r="Q297" s="28"/>
      <c r="S297" s="72"/>
      <c r="T297" s="30"/>
      <c r="V297" s="30"/>
    </row>
    <row r="298" ht="15.75" customHeight="1">
      <c r="O298" s="72"/>
      <c r="Q298" s="28"/>
      <c r="S298" s="72"/>
      <c r="T298" s="30"/>
      <c r="V298" s="30"/>
    </row>
    <row r="299" ht="15.75" customHeight="1">
      <c r="O299" s="72"/>
      <c r="Q299" s="28"/>
      <c r="S299" s="72"/>
      <c r="T299" s="30"/>
      <c r="V299" s="30"/>
    </row>
    <row r="300" ht="15.75" customHeight="1">
      <c r="O300" s="72"/>
      <c r="Q300" s="28"/>
      <c r="S300" s="72"/>
      <c r="T300" s="30"/>
      <c r="V300" s="30"/>
    </row>
    <row r="301" ht="15.75" customHeight="1">
      <c r="O301" s="72"/>
      <c r="Q301" s="28"/>
      <c r="S301" s="72"/>
      <c r="T301" s="30"/>
      <c r="V301" s="30"/>
    </row>
    <row r="302" ht="15.75" customHeight="1">
      <c r="O302" s="72"/>
      <c r="Q302" s="28"/>
      <c r="S302" s="72"/>
      <c r="T302" s="30"/>
      <c r="V302" s="30"/>
    </row>
    <row r="303" ht="15.75" customHeight="1">
      <c r="O303" s="72"/>
      <c r="Q303" s="28"/>
      <c r="S303" s="72"/>
      <c r="T303" s="30"/>
      <c r="V303" s="30"/>
    </row>
    <row r="304" ht="15.75" customHeight="1">
      <c r="O304" s="72"/>
      <c r="Q304" s="28"/>
      <c r="S304" s="72"/>
      <c r="T304" s="30"/>
      <c r="V304" s="30"/>
    </row>
    <row r="305" ht="15.75" customHeight="1">
      <c r="O305" s="72"/>
      <c r="Q305" s="28"/>
      <c r="S305" s="72"/>
      <c r="T305" s="30"/>
      <c r="V305" s="30"/>
    </row>
    <row r="306" ht="15.75" customHeight="1">
      <c r="O306" s="72"/>
      <c r="Q306" s="28"/>
      <c r="S306" s="72"/>
      <c r="T306" s="30"/>
      <c r="V306" s="30"/>
    </row>
    <row r="307" ht="15.75" customHeight="1">
      <c r="O307" s="72"/>
      <c r="Q307" s="28"/>
      <c r="S307" s="72"/>
      <c r="T307" s="30"/>
      <c r="V307" s="30"/>
    </row>
    <row r="308" ht="15.75" customHeight="1">
      <c r="O308" s="72"/>
      <c r="Q308" s="28"/>
      <c r="S308" s="72"/>
      <c r="T308" s="30"/>
      <c r="V308" s="30"/>
    </row>
    <row r="309" ht="15.75" customHeight="1">
      <c r="O309" s="72"/>
      <c r="Q309" s="28"/>
      <c r="S309" s="72"/>
      <c r="T309" s="30"/>
      <c r="V309" s="30"/>
    </row>
    <row r="310" ht="15.75" customHeight="1">
      <c r="O310" s="72"/>
      <c r="Q310" s="28"/>
      <c r="S310" s="72"/>
      <c r="T310" s="30"/>
      <c r="V310" s="30"/>
    </row>
    <row r="311" ht="15.75" customHeight="1">
      <c r="O311" s="72"/>
      <c r="Q311" s="28"/>
      <c r="S311" s="72"/>
      <c r="T311" s="30"/>
      <c r="V311" s="30"/>
    </row>
    <row r="312" ht="15.75" customHeight="1">
      <c r="O312" s="72"/>
      <c r="Q312" s="28"/>
      <c r="S312" s="72"/>
      <c r="T312" s="30"/>
      <c r="V312" s="30"/>
    </row>
    <row r="313" ht="15.75" customHeight="1">
      <c r="O313" s="72"/>
      <c r="Q313" s="28"/>
      <c r="S313" s="72"/>
      <c r="T313" s="30"/>
      <c r="V313" s="30"/>
    </row>
    <row r="314" ht="15.75" customHeight="1">
      <c r="O314" s="72"/>
      <c r="Q314" s="28"/>
      <c r="S314" s="72"/>
      <c r="T314" s="30"/>
      <c r="V314" s="30"/>
    </row>
    <row r="315" ht="15.75" customHeight="1">
      <c r="O315" s="72"/>
      <c r="Q315" s="28"/>
      <c r="S315" s="72"/>
      <c r="T315" s="30"/>
      <c r="V315" s="30"/>
    </row>
    <row r="316" ht="15.75" customHeight="1">
      <c r="O316" s="72"/>
      <c r="Q316" s="28"/>
      <c r="S316" s="72"/>
      <c r="T316" s="30"/>
      <c r="V316" s="30"/>
    </row>
    <row r="317" ht="15.75" customHeight="1">
      <c r="O317" s="72"/>
      <c r="Q317" s="28"/>
      <c r="S317" s="72"/>
      <c r="T317" s="30"/>
      <c r="V317" s="30"/>
    </row>
    <row r="318" ht="15.75" customHeight="1">
      <c r="O318" s="72"/>
      <c r="Q318" s="28"/>
      <c r="S318" s="72"/>
      <c r="T318" s="30"/>
      <c r="V318" s="30"/>
    </row>
    <row r="319" ht="15.75" customHeight="1">
      <c r="O319" s="72"/>
      <c r="Q319" s="28"/>
      <c r="S319" s="72"/>
      <c r="T319" s="30"/>
      <c r="V319" s="30"/>
    </row>
    <row r="320" ht="15.75" customHeight="1">
      <c r="O320" s="72"/>
      <c r="Q320" s="28"/>
      <c r="S320" s="72"/>
      <c r="T320" s="30"/>
      <c r="V320" s="30"/>
    </row>
    <row r="321" ht="15.75" customHeight="1">
      <c r="O321" s="72"/>
      <c r="Q321" s="28"/>
      <c r="S321" s="72"/>
      <c r="T321" s="30"/>
      <c r="V321" s="30"/>
    </row>
    <row r="322" ht="15.75" customHeight="1">
      <c r="O322" s="72"/>
      <c r="Q322" s="28"/>
      <c r="S322" s="72"/>
      <c r="T322" s="30"/>
      <c r="V322" s="30"/>
    </row>
    <row r="323" ht="15.75" customHeight="1">
      <c r="O323" s="72"/>
      <c r="Q323" s="28"/>
      <c r="S323" s="72"/>
      <c r="T323" s="30"/>
      <c r="V323" s="30"/>
    </row>
    <row r="324" ht="15.75" customHeight="1">
      <c r="O324" s="72"/>
      <c r="Q324" s="28"/>
      <c r="S324" s="72"/>
      <c r="T324" s="30"/>
      <c r="V324" s="30"/>
    </row>
    <row r="325" ht="15.75" customHeight="1">
      <c r="O325" s="72"/>
      <c r="Q325" s="28"/>
      <c r="S325" s="72"/>
      <c r="T325" s="30"/>
      <c r="V325" s="30"/>
    </row>
    <row r="326" ht="15.75" customHeight="1">
      <c r="O326" s="72"/>
      <c r="Q326" s="28"/>
      <c r="S326" s="72"/>
      <c r="T326" s="30"/>
      <c r="V326" s="30"/>
    </row>
    <row r="327" ht="15.75" customHeight="1">
      <c r="O327" s="72"/>
      <c r="Q327" s="28"/>
      <c r="S327" s="72"/>
      <c r="T327" s="30"/>
      <c r="V327" s="30"/>
    </row>
    <row r="328" ht="15.75" customHeight="1">
      <c r="O328" s="72"/>
      <c r="Q328" s="28"/>
      <c r="S328" s="72"/>
      <c r="T328" s="30"/>
      <c r="V328" s="30"/>
    </row>
    <row r="329" ht="15.75" customHeight="1">
      <c r="O329" s="72"/>
      <c r="Q329" s="28"/>
      <c r="S329" s="72"/>
      <c r="T329" s="30"/>
      <c r="V329" s="30"/>
    </row>
    <row r="330" ht="15.75" customHeight="1">
      <c r="O330" s="72"/>
      <c r="Q330" s="28"/>
      <c r="S330" s="72"/>
      <c r="T330" s="30"/>
      <c r="V330" s="30"/>
    </row>
    <row r="331" ht="15.75" customHeight="1">
      <c r="O331" s="72"/>
      <c r="Q331" s="28"/>
      <c r="S331" s="72"/>
      <c r="T331" s="30"/>
      <c r="V331" s="30"/>
    </row>
    <row r="332" ht="15.75" customHeight="1">
      <c r="O332" s="72"/>
      <c r="Q332" s="28"/>
      <c r="S332" s="72"/>
      <c r="T332" s="30"/>
      <c r="V332" s="30"/>
    </row>
    <row r="333" ht="15.75" customHeight="1">
      <c r="O333" s="72"/>
      <c r="Q333" s="28"/>
      <c r="S333" s="72"/>
      <c r="T333" s="30"/>
      <c r="V333" s="30"/>
    </row>
    <row r="334" ht="15.75" customHeight="1">
      <c r="O334" s="72"/>
      <c r="Q334" s="28"/>
      <c r="S334" s="72"/>
      <c r="T334" s="30"/>
      <c r="V334" s="30"/>
    </row>
    <row r="335" ht="15.75" customHeight="1">
      <c r="O335" s="72"/>
      <c r="Q335" s="28"/>
      <c r="S335" s="72"/>
      <c r="T335" s="30"/>
      <c r="V335" s="30"/>
    </row>
    <row r="336" ht="15.75" customHeight="1">
      <c r="O336" s="72"/>
      <c r="Q336" s="28"/>
      <c r="S336" s="72"/>
      <c r="T336" s="30"/>
      <c r="V336" s="30"/>
    </row>
    <row r="337" ht="15.75" customHeight="1">
      <c r="O337" s="72"/>
      <c r="Q337" s="28"/>
      <c r="S337" s="72"/>
      <c r="T337" s="30"/>
      <c r="V337" s="30"/>
    </row>
    <row r="338" ht="15.75" customHeight="1">
      <c r="O338" s="72"/>
      <c r="Q338" s="28"/>
      <c r="S338" s="72"/>
      <c r="T338" s="30"/>
      <c r="V338" s="30"/>
    </row>
    <row r="339" ht="15.75" customHeight="1">
      <c r="O339" s="72"/>
      <c r="Q339" s="28"/>
      <c r="S339" s="72"/>
      <c r="T339" s="30"/>
      <c r="V339" s="30"/>
    </row>
    <row r="340" ht="15.75" customHeight="1">
      <c r="O340" s="72"/>
      <c r="Q340" s="28"/>
      <c r="S340" s="72"/>
      <c r="T340" s="30"/>
      <c r="V340" s="30"/>
    </row>
    <row r="341" ht="15.75" customHeight="1">
      <c r="O341" s="72"/>
      <c r="Q341" s="28"/>
      <c r="S341" s="72"/>
      <c r="T341" s="30"/>
      <c r="V341" s="30"/>
    </row>
    <row r="342" ht="15.75" customHeight="1">
      <c r="O342" s="72"/>
      <c r="Q342" s="28"/>
      <c r="S342" s="72"/>
      <c r="T342" s="30"/>
      <c r="V342" s="30"/>
    </row>
    <row r="343" ht="15.75" customHeight="1">
      <c r="O343" s="72"/>
      <c r="Q343" s="28"/>
      <c r="S343" s="72"/>
      <c r="T343" s="30"/>
      <c r="V343" s="30"/>
    </row>
    <row r="344" ht="15.75" customHeight="1">
      <c r="O344" s="72"/>
      <c r="Q344" s="28"/>
      <c r="S344" s="72"/>
      <c r="T344" s="30"/>
      <c r="V344" s="30"/>
    </row>
    <row r="345" ht="15.75" customHeight="1">
      <c r="O345" s="72"/>
      <c r="Q345" s="28"/>
      <c r="S345" s="72"/>
      <c r="T345" s="30"/>
      <c r="V345" s="30"/>
    </row>
    <row r="346" ht="15.75" customHeight="1">
      <c r="O346" s="72"/>
      <c r="Q346" s="28"/>
      <c r="S346" s="72"/>
      <c r="T346" s="30"/>
      <c r="V346" s="30"/>
    </row>
    <row r="347" ht="15.75" customHeight="1">
      <c r="O347" s="72"/>
      <c r="Q347" s="28"/>
      <c r="S347" s="72"/>
      <c r="T347" s="30"/>
      <c r="V347" s="30"/>
    </row>
    <row r="348" ht="15.75" customHeight="1">
      <c r="O348" s="72"/>
      <c r="Q348" s="28"/>
      <c r="S348" s="72"/>
      <c r="T348" s="30"/>
      <c r="V348" s="30"/>
    </row>
    <row r="349" ht="15.75" customHeight="1">
      <c r="O349" s="72"/>
      <c r="Q349" s="28"/>
      <c r="S349" s="72"/>
      <c r="T349" s="30"/>
      <c r="V349" s="30"/>
    </row>
    <row r="350" ht="15.75" customHeight="1">
      <c r="O350" s="72"/>
      <c r="Q350" s="28"/>
      <c r="S350" s="72"/>
      <c r="T350" s="30"/>
      <c r="V350" s="30"/>
    </row>
    <row r="351" ht="15.75" customHeight="1">
      <c r="O351" s="72"/>
      <c r="Q351" s="28"/>
      <c r="S351" s="72"/>
      <c r="T351" s="30"/>
      <c r="V351" s="30"/>
    </row>
    <row r="352" ht="15.75" customHeight="1">
      <c r="O352" s="72"/>
      <c r="Q352" s="28"/>
      <c r="S352" s="72"/>
      <c r="T352" s="30"/>
      <c r="V352" s="30"/>
    </row>
    <row r="353" ht="15.75" customHeight="1">
      <c r="O353" s="72"/>
      <c r="Q353" s="28"/>
      <c r="S353" s="72"/>
      <c r="T353" s="30"/>
      <c r="V353" s="30"/>
    </row>
    <row r="354" ht="15.75" customHeight="1">
      <c r="O354" s="72"/>
      <c r="Q354" s="28"/>
      <c r="S354" s="72"/>
      <c r="T354" s="30"/>
      <c r="V354" s="30"/>
    </row>
    <row r="355" ht="15.75" customHeight="1">
      <c r="O355" s="72"/>
      <c r="Q355" s="28"/>
      <c r="S355" s="72"/>
      <c r="T355" s="30"/>
      <c r="V355" s="30"/>
    </row>
    <row r="356" ht="15.75" customHeight="1">
      <c r="O356" s="72"/>
      <c r="Q356" s="28"/>
      <c r="S356" s="72"/>
      <c r="T356" s="30"/>
      <c r="V356" s="30"/>
    </row>
    <row r="357" ht="15.75" customHeight="1">
      <c r="O357" s="72"/>
      <c r="Q357" s="28"/>
      <c r="S357" s="72"/>
      <c r="T357" s="30"/>
      <c r="V357" s="30"/>
    </row>
    <row r="358" ht="15.75" customHeight="1">
      <c r="O358" s="72"/>
      <c r="Q358" s="28"/>
      <c r="S358" s="72"/>
      <c r="T358" s="30"/>
      <c r="V358" s="30"/>
    </row>
    <row r="359" ht="15.75" customHeight="1">
      <c r="O359" s="72"/>
      <c r="Q359" s="28"/>
      <c r="S359" s="72"/>
      <c r="T359" s="30"/>
      <c r="V359" s="30"/>
    </row>
    <row r="360" ht="15.75" customHeight="1">
      <c r="O360" s="72"/>
      <c r="Q360" s="28"/>
      <c r="S360" s="72"/>
      <c r="T360" s="30"/>
      <c r="V360" s="30"/>
    </row>
    <row r="361" ht="15.75" customHeight="1">
      <c r="O361" s="72"/>
      <c r="Q361" s="28"/>
      <c r="S361" s="72"/>
      <c r="T361" s="30"/>
      <c r="V361" s="30"/>
    </row>
    <row r="362" ht="15.75" customHeight="1">
      <c r="O362" s="72"/>
      <c r="Q362" s="28"/>
      <c r="S362" s="72"/>
      <c r="T362" s="30"/>
      <c r="V362" s="30"/>
    </row>
    <row r="363" ht="15.75" customHeight="1">
      <c r="O363" s="72"/>
      <c r="Q363" s="28"/>
      <c r="S363" s="72"/>
      <c r="T363" s="30"/>
      <c r="V363" s="30"/>
    </row>
    <row r="364" ht="15.75" customHeight="1">
      <c r="O364" s="72"/>
      <c r="Q364" s="28"/>
      <c r="S364" s="72"/>
      <c r="T364" s="30"/>
      <c r="V364" s="30"/>
    </row>
    <row r="365" ht="15.75" customHeight="1">
      <c r="O365" s="72"/>
      <c r="Q365" s="28"/>
      <c r="S365" s="72"/>
      <c r="T365" s="30"/>
      <c r="V365" s="30"/>
    </row>
    <row r="366" ht="15.75" customHeight="1">
      <c r="O366" s="72"/>
      <c r="Q366" s="28"/>
      <c r="S366" s="72"/>
      <c r="T366" s="30"/>
      <c r="V366" s="30"/>
    </row>
    <row r="367" ht="15.75" customHeight="1">
      <c r="O367" s="72"/>
      <c r="Q367" s="28"/>
      <c r="S367" s="72"/>
      <c r="T367" s="30"/>
      <c r="V367" s="30"/>
    </row>
    <row r="368" ht="15.75" customHeight="1">
      <c r="O368" s="72"/>
      <c r="Q368" s="28"/>
      <c r="S368" s="72"/>
      <c r="T368" s="30"/>
      <c r="V368" s="30"/>
    </row>
    <row r="369" ht="15.75" customHeight="1">
      <c r="O369" s="72"/>
      <c r="Q369" s="28"/>
      <c r="S369" s="72"/>
      <c r="T369" s="30"/>
      <c r="V369" s="30"/>
    </row>
    <row r="370" ht="15.75" customHeight="1">
      <c r="O370" s="72"/>
      <c r="Q370" s="28"/>
      <c r="S370" s="72"/>
      <c r="T370" s="30"/>
      <c r="V370" s="30"/>
    </row>
    <row r="371" ht="15.75" customHeight="1">
      <c r="O371" s="72"/>
      <c r="Q371" s="28"/>
      <c r="S371" s="72"/>
      <c r="T371" s="30"/>
      <c r="V371" s="30"/>
    </row>
    <row r="372" ht="15.75" customHeight="1">
      <c r="O372" s="72"/>
      <c r="Q372" s="28"/>
      <c r="S372" s="72"/>
      <c r="T372" s="30"/>
      <c r="V372" s="30"/>
    </row>
    <row r="373" ht="15.75" customHeight="1">
      <c r="O373" s="72"/>
      <c r="Q373" s="28"/>
      <c r="S373" s="72"/>
      <c r="T373" s="30"/>
      <c r="V373" s="30"/>
    </row>
    <row r="374" ht="15.75" customHeight="1">
      <c r="O374" s="72"/>
      <c r="Q374" s="28"/>
      <c r="S374" s="72"/>
      <c r="T374" s="30"/>
      <c r="V374" s="30"/>
    </row>
    <row r="375" ht="15.75" customHeight="1">
      <c r="O375" s="72"/>
      <c r="Q375" s="28"/>
      <c r="S375" s="72"/>
      <c r="T375" s="30"/>
      <c r="V375" s="30"/>
    </row>
    <row r="376" ht="15.75" customHeight="1">
      <c r="O376" s="72"/>
      <c r="Q376" s="28"/>
      <c r="S376" s="72"/>
      <c r="T376" s="30"/>
      <c r="V376" s="30"/>
    </row>
    <row r="377" ht="15.75" customHeight="1">
      <c r="O377" s="72"/>
      <c r="Q377" s="28"/>
      <c r="S377" s="72"/>
      <c r="T377" s="30"/>
      <c r="V377" s="30"/>
    </row>
    <row r="378" ht="15.75" customHeight="1">
      <c r="O378" s="72"/>
      <c r="Q378" s="28"/>
      <c r="S378" s="72"/>
      <c r="T378" s="30"/>
      <c r="V378" s="30"/>
    </row>
    <row r="379" ht="15.75" customHeight="1">
      <c r="O379" s="72"/>
      <c r="Q379" s="28"/>
      <c r="S379" s="72"/>
      <c r="T379" s="30"/>
      <c r="V379" s="30"/>
    </row>
    <row r="380" ht="15.75" customHeight="1">
      <c r="O380" s="72"/>
      <c r="Q380" s="28"/>
      <c r="S380" s="72"/>
      <c r="T380" s="30"/>
      <c r="V380" s="30"/>
    </row>
    <row r="381" ht="15.75" customHeight="1">
      <c r="O381" s="72"/>
      <c r="Q381" s="28"/>
      <c r="S381" s="72"/>
      <c r="T381" s="30"/>
      <c r="V381" s="30"/>
    </row>
    <row r="382" ht="15.75" customHeight="1">
      <c r="O382" s="72"/>
      <c r="Q382" s="28"/>
      <c r="S382" s="72"/>
      <c r="T382" s="30"/>
      <c r="V382" s="30"/>
    </row>
    <row r="383" ht="15.75" customHeight="1">
      <c r="O383" s="72"/>
      <c r="Q383" s="28"/>
      <c r="S383" s="72"/>
      <c r="T383" s="30"/>
      <c r="V383" s="30"/>
    </row>
    <row r="384" ht="15.75" customHeight="1">
      <c r="O384" s="72"/>
      <c r="Q384" s="28"/>
      <c r="S384" s="72"/>
      <c r="T384" s="30"/>
      <c r="V384" s="30"/>
    </row>
    <row r="385" ht="15.75" customHeight="1">
      <c r="O385" s="72"/>
      <c r="Q385" s="28"/>
      <c r="S385" s="72"/>
      <c r="T385" s="30"/>
      <c r="V385" s="30"/>
    </row>
    <row r="386" ht="15.75" customHeight="1">
      <c r="O386" s="72"/>
      <c r="Q386" s="28"/>
      <c r="S386" s="72"/>
      <c r="T386" s="30"/>
      <c r="V386" s="30"/>
    </row>
    <row r="387" ht="15.75" customHeight="1">
      <c r="O387" s="72"/>
      <c r="Q387" s="28"/>
      <c r="S387" s="72"/>
      <c r="T387" s="30"/>
      <c r="V387" s="30"/>
    </row>
    <row r="388" ht="15.75" customHeight="1">
      <c r="O388" s="72"/>
      <c r="Q388" s="28"/>
      <c r="S388" s="72"/>
      <c r="T388" s="30"/>
      <c r="V388" s="30"/>
    </row>
    <row r="389" ht="15.75" customHeight="1">
      <c r="O389" s="72"/>
      <c r="Q389" s="28"/>
      <c r="S389" s="72"/>
      <c r="T389" s="30"/>
      <c r="V389" s="30"/>
    </row>
    <row r="390" ht="15.75" customHeight="1">
      <c r="O390" s="72"/>
      <c r="Q390" s="28"/>
      <c r="S390" s="72"/>
      <c r="T390" s="30"/>
      <c r="V390" s="30"/>
    </row>
    <row r="391" ht="15.75" customHeight="1">
      <c r="O391" s="72"/>
      <c r="Q391" s="28"/>
      <c r="S391" s="72"/>
      <c r="T391" s="30"/>
      <c r="V391" s="30"/>
    </row>
    <row r="392" ht="15.75" customHeight="1">
      <c r="O392" s="72"/>
      <c r="Q392" s="28"/>
      <c r="S392" s="72"/>
      <c r="T392" s="30"/>
      <c r="V392" s="30"/>
    </row>
    <row r="393" ht="15.75" customHeight="1">
      <c r="O393" s="72"/>
      <c r="Q393" s="28"/>
      <c r="S393" s="72"/>
      <c r="T393" s="30"/>
      <c r="V393" s="30"/>
    </row>
    <row r="394" ht="15.75" customHeight="1">
      <c r="O394" s="72"/>
      <c r="Q394" s="28"/>
      <c r="S394" s="72"/>
      <c r="T394" s="30"/>
      <c r="V394" s="30"/>
    </row>
    <row r="395" ht="15.75" customHeight="1">
      <c r="O395" s="72"/>
      <c r="Q395" s="28"/>
      <c r="S395" s="72"/>
      <c r="T395" s="30"/>
      <c r="V395" s="30"/>
    </row>
    <row r="396" ht="15.75" customHeight="1">
      <c r="O396" s="72"/>
      <c r="Q396" s="28"/>
      <c r="S396" s="72"/>
      <c r="T396" s="30"/>
      <c r="V396" s="30"/>
    </row>
    <row r="397" ht="15.75" customHeight="1">
      <c r="O397" s="72"/>
      <c r="Q397" s="28"/>
      <c r="S397" s="72"/>
      <c r="T397" s="30"/>
      <c r="V397" s="30"/>
    </row>
    <row r="398" ht="15.75" customHeight="1">
      <c r="O398" s="72"/>
      <c r="Q398" s="28"/>
      <c r="S398" s="72"/>
      <c r="T398" s="30"/>
      <c r="V398" s="30"/>
    </row>
    <row r="399" ht="15.75" customHeight="1">
      <c r="O399" s="72"/>
      <c r="Q399" s="28"/>
      <c r="S399" s="72"/>
      <c r="T399" s="30"/>
      <c r="V399" s="30"/>
    </row>
    <row r="400" ht="15.75" customHeight="1">
      <c r="O400" s="72"/>
      <c r="Q400" s="28"/>
      <c r="S400" s="72"/>
      <c r="T400" s="30"/>
      <c r="V400" s="30"/>
    </row>
    <row r="401" ht="15.75" customHeight="1">
      <c r="O401" s="72"/>
      <c r="Q401" s="28"/>
      <c r="S401" s="72"/>
      <c r="T401" s="30"/>
      <c r="V401" s="30"/>
    </row>
    <row r="402" ht="15.75" customHeight="1">
      <c r="O402" s="72"/>
      <c r="Q402" s="28"/>
      <c r="S402" s="72"/>
      <c r="T402" s="30"/>
      <c r="V402" s="30"/>
    </row>
    <row r="403" ht="15.75" customHeight="1">
      <c r="O403" s="72"/>
      <c r="Q403" s="28"/>
      <c r="S403" s="72"/>
      <c r="T403" s="30"/>
      <c r="V403" s="30"/>
    </row>
    <row r="404" ht="15.75" customHeight="1">
      <c r="O404" s="72"/>
      <c r="Q404" s="28"/>
      <c r="S404" s="72"/>
      <c r="T404" s="30"/>
      <c r="V404" s="30"/>
    </row>
    <row r="405" ht="15.75" customHeight="1">
      <c r="O405" s="72"/>
      <c r="Q405" s="28"/>
      <c r="S405" s="72"/>
      <c r="T405" s="30"/>
      <c r="V405" s="30"/>
    </row>
    <row r="406" ht="15.75" customHeight="1">
      <c r="O406" s="72"/>
      <c r="Q406" s="28"/>
      <c r="S406" s="72"/>
      <c r="T406" s="30"/>
      <c r="V406" s="30"/>
    </row>
    <row r="407" ht="15.75" customHeight="1">
      <c r="O407" s="72"/>
      <c r="Q407" s="28"/>
      <c r="S407" s="72"/>
      <c r="T407" s="30"/>
      <c r="V407" s="30"/>
    </row>
    <row r="408" ht="15.75" customHeight="1">
      <c r="O408" s="72"/>
      <c r="Q408" s="28"/>
      <c r="S408" s="72"/>
      <c r="T408" s="30"/>
      <c r="V408" s="30"/>
    </row>
    <row r="409" ht="15.75" customHeight="1">
      <c r="O409" s="72"/>
      <c r="Q409" s="28"/>
      <c r="S409" s="72"/>
      <c r="T409" s="30"/>
      <c r="V409" s="30"/>
    </row>
    <row r="410" ht="15.75" customHeight="1">
      <c r="O410" s="72"/>
      <c r="Q410" s="28"/>
      <c r="S410" s="72"/>
      <c r="T410" s="30"/>
      <c r="V410" s="30"/>
    </row>
    <row r="411" ht="15.75" customHeight="1">
      <c r="O411" s="72"/>
      <c r="Q411" s="28"/>
      <c r="S411" s="72"/>
      <c r="T411" s="30"/>
      <c r="V411" s="30"/>
    </row>
    <row r="412" ht="15.75" customHeight="1">
      <c r="O412" s="72"/>
      <c r="Q412" s="28"/>
      <c r="S412" s="72"/>
      <c r="T412" s="30"/>
      <c r="V412" s="30"/>
    </row>
    <row r="413" ht="15.75" customHeight="1">
      <c r="O413" s="72"/>
      <c r="Q413" s="28"/>
      <c r="S413" s="72"/>
      <c r="T413" s="30"/>
      <c r="V413" s="30"/>
    </row>
    <row r="414" ht="15.75" customHeight="1">
      <c r="O414" s="72"/>
      <c r="Q414" s="28"/>
      <c r="S414" s="72"/>
      <c r="T414" s="30"/>
      <c r="V414" s="30"/>
    </row>
    <row r="415" ht="15.75" customHeight="1">
      <c r="O415" s="72"/>
      <c r="Q415" s="28"/>
      <c r="S415" s="72"/>
      <c r="T415" s="30"/>
      <c r="V415" s="30"/>
    </row>
    <row r="416" ht="15.75" customHeight="1">
      <c r="O416" s="72"/>
      <c r="Q416" s="28"/>
      <c r="S416" s="72"/>
      <c r="T416" s="30"/>
      <c r="V416" s="30"/>
    </row>
    <row r="417" ht="15.75" customHeight="1">
      <c r="O417" s="72"/>
      <c r="Q417" s="28"/>
      <c r="S417" s="72"/>
      <c r="T417" s="30"/>
      <c r="V417" s="30"/>
    </row>
    <row r="418" ht="15.75" customHeight="1">
      <c r="O418" s="72"/>
      <c r="Q418" s="28"/>
      <c r="S418" s="72"/>
      <c r="T418" s="30"/>
      <c r="V418" s="30"/>
    </row>
    <row r="419" ht="15.75" customHeight="1">
      <c r="O419" s="72"/>
      <c r="Q419" s="28"/>
      <c r="S419" s="72"/>
      <c r="T419" s="30"/>
      <c r="V419" s="30"/>
    </row>
    <row r="420" ht="15.75" customHeight="1">
      <c r="O420" s="72"/>
      <c r="Q420" s="28"/>
      <c r="S420" s="72"/>
      <c r="T420" s="30"/>
      <c r="V420" s="30"/>
    </row>
    <row r="421" ht="15.75" customHeight="1">
      <c r="O421" s="72"/>
      <c r="Q421" s="28"/>
      <c r="S421" s="72"/>
      <c r="T421" s="30"/>
      <c r="V421" s="30"/>
    </row>
    <row r="422" ht="15.75" customHeight="1">
      <c r="O422" s="72"/>
      <c r="Q422" s="28"/>
      <c r="S422" s="72"/>
      <c r="T422" s="30"/>
      <c r="V422" s="30"/>
    </row>
    <row r="423" ht="15.75" customHeight="1">
      <c r="O423" s="72"/>
      <c r="Q423" s="28"/>
      <c r="S423" s="72"/>
      <c r="T423" s="30"/>
      <c r="V423" s="30"/>
    </row>
    <row r="424" ht="15.75" customHeight="1">
      <c r="O424" s="72"/>
      <c r="Q424" s="28"/>
      <c r="S424" s="72"/>
      <c r="T424" s="30"/>
      <c r="V424" s="30"/>
    </row>
    <row r="425" ht="15.75" customHeight="1">
      <c r="O425" s="72"/>
      <c r="Q425" s="28"/>
      <c r="S425" s="72"/>
      <c r="T425" s="30"/>
      <c r="V425" s="30"/>
    </row>
    <row r="426" ht="15.75" customHeight="1">
      <c r="O426" s="72"/>
      <c r="Q426" s="28"/>
      <c r="S426" s="72"/>
      <c r="T426" s="30"/>
      <c r="V426" s="30"/>
    </row>
    <row r="427" ht="15.75" customHeight="1">
      <c r="O427" s="72"/>
      <c r="Q427" s="28"/>
      <c r="S427" s="72"/>
      <c r="T427" s="30"/>
      <c r="V427" s="30"/>
    </row>
    <row r="428" ht="15.75" customHeight="1">
      <c r="O428" s="72"/>
      <c r="Q428" s="28"/>
      <c r="S428" s="72"/>
      <c r="T428" s="30"/>
      <c r="V428" s="30"/>
    </row>
    <row r="429" ht="15.75" customHeight="1">
      <c r="O429" s="72"/>
      <c r="Q429" s="28"/>
      <c r="S429" s="72"/>
      <c r="T429" s="30"/>
      <c r="V429" s="30"/>
    </row>
    <row r="430" ht="15.75" customHeight="1">
      <c r="O430" s="72"/>
      <c r="Q430" s="28"/>
      <c r="S430" s="72"/>
      <c r="T430" s="30"/>
      <c r="V430" s="30"/>
    </row>
    <row r="431" ht="15.75" customHeight="1">
      <c r="O431" s="72"/>
      <c r="Q431" s="28"/>
      <c r="S431" s="72"/>
      <c r="T431" s="30"/>
      <c r="V431" s="30"/>
    </row>
    <row r="432" ht="15.75" customHeight="1">
      <c r="O432" s="72"/>
      <c r="Q432" s="28"/>
      <c r="S432" s="72"/>
      <c r="T432" s="30"/>
      <c r="V432" s="30"/>
    </row>
    <row r="433" ht="15.75" customHeight="1">
      <c r="O433" s="72"/>
      <c r="Q433" s="28"/>
      <c r="S433" s="72"/>
      <c r="T433" s="30"/>
      <c r="V433" s="30"/>
    </row>
    <row r="434" ht="15.75" customHeight="1">
      <c r="O434" s="72"/>
      <c r="Q434" s="28"/>
      <c r="S434" s="72"/>
      <c r="T434" s="30"/>
      <c r="V434" s="30"/>
    </row>
    <row r="435" ht="15.75" customHeight="1">
      <c r="O435" s="72"/>
      <c r="Q435" s="28"/>
      <c r="S435" s="72"/>
      <c r="T435" s="30"/>
      <c r="V435" s="30"/>
    </row>
    <row r="436" ht="15.75" customHeight="1">
      <c r="O436" s="72"/>
      <c r="Q436" s="28"/>
      <c r="S436" s="72"/>
      <c r="T436" s="30"/>
      <c r="V436" s="30"/>
    </row>
    <row r="437" ht="15.75" customHeight="1">
      <c r="O437" s="72"/>
      <c r="Q437" s="28"/>
      <c r="S437" s="72"/>
      <c r="T437" s="30"/>
      <c r="V437" s="30"/>
    </row>
    <row r="438" ht="15.75" customHeight="1">
      <c r="O438" s="72"/>
      <c r="Q438" s="28"/>
      <c r="S438" s="72"/>
      <c r="T438" s="30"/>
      <c r="V438" s="30"/>
    </row>
    <row r="439" ht="15.75" customHeight="1">
      <c r="O439" s="72"/>
      <c r="Q439" s="28"/>
      <c r="S439" s="72"/>
      <c r="T439" s="30"/>
      <c r="V439" s="30"/>
    </row>
    <row r="440" ht="15.75" customHeight="1">
      <c r="O440" s="72"/>
      <c r="Q440" s="28"/>
      <c r="S440" s="72"/>
      <c r="T440" s="30"/>
      <c r="V440" s="30"/>
    </row>
    <row r="441" ht="15.75" customHeight="1">
      <c r="O441" s="72"/>
      <c r="Q441" s="28"/>
      <c r="S441" s="72"/>
      <c r="T441" s="30"/>
      <c r="V441" s="30"/>
    </row>
    <row r="442" ht="15.75" customHeight="1">
      <c r="O442" s="72"/>
      <c r="Q442" s="28"/>
      <c r="S442" s="72"/>
      <c r="T442" s="30"/>
      <c r="V442" s="30"/>
    </row>
    <row r="443" ht="15.75" customHeight="1">
      <c r="O443" s="72"/>
      <c r="Q443" s="28"/>
      <c r="S443" s="72"/>
      <c r="T443" s="30"/>
      <c r="V443" s="30"/>
    </row>
    <row r="444" ht="15.75" customHeight="1">
      <c r="O444" s="72"/>
      <c r="Q444" s="28"/>
      <c r="S444" s="72"/>
      <c r="T444" s="30"/>
      <c r="V444" s="30"/>
    </row>
    <row r="445" ht="15.75" customHeight="1">
      <c r="O445" s="72"/>
      <c r="Q445" s="28"/>
      <c r="S445" s="72"/>
      <c r="T445" s="30"/>
      <c r="V445" s="30"/>
    </row>
    <row r="446" ht="15.75" customHeight="1">
      <c r="O446" s="72"/>
      <c r="Q446" s="28"/>
      <c r="S446" s="72"/>
      <c r="T446" s="30"/>
      <c r="V446" s="30"/>
    </row>
    <row r="447" ht="15.75" customHeight="1">
      <c r="O447" s="72"/>
      <c r="Q447" s="28"/>
      <c r="S447" s="72"/>
      <c r="T447" s="30"/>
      <c r="V447" s="30"/>
    </row>
    <row r="448" ht="15.75" customHeight="1">
      <c r="O448" s="72"/>
      <c r="Q448" s="28"/>
      <c r="S448" s="72"/>
      <c r="T448" s="30"/>
      <c r="V448" s="30"/>
    </row>
    <row r="449" ht="15.75" customHeight="1">
      <c r="O449" s="72"/>
      <c r="Q449" s="28"/>
      <c r="S449" s="72"/>
      <c r="T449" s="30"/>
      <c r="V449" s="30"/>
    </row>
    <row r="450" ht="15.75" customHeight="1">
      <c r="O450" s="72"/>
      <c r="Q450" s="28"/>
      <c r="S450" s="72"/>
      <c r="T450" s="30"/>
      <c r="V450" s="30"/>
    </row>
    <row r="451" ht="15.75" customHeight="1">
      <c r="O451" s="72"/>
      <c r="Q451" s="28"/>
      <c r="S451" s="72"/>
      <c r="T451" s="30"/>
      <c r="V451" s="30"/>
    </row>
    <row r="452" ht="15.75" customHeight="1">
      <c r="O452" s="72"/>
      <c r="Q452" s="28"/>
      <c r="S452" s="72"/>
      <c r="T452" s="30"/>
      <c r="V452" s="30"/>
    </row>
    <row r="453" ht="15.75" customHeight="1">
      <c r="O453" s="72"/>
      <c r="Q453" s="28"/>
      <c r="S453" s="72"/>
      <c r="T453" s="30"/>
      <c r="V453" s="30"/>
    </row>
    <row r="454" ht="15.75" customHeight="1">
      <c r="O454" s="72"/>
      <c r="Q454" s="28"/>
      <c r="S454" s="72"/>
      <c r="T454" s="30"/>
      <c r="V454" s="30"/>
    </row>
    <row r="455" ht="15.75" customHeight="1">
      <c r="O455" s="72"/>
      <c r="Q455" s="28"/>
      <c r="S455" s="72"/>
      <c r="T455" s="30"/>
      <c r="V455" s="30"/>
    </row>
    <row r="456" ht="15.75" customHeight="1">
      <c r="O456" s="72"/>
      <c r="Q456" s="28"/>
      <c r="S456" s="72"/>
      <c r="T456" s="30"/>
      <c r="V456" s="30"/>
    </row>
    <row r="457" ht="15.75" customHeight="1">
      <c r="O457" s="72"/>
      <c r="Q457" s="28"/>
      <c r="S457" s="72"/>
      <c r="T457" s="30"/>
      <c r="V457" s="30"/>
    </row>
    <row r="458" ht="15.75" customHeight="1">
      <c r="O458" s="72"/>
      <c r="Q458" s="28"/>
      <c r="S458" s="72"/>
      <c r="T458" s="30"/>
      <c r="V458" s="30"/>
    </row>
    <row r="459" ht="15.75" customHeight="1">
      <c r="O459" s="72"/>
      <c r="Q459" s="28"/>
      <c r="S459" s="72"/>
      <c r="T459" s="30"/>
      <c r="V459" s="30"/>
    </row>
    <row r="460" ht="15.75" customHeight="1">
      <c r="O460" s="72"/>
      <c r="Q460" s="28"/>
      <c r="S460" s="72"/>
      <c r="T460" s="30"/>
      <c r="V460" s="30"/>
    </row>
    <row r="461" ht="15.75" customHeight="1">
      <c r="O461" s="72"/>
      <c r="Q461" s="28"/>
      <c r="S461" s="72"/>
      <c r="T461" s="30"/>
      <c r="V461" s="30"/>
    </row>
    <row r="462" ht="15.75" customHeight="1">
      <c r="O462" s="72"/>
      <c r="Q462" s="28"/>
      <c r="S462" s="72"/>
      <c r="T462" s="30"/>
      <c r="V462" s="30"/>
    </row>
    <row r="463" ht="15.75" customHeight="1">
      <c r="O463" s="72"/>
      <c r="Q463" s="28"/>
      <c r="S463" s="72"/>
      <c r="T463" s="30"/>
      <c r="V463" s="30"/>
    </row>
    <row r="464" ht="15.75" customHeight="1">
      <c r="O464" s="72"/>
      <c r="Q464" s="28"/>
      <c r="S464" s="72"/>
      <c r="T464" s="30"/>
      <c r="V464" s="30"/>
    </row>
    <row r="465" ht="15.75" customHeight="1">
      <c r="O465" s="72"/>
      <c r="Q465" s="28"/>
      <c r="S465" s="72"/>
      <c r="T465" s="30"/>
      <c r="V465" s="30"/>
    </row>
    <row r="466" ht="15.75" customHeight="1">
      <c r="O466" s="72"/>
      <c r="Q466" s="28"/>
      <c r="S466" s="72"/>
      <c r="T466" s="30"/>
      <c r="V466" s="30"/>
    </row>
    <row r="467" ht="15.75" customHeight="1">
      <c r="O467" s="72"/>
      <c r="Q467" s="28"/>
      <c r="S467" s="72"/>
      <c r="T467" s="30"/>
      <c r="V467" s="30"/>
    </row>
    <row r="468" ht="15.75" customHeight="1">
      <c r="O468" s="72"/>
      <c r="Q468" s="28"/>
      <c r="S468" s="72"/>
      <c r="T468" s="30"/>
      <c r="V468" s="30"/>
    </row>
    <row r="469" ht="15.75" customHeight="1">
      <c r="O469" s="72"/>
      <c r="Q469" s="28"/>
      <c r="S469" s="72"/>
      <c r="T469" s="30"/>
      <c r="V469" s="30"/>
    </row>
    <row r="470" ht="15.75" customHeight="1">
      <c r="O470" s="72"/>
      <c r="Q470" s="28"/>
      <c r="S470" s="72"/>
      <c r="T470" s="30"/>
      <c r="V470" s="30"/>
    </row>
    <row r="471" ht="15.75" customHeight="1">
      <c r="O471" s="72"/>
      <c r="Q471" s="28"/>
      <c r="S471" s="72"/>
      <c r="T471" s="30"/>
      <c r="V471" s="30"/>
    </row>
    <row r="472" ht="15.75" customHeight="1">
      <c r="O472" s="72"/>
      <c r="Q472" s="28"/>
      <c r="S472" s="72"/>
      <c r="T472" s="30"/>
      <c r="V472" s="30"/>
    </row>
    <row r="473" ht="15.75" customHeight="1">
      <c r="O473" s="72"/>
      <c r="Q473" s="28"/>
      <c r="S473" s="72"/>
      <c r="T473" s="30"/>
      <c r="V473" s="30"/>
    </row>
    <row r="474" ht="15.75" customHeight="1">
      <c r="O474" s="72"/>
      <c r="Q474" s="28"/>
      <c r="S474" s="72"/>
      <c r="T474" s="30"/>
      <c r="V474" s="30"/>
    </row>
    <row r="475" ht="15.75" customHeight="1">
      <c r="O475" s="72"/>
      <c r="Q475" s="28"/>
      <c r="S475" s="72"/>
      <c r="T475" s="30"/>
      <c r="V475" s="30"/>
    </row>
    <row r="476" ht="15.75" customHeight="1">
      <c r="O476" s="72"/>
      <c r="Q476" s="28"/>
      <c r="S476" s="72"/>
      <c r="T476" s="30"/>
      <c r="V476" s="30"/>
    </row>
    <row r="477" ht="15.75" customHeight="1">
      <c r="O477" s="72"/>
      <c r="Q477" s="28"/>
      <c r="S477" s="72"/>
      <c r="T477" s="30"/>
      <c r="V477" s="30"/>
    </row>
    <row r="478" ht="15.75" customHeight="1">
      <c r="O478" s="72"/>
      <c r="Q478" s="28"/>
      <c r="S478" s="72"/>
      <c r="T478" s="30"/>
      <c r="V478" s="30"/>
    </row>
    <row r="479" ht="15.75" customHeight="1">
      <c r="O479" s="72"/>
      <c r="Q479" s="28"/>
      <c r="S479" s="72"/>
      <c r="T479" s="30"/>
      <c r="V479" s="30"/>
    </row>
    <row r="480" ht="15.75" customHeight="1">
      <c r="O480" s="72"/>
      <c r="Q480" s="28"/>
      <c r="S480" s="72"/>
      <c r="T480" s="30"/>
      <c r="V480" s="30"/>
    </row>
    <row r="481" ht="15.75" customHeight="1">
      <c r="O481" s="72"/>
      <c r="Q481" s="28"/>
      <c r="S481" s="72"/>
      <c r="T481" s="30"/>
      <c r="V481" s="30"/>
    </row>
    <row r="482" ht="15.75" customHeight="1">
      <c r="O482" s="72"/>
      <c r="Q482" s="28"/>
      <c r="S482" s="72"/>
      <c r="T482" s="30"/>
      <c r="V482" s="30"/>
    </row>
    <row r="483" ht="15.75" customHeight="1">
      <c r="O483" s="72"/>
      <c r="Q483" s="28"/>
      <c r="S483" s="72"/>
      <c r="T483" s="30"/>
      <c r="V483" s="30"/>
    </row>
    <row r="484" ht="15.75" customHeight="1">
      <c r="O484" s="72"/>
      <c r="Q484" s="28"/>
      <c r="S484" s="72"/>
      <c r="T484" s="30"/>
      <c r="V484" s="30"/>
    </row>
    <row r="485" ht="15.75" customHeight="1">
      <c r="O485" s="72"/>
      <c r="Q485" s="28"/>
      <c r="S485" s="72"/>
      <c r="T485" s="30"/>
      <c r="V485" s="30"/>
    </row>
    <row r="486" ht="15.75" customHeight="1">
      <c r="O486" s="72"/>
      <c r="Q486" s="28"/>
      <c r="S486" s="72"/>
      <c r="T486" s="30"/>
      <c r="V486" s="30"/>
    </row>
    <row r="487" ht="15.75" customHeight="1">
      <c r="O487" s="72"/>
      <c r="Q487" s="28"/>
      <c r="S487" s="72"/>
      <c r="T487" s="30"/>
      <c r="V487" s="30"/>
    </row>
    <row r="488" ht="15.75" customHeight="1">
      <c r="O488" s="72"/>
      <c r="Q488" s="28"/>
      <c r="S488" s="72"/>
      <c r="T488" s="30"/>
      <c r="V488" s="30"/>
    </row>
    <row r="489" ht="15.75" customHeight="1">
      <c r="O489" s="72"/>
      <c r="Q489" s="28"/>
      <c r="S489" s="72"/>
      <c r="T489" s="30"/>
      <c r="V489" s="30"/>
    </row>
    <row r="490" ht="15.75" customHeight="1">
      <c r="O490" s="72"/>
      <c r="Q490" s="28"/>
      <c r="S490" s="72"/>
      <c r="T490" s="30"/>
      <c r="V490" s="30"/>
    </row>
    <row r="491" ht="15.75" customHeight="1">
      <c r="O491" s="72"/>
      <c r="Q491" s="28"/>
      <c r="S491" s="72"/>
      <c r="T491" s="30"/>
      <c r="V491" s="30"/>
    </row>
    <row r="492" ht="15.75" customHeight="1">
      <c r="O492" s="72"/>
      <c r="Q492" s="28"/>
      <c r="S492" s="72"/>
      <c r="T492" s="30"/>
      <c r="V492" s="30"/>
    </row>
    <row r="493" ht="15.75" customHeight="1">
      <c r="O493" s="72"/>
      <c r="Q493" s="28"/>
      <c r="S493" s="72"/>
      <c r="T493" s="30"/>
      <c r="V493" s="30"/>
    </row>
    <row r="494" ht="15.75" customHeight="1">
      <c r="O494" s="72"/>
      <c r="Q494" s="28"/>
      <c r="S494" s="72"/>
      <c r="T494" s="30"/>
      <c r="V494" s="30"/>
    </row>
    <row r="495" ht="15.75" customHeight="1">
      <c r="O495" s="72"/>
      <c r="Q495" s="28"/>
      <c r="S495" s="72"/>
      <c r="T495" s="30"/>
      <c r="V495" s="30"/>
    </row>
    <row r="496" ht="15.75" customHeight="1">
      <c r="O496" s="72"/>
      <c r="Q496" s="28"/>
      <c r="S496" s="72"/>
      <c r="T496" s="30"/>
      <c r="V496" s="30"/>
    </row>
    <row r="497" ht="15.75" customHeight="1">
      <c r="O497" s="72"/>
      <c r="Q497" s="28"/>
      <c r="S497" s="72"/>
      <c r="T497" s="30"/>
      <c r="V497" s="30"/>
    </row>
    <row r="498" ht="15.75" customHeight="1">
      <c r="O498" s="72"/>
      <c r="Q498" s="28"/>
      <c r="S498" s="72"/>
      <c r="T498" s="30"/>
      <c r="V498" s="30"/>
    </row>
    <row r="499" ht="15.75" customHeight="1">
      <c r="O499" s="72"/>
      <c r="Q499" s="28"/>
      <c r="S499" s="72"/>
      <c r="T499" s="30"/>
      <c r="V499" s="30"/>
    </row>
    <row r="500" ht="15.75" customHeight="1">
      <c r="O500" s="72"/>
      <c r="Q500" s="28"/>
      <c r="S500" s="72"/>
      <c r="T500" s="30"/>
      <c r="V500" s="30"/>
    </row>
    <row r="501" ht="15.75" customHeight="1">
      <c r="O501" s="72"/>
      <c r="Q501" s="28"/>
      <c r="S501" s="72"/>
      <c r="T501" s="30"/>
      <c r="V501" s="30"/>
    </row>
    <row r="502" ht="15.75" customHeight="1">
      <c r="O502" s="72"/>
      <c r="Q502" s="28"/>
      <c r="S502" s="72"/>
      <c r="T502" s="30"/>
      <c r="V502" s="30"/>
    </row>
    <row r="503" ht="15.75" customHeight="1">
      <c r="O503" s="72"/>
      <c r="Q503" s="28"/>
      <c r="S503" s="72"/>
      <c r="T503" s="30"/>
      <c r="V503" s="30"/>
    </row>
    <row r="504" ht="15.75" customHeight="1">
      <c r="O504" s="72"/>
      <c r="Q504" s="28"/>
      <c r="S504" s="72"/>
      <c r="T504" s="30"/>
      <c r="V504" s="30"/>
    </row>
    <row r="505" ht="15.75" customHeight="1">
      <c r="O505" s="72"/>
      <c r="Q505" s="28"/>
      <c r="S505" s="72"/>
      <c r="T505" s="30"/>
      <c r="V505" s="30"/>
    </row>
    <row r="506" ht="15.75" customHeight="1">
      <c r="O506" s="72"/>
      <c r="Q506" s="28"/>
      <c r="S506" s="72"/>
      <c r="T506" s="30"/>
      <c r="V506" s="30"/>
    </row>
    <row r="507" ht="15.75" customHeight="1">
      <c r="O507" s="72"/>
      <c r="Q507" s="28"/>
      <c r="S507" s="72"/>
      <c r="T507" s="30"/>
      <c r="V507" s="30"/>
    </row>
    <row r="508" ht="15.75" customHeight="1">
      <c r="O508" s="72"/>
      <c r="Q508" s="28"/>
      <c r="S508" s="72"/>
      <c r="T508" s="30"/>
      <c r="V508" s="30"/>
    </row>
    <row r="509" ht="15.75" customHeight="1">
      <c r="O509" s="72"/>
      <c r="Q509" s="28"/>
      <c r="S509" s="72"/>
      <c r="T509" s="30"/>
      <c r="V509" s="30"/>
    </row>
    <row r="510" ht="15.75" customHeight="1">
      <c r="O510" s="72"/>
      <c r="Q510" s="28"/>
      <c r="S510" s="72"/>
      <c r="T510" s="30"/>
      <c r="V510" s="30"/>
    </row>
    <row r="511" ht="15.75" customHeight="1">
      <c r="O511" s="72"/>
      <c r="Q511" s="28"/>
      <c r="S511" s="72"/>
      <c r="T511" s="30"/>
      <c r="V511" s="30"/>
    </row>
    <row r="512" ht="15.75" customHeight="1">
      <c r="O512" s="72"/>
      <c r="Q512" s="28"/>
      <c r="S512" s="72"/>
      <c r="T512" s="30"/>
      <c r="V512" s="30"/>
    </row>
    <row r="513" ht="15.75" customHeight="1">
      <c r="O513" s="72"/>
      <c r="Q513" s="28"/>
      <c r="S513" s="72"/>
      <c r="T513" s="30"/>
      <c r="V513" s="30"/>
    </row>
    <row r="514" ht="15.75" customHeight="1">
      <c r="O514" s="72"/>
      <c r="Q514" s="28"/>
      <c r="S514" s="72"/>
      <c r="T514" s="30"/>
      <c r="V514" s="30"/>
    </row>
    <row r="515" ht="15.75" customHeight="1">
      <c r="O515" s="72"/>
      <c r="Q515" s="28"/>
      <c r="S515" s="72"/>
      <c r="T515" s="30"/>
      <c r="V515" s="30"/>
    </row>
    <row r="516" ht="15.75" customHeight="1">
      <c r="O516" s="72"/>
      <c r="Q516" s="28"/>
      <c r="S516" s="72"/>
      <c r="T516" s="30"/>
      <c r="V516" s="30"/>
    </row>
    <row r="517" ht="15.75" customHeight="1">
      <c r="O517" s="72"/>
      <c r="Q517" s="28"/>
      <c r="S517" s="72"/>
      <c r="T517" s="30"/>
      <c r="V517" s="30"/>
    </row>
    <row r="518" ht="15.75" customHeight="1">
      <c r="O518" s="72"/>
      <c r="Q518" s="28"/>
      <c r="S518" s="72"/>
      <c r="T518" s="30"/>
      <c r="V518" s="30"/>
    </row>
    <row r="519" ht="15.75" customHeight="1">
      <c r="O519" s="72"/>
      <c r="Q519" s="28"/>
      <c r="S519" s="72"/>
      <c r="T519" s="30"/>
      <c r="V519" s="30"/>
    </row>
    <row r="520" ht="15.75" customHeight="1">
      <c r="O520" s="72"/>
      <c r="Q520" s="28"/>
      <c r="S520" s="72"/>
      <c r="T520" s="30"/>
      <c r="V520" s="30"/>
    </row>
    <row r="521" ht="15.75" customHeight="1">
      <c r="O521" s="72"/>
      <c r="Q521" s="28"/>
      <c r="S521" s="72"/>
      <c r="T521" s="30"/>
      <c r="V521" s="30"/>
    </row>
    <row r="522" ht="15.75" customHeight="1">
      <c r="O522" s="72"/>
      <c r="Q522" s="28"/>
      <c r="S522" s="72"/>
      <c r="T522" s="30"/>
      <c r="V522" s="30"/>
    </row>
    <row r="523" ht="15.75" customHeight="1">
      <c r="O523" s="72"/>
      <c r="Q523" s="28"/>
      <c r="S523" s="72"/>
      <c r="T523" s="30"/>
      <c r="V523" s="30"/>
    </row>
    <row r="524" ht="15.75" customHeight="1">
      <c r="O524" s="72"/>
      <c r="Q524" s="28"/>
      <c r="S524" s="72"/>
      <c r="T524" s="30"/>
      <c r="V524" s="30"/>
    </row>
    <row r="525" ht="15.75" customHeight="1">
      <c r="O525" s="72"/>
      <c r="Q525" s="28"/>
      <c r="S525" s="72"/>
      <c r="T525" s="30"/>
      <c r="V525" s="30"/>
    </row>
    <row r="526" ht="15.75" customHeight="1">
      <c r="O526" s="72"/>
      <c r="Q526" s="28"/>
      <c r="S526" s="72"/>
      <c r="T526" s="30"/>
      <c r="V526" s="30"/>
    </row>
    <row r="527" ht="15.75" customHeight="1">
      <c r="O527" s="72"/>
      <c r="Q527" s="28"/>
      <c r="S527" s="72"/>
      <c r="T527" s="30"/>
      <c r="V527" s="30"/>
    </row>
    <row r="528" ht="15.75" customHeight="1">
      <c r="O528" s="72"/>
      <c r="Q528" s="28"/>
      <c r="S528" s="72"/>
      <c r="T528" s="30"/>
      <c r="V528" s="30"/>
    </row>
    <row r="529" ht="15.75" customHeight="1">
      <c r="O529" s="72"/>
      <c r="Q529" s="28"/>
      <c r="S529" s="72"/>
      <c r="T529" s="30"/>
      <c r="V529" s="30"/>
    </row>
    <row r="530" ht="15.75" customHeight="1">
      <c r="O530" s="72"/>
      <c r="Q530" s="28"/>
      <c r="S530" s="72"/>
      <c r="T530" s="30"/>
      <c r="V530" s="30"/>
    </row>
    <row r="531" ht="15.75" customHeight="1">
      <c r="O531" s="72"/>
      <c r="Q531" s="28"/>
      <c r="S531" s="72"/>
      <c r="T531" s="30"/>
      <c r="V531" s="30"/>
    </row>
    <row r="532" ht="15.75" customHeight="1">
      <c r="O532" s="72"/>
      <c r="Q532" s="28"/>
      <c r="S532" s="72"/>
      <c r="T532" s="30"/>
      <c r="V532" s="30"/>
    </row>
    <row r="533" ht="15.75" customHeight="1">
      <c r="O533" s="72"/>
      <c r="Q533" s="28"/>
      <c r="S533" s="72"/>
      <c r="T533" s="30"/>
      <c r="V533" s="30"/>
    </row>
    <row r="534" ht="15.75" customHeight="1">
      <c r="O534" s="72"/>
      <c r="Q534" s="28"/>
      <c r="S534" s="72"/>
      <c r="T534" s="30"/>
      <c r="V534" s="30"/>
    </row>
    <row r="535" ht="15.75" customHeight="1">
      <c r="O535" s="72"/>
      <c r="Q535" s="28"/>
      <c r="S535" s="72"/>
      <c r="T535" s="30"/>
      <c r="V535" s="30"/>
    </row>
    <row r="536" ht="15.75" customHeight="1">
      <c r="O536" s="72"/>
      <c r="Q536" s="28"/>
      <c r="S536" s="72"/>
      <c r="T536" s="30"/>
      <c r="V536" s="30"/>
    </row>
    <row r="537" ht="15.75" customHeight="1">
      <c r="O537" s="72"/>
      <c r="Q537" s="28"/>
      <c r="S537" s="72"/>
      <c r="T537" s="30"/>
      <c r="V537" s="30"/>
    </row>
    <row r="538" ht="15.75" customHeight="1">
      <c r="O538" s="72"/>
      <c r="Q538" s="28"/>
      <c r="S538" s="72"/>
      <c r="T538" s="30"/>
      <c r="V538" s="30"/>
    </row>
    <row r="539" ht="15.75" customHeight="1">
      <c r="O539" s="72"/>
      <c r="Q539" s="28"/>
      <c r="S539" s="72"/>
      <c r="T539" s="30"/>
      <c r="V539" s="30"/>
    </row>
    <row r="540" ht="15.75" customHeight="1">
      <c r="O540" s="72"/>
      <c r="Q540" s="28"/>
      <c r="S540" s="72"/>
      <c r="T540" s="30"/>
      <c r="V540" s="30"/>
    </row>
    <row r="541" ht="15.75" customHeight="1">
      <c r="O541" s="72"/>
      <c r="Q541" s="28"/>
      <c r="S541" s="72"/>
      <c r="T541" s="30"/>
      <c r="V541" s="30"/>
    </row>
    <row r="542" ht="15.75" customHeight="1">
      <c r="O542" s="72"/>
      <c r="Q542" s="28"/>
      <c r="S542" s="72"/>
      <c r="T542" s="30"/>
      <c r="V542" s="30"/>
    </row>
    <row r="543" ht="15.75" customHeight="1">
      <c r="O543" s="72"/>
      <c r="Q543" s="28"/>
      <c r="S543" s="72"/>
      <c r="T543" s="30"/>
      <c r="V543" s="30"/>
    </row>
    <row r="544" ht="15.75" customHeight="1">
      <c r="O544" s="72"/>
      <c r="Q544" s="28"/>
      <c r="S544" s="72"/>
      <c r="T544" s="30"/>
      <c r="V544" s="30"/>
    </row>
    <row r="545" ht="15.75" customHeight="1">
      <c r="O545" s="72"/>
      <c r="Q545" s="28"/>
      <c r="S545" s="72"/>
      <c r="T545" s="30"/>
      <c r="V545" s="30"/>
    </row>
    <row r="546" ht="15.75" customHeight="1">
      <c r="O546" s="72"/>
      <c r="Q546" s="28"/>
      <c r="S546" s="72"/>
      <c r="T546" s="30"/>
      <c r="V546" s="30"/>
    </row>
    <row r="547" ht="15.75" customHeight="1">
      <c r="O547" s="72"/>
      <c r="Q547" s="28"/>
      <c r="S547" s="72"/>
      <c r="T547" s="30"/>
      <c r="V547" s="30"/>
    </row>
    <row r="548" ht="15.75" customHeight="1">
      <c r="O548" s="72"/>
      <c r="Q548" s="28"/>
      <c r="S548" s="72"/>
      <c r="T548" s="30"/>
      <c r="V548" s="30"/>
    </row>
    <row r="549" ht="15.75" customHeight="1">
      <c r="O549" s="72"/>
      <c r="Q549" s="28"/>
      <c r="S549" s="72"/>
      <c r="T549" s="30"/>
      <c r="V549" s="30"/>
    </row>
    <row r="550" ht="15.75" customHeight="1">
      <c r="O550" s="72"/>
      <c r="Q550" s="28"/>
      <c r="S550" s="72"/>
      <c r="T550" s="30"/>
      <c r="V550" s="30"/>
    </row>
    <row r="551" ht="15.75" customHeight="1">
      <c r="O551" s="72"/>
      <c r="Q551" s="28"/>
      <c r="S551" s="72"/>
      <c r="T551" s="30"/>
      <c r="V551" s="30"/>
    </row>
    <row r="552" ht="15.75" customHeight="1">
      <c r="O552" s="72"/>
      <c r="Q552" s="28"/>
      <c r="S552" s="72"/>
      <c r="T552" s="30"/>
      <c r="V552" s="30"/>
    </row>
    <row r="553" ht="15.75" customHeight="1">
      <c r="O553" s="72"/>
      <c r="Q553" s="28"/>
      <c r="S553" s="72"/>
      <c r="T553" s="30"/>
      <c r="V553" s="30"/>
    </row>
    <row r="554" ht="15.75" customHeight="1">
      <c r="O554" s="72"/>
      <c r="Q554" s="28"/>
      <c r="S554" s="72"/>
      <c r="T554" s="30"/>
      <c r="V554" s="30"/>
    </row>
    <row r="555" ht="15.75" customHeight="1">
      <c r="O555" s="72"/>
      <c r="Q555" s="28"/>
      <c r="S555" s="72"/>
      <c r="T555" s="30"/>
      <c r="V555" s="30"/>
    </row>
    <row r="556" ht="15.75" customHeight="1">
      <c r="O556" s="72"/>
      <c r="Q556" s="28"/>
      <c r="S556" s="72"/>
      <c r="T556" s="30"/>
      <c r="V556" s="30"/>
    </row>
    <row r="557" ht="15.75" customHeight="1">
      <c r="O557" s="72"/>
      <c r="Q557" s="28"/>
      <c r="S557" s="72"/>
      <c r="T557" s="30"/>
      <c r="V557" s="30"/>
    </row>
    <row r="558" ht="15.75" customHeight="1">
      <c r="O558" s="72"/>
      <c r="Q558" s="28"/>
      <c r="S558" s="72"/>
      <c r="T558" s="30"/>
      <c r="V558" s="30"/>
    </row>
    <row r="559" ht="15.75" customHeight="1">
      <c r="O559" s="72"/>
      <c r="Q559" s="28"/>
      <c r="S559" s="72"/>
      <c r="T559" s="30"/>
      <c r="V559" s="30"/>
    </row>
    <row r="560" ht="15.75" customHeight="1">
      <c r="O560" s="72"/>
      <c r="Q560" s="28"/>
      <c r="S560" s="72"/>
      <c r="T560" s="30"/>
      <c r="V560" s="30"/>
    </row>
    <row r="561" ht="15.75" customHeight="1">
      <c r="O561" s="72"/>
      <c r="Q561" s="28"/>
      <c r="S561" s="72"/>
      <c r="T561" s="30"/>
      <c r="V561" s="30"/>
    </row>
    <row r="562" ht="15.75" customHeight="1">
      <c r="O562" s="72"/>
      <c r="Q562" s="28"/>
      <c r="S562" s="72"/>
      <c r="T562" s="30"/>
      <c r="V562" s="30"/>
    </row>
    <row r="563" ht="15.75" customHeight="1">
      <c r="O563" s="72"/>
      <c r="Q563" s="28"/>
      <c r="S563" s="72"/>
      <c r="T563" s="30"/>
      <c r="V563" s="30"/>
    </row>
    <row r="564" ht="15.75" customHeight="1">
      <c r="O564" s="72"/>
      <c r="Q564" s="28"/>
      <c r="S564" s="72"/>
      <c r="T564" s="30"/>
      <c r="V564" s="30"/>
    </row>
    <row r="565" ht="15.75" customHeight="1">
      <c r="O565" s="72"/>
      <c r="Q565" s="28"/>
      <c r="S565" s="72"/>
      <c r="T565" s="30"/>
      <c r="V565" s="30"/>
    </row>
    <row r="566" ht="15.75" customHeight="1">
      <c r="O566" s="72"/>
      <c r="Q566" s="28"/>
      <c r="S566" s="72"/>
      <c r="T566" s="30"/>
      <c r="V566" s="30"/>
    </row>
    <row r="567" ht="15.75" customHeight="1">
      <c r="O567" s="72"/>
      <c r="Q567" s="28"/>
      <c r="S567" s="72"/>
      <c r="T567" s="30"/>
      <c r="V567" s="30"/>
    </row>
    <row r="568" ht="15.75" customHeight="1">
      <c r="O568" s="72"/>
      <c r="Q568" s="28"/>
      <c r="S568" s="72"/>
      <c r="T568" s="30"/>
      <c r="V568" s="30"/>
    </row>
    <row r="569" ht="15.75" customHeight="1">
      <c r="O569" s="72"/>
      <c r="Q569" s="28"/>
      <c r="S569" s="72"/>
      <c r="T569" s="30"/>
      <c r="V569" s="30"/>
    </row>
    <row r="570" ht="15.75" customHeight="1">
      <c r="O570" s="72"/>
      <c r="Q570" s="28"/>
      <c r="S570" s="72"/>
      <c r="T570" s="30"/>
      <c r="V570" s="30"/>
    </row>
    <row r="571" ht="15.75" customHeight="1">
      <c r="O571" s="72"/>
      <c r="Q571" s="28"/>
      <c r="S571" s="72"/>
      <c r="T571" s="30"/>
      <c r="V571" s="30"/>
    </row>
    <row r="572" ht="15.75" customHeight="1">
      <c r="O572" s="72"/>
      <c r="Q572" s="28"/>
      <c r="S572" s="72"/>
      <c r="T572" s="30"/>
      <c r="V572" s="30"/>
    </row>
    <row r="573" ht="15.75" customHeight="1">
      <c r="O573" s="72"/>
      <c r="Q573" s="28"/>
      <c r="S573" s="72"/>
      <c r="T573" s="30"/>
      <c r="V573" s="30"/>
    </row>
    <row r="574" ht="15.75" customHeight="1">
      <c r="O574" s="72"/>
      <c r="Q574" s="28"/>
      <c r="S574" s="72"/>
      <c r="T574" s="30"/>
      <c r="V574" s="30"/>
    </row>
    <row r="575" ht="15.75" customHeight="1">
      <c r="O575" s="72"/>
      <c r="Q575" s="28"/>
      <c r="S575" s="72"/>
      <c r="T575" s="30"/>
      <c r="V575" s="30"/>
    </row>
    <row r="576" ht="15.75" customHeight="1">
      <c r="O576" s="72"/>
      <c r="Q576" s="28"/>
      <c r="S576" s="72"/>
      <c r="T576" s="30"/>
      <c r="V576" s="30"/>
    </row>
    <row r="577" ht="15.75" customHeight="1">
      <c r="O577" s="72"/>
      <c r="Q577" s="28"/>
      <c r="S577" s="72"/>
      <c r="T577" s="30"/>
      <c r="V577" s="30"/>
    </row>
    <row r="578" ht="15.75" customHeight="1">
      <c r="O578" s="72"/>
      <c r="Q578" s="28"/>
      <c r="S578" s="72"/>
      <c r="T578" s="30"/>
      <c r="V578" s="30"/>
    </row>
    <row r="579" ht="15.75" customHeight="1">
      <c r="O579" s="72"/>
      <c r="Q579" s="28"/>
      <c r="S579" s="72"/>
      <c r="T579" s="30"/>
      <c r="V579" s="30"/>
    </row>
    <row r="580" ht="15.75" customHeight="1">
      <c r="O580" s="72"/>
      <c r="Q580" s="28"/>
      <c r="S580" s="72"/>
      <c r="T580" s="30"/>
      <c r="V580" s="30"/>
    </row>
    <row r="581" ht="15.75" customHeight="1">
      <c r="O581" s="72"/>
      <c r="Q581" s="28"/>
      <c r="S581" s="72"/>
      <c r="T581" s="30"/>
      <c r="V581" s="30"/>
    </row>
    <row r="582" ht="15.75" customHeight="1">
      <c r="O582" s="72"/>
      <c r="Q582" s="28"/>
      <c r="S582" s="72"/>
      <c r="T582" s="30"/>
      <c r="V582" s="30"/>
    </row>
    <row r="583" ht="15.75" customHeight="1">
      <c r="O583" s="72"/>
      <c r="Q583" s="28"/>
      <c r="S583" s="72"/>
      <c r="T583" s="30"/>
      <c r="V583" s="30"/>
    </row>
    <row r="584" ht="15.75" customHeight="1">
      <c r="O584" s="72"/>
      <c r="Q584" s="28"/>
      <c r="S584" s="72"/>
      <c r="T584" s="30"/>
      <c r="V584" s="30"/>
    </row>
    <row r="585" ht="15.75" customHeight="1">
      <c r="O585" s="72"/>
      <c r="Q585" s="28"/>
      <c r="S585" s="72"/>
      <c r="T585" s="30"/>
      <c r="V585" s="30"/>
    </row>
    <row r="586" ht="15.75" customHeight="1">
      <c r="O586" s="72"/>
      <c r="Q586" s="28"/>
      <c r="S586" s="72"/>
      <c r="T586" s="30"/>
      <c r="V586" s="30"/>
    </row>
    <row r="587" ht="15.75" customHeight="1">
      <c r="O587" s="72"/>
      <c r="Q587" s="28"/>
      <c r="S587" s="72"/>
      <c r="T587" s="30"/>
      <c r="V587" s="30"/>
    </row>
    <row r="588" ht="15.75" customHeight="1">
      <c r="O588" s="72"/>
      <c r="Q588" s="28"/>
      <c r="S588" s="72"/>
      <c r="T588" s="30"/>
      <c r="V588" s="30"/>
    </row>
    <row r="589" ht="15.75" customHeight="1">
      <c r="O589" s="72"/>
      <c r="Q589" s="28"/>
      <c r="S589" s="72"/>
      <c r="T589" s="30"/>
      <c r="V589" s="30"/>
    </row>
    <row r="590" ht="15.75" customHeight="1">
      <c r="O590" s="72"/>
      <c r="Q590" s="28"/>
      <c r="S590" s="72"/>
      <c r="T590" s="30"/>
      <c r="V590" s="30"/>
    </row>
    <row r="591" ht="15.75" customHeight="1">
      <c r="O591" s="72"/>
      <c r="Q591" s="28"/>
      <c r="S591" s="72"/>
      <c r="T591" s="30"/>
      <c r="V591" s="30"/>
    </row>
    <row r="592" ht="15.75" customHeight="1">
      <c r="O592" s="72"/>
      <c r="Q592" s="28"/>
      <c r="S592" s="72"/>
      <c r="T592" s="30"/>
      <c r="V592" s="30"/>
    </row>
    <row r="593" ht="15.75" customHeight="1">
      <c r="O593" s="72"/>
      <c r="Q593" s="28"/>
      <c r="S593" s="72"/>
      <c r="T593" s="30"/>
      <c r="V593" s="30"/>
    </row>
    <row r="594" ht="15.75" customHeight="1">
      <c r="O594" s="72"/>
      <c r="Q594" s="28"/>
      <c r="S594" s="72"/>
      <c r="T594" s="30"/>
      <c r="V594" s="30"/>
    </row>
    <row r="595" ht="15.75" customHeight="1">
      <c r="O595" s="72"/>
      <c r="Q595" s="28"/>
      <c r="S595" s="72"/>
      <c r="T595" s="30"/>
      <c r="V595" s="30"/>
    </row>
    <row r="596" ht="15.75" customHeight="1">
      <c r="O596" s="72"/>
      <c r="Q596" s="28"/>
      <c r="S596" s="72"/>
      <c r="T596" s="30"/>
      <c r="V596" s="30"/>
    </row>
    <row r="597" ht="15.75" customHeight="1">
      <c r="O597" s="72"/>
      <c r="Q597" s="28"/>
      <c r="S597" s="72"/>
      <c r="T597" s="30"/>
      <c r="V597" s="30"/>
    </row>
    <row r="598" ht="15.75" customHeight="1">
      <c r="O598" s="72"/>
      <c r="Q598" s="28"/>
      <c r="S598" s="72"/>
      <c r="T598" s="30"/>
      <c r="V598" s="30"/>
    </row>
    <row r="599" ht="15.75" customHeight="1">
      <c r="O599" s="72"/>
      <c r="Q599" s="28"/>
      <c r="S599" s="72"/>
      <c r="T599" s="30"/>
      <c r="V599" s="30"/>
    </row>
    <row r="600" ht="15.75" customHeight="1">
      <c r="O600" s="72"/>
      <c r="Q600" s="28"/>
      <c r="S600" s="72"/>
      <c r="T600" s="30"/>
      <c r="V600" s="30"/>
    </row>
    <row r="601" ht="15.75" customHeight="1">
      <c r="O601" s="72"/>
      <c r="Q601" s="28"/>
      <c r="S601" s="72"/>
      <c r="T601" s="30"/>
      <c r="V601" s="30"/>
    </row>
    <row r="602" ht="15.75" customHeight="1">
      <c r="O602" s="72"/>
      <c r="Q602" s="28"/>
      <c r="S602" s="72"/>
      <c r="T602" s="30"/>
      <c r="V602" s="30"/>
    </row>
    <row r="603" ht="15.75" customHeight="1">
      <c r="O603" s="72"/>
      <c r="Q603" s="28"/>
      <c r="S603" s="72"/>
      <c r="T603" s="30"/>
      <c r="V603" s="30"/>
    </row>
    <row r="604" ht="15.75" customHeight="1">
      <c r="O604" s="72"/>
      <c r="Q604" s="28"/>
      <c r="S604" s="72"/>
      <c r="T604" s="30"/>
      <c r="V604" s="30"/>
    </row>
    <row r="605" ht="15.75" customHeight="1">
      <c r="O605" s="72"/>
      <c r="Q605" s="28"/>
      <c r="S605" s="72"/>
      <c r="T605" s="30"/>
      <c r="V605" s="30"/>
    </row>
    <row r="606" ht="15.75" customHeight="1">
      <c r="O606" s="72"/>
      <c r="Q606" s="28"/>
      <c r="S606" s="72"/>
      <c r="T606" s="30"/>
      <c r="V606" s="30"/>
    </row>
    <row r="607" ht="15.75" customHeight="1">
      <c r="O607" s="72"/>
      <c r="Q607" s="28"/>
      <c r="S607" s="72"/>
      <c r="T607" s="30"/>
      <c r="V607" s="30"/>
    </row>
    <row r="608" ht="15.75" customHeight="1">
      <c r="O608" s="72"/>
      <c r="Q608" s="28"/>
      <c r="S608" s="72"/>
      <c r="T608" s="30"/>
      <c r="V608" s="30"/>
    </row>
    <row r="609" ht="15.75" customHeight="1">
      <c r="O609" s="72"/>
      <c r="Q609" s="28"/>
      <c r="S609" s="72"/>
      <c r="T609" s="30"/>
      <c r="V609" s="30"/>
    </row>
    <row r="610" ht="15.75" customHeight="1">
      <c r="O610" s="72"/>
      <c r="Q610" s="28"/>
      <c r="S610" s="72"/>
      <c r="T610" s="30"/>
      <c r="V610" s="30"/>
    </row>
    <row r="611" ht="15.75" customHeight="1">
      <c r="O611" s="72"/>
      <c r="Q611" s="28"/>
      <c r="S611" s="72"/>
      <c r="T611" s="30"/>
      <c r="V611" s="30"/>
    </row>
    <row r="612" ht="15.75" customHeight="1">
      <c r="O612" s="72"/>
      <c r="Q612" s="28"/>
      <c r="S612" s="72"/>
      <c r="T612" s="30"/>
      <c r="V612" s="30"/>
    </row>
    <row r="613" ht="15.75" customHeight="1">
      <c r="O613" s="72"/>
      <c r="Q613" s="28"/>
      <c r="S613" s="72"/>
      <c r="T613" s="30"/>
      <c r="V613" s="30"/>
    </row>
    <row r="614" ht="15.75" customHeight="1">
      <c r="O614" s="72"/>
      <c r="Q614" s="28"/>
      <c r="S614" s="72"/>
      <c r="T614" s="30"/>
      <c r="V614" s="30"/>
    </row>
    <row r="615" ht="15.75" customHeight="1">
      <c r="O615" s="72"/>
      <c r="Q615" s="28"/>
      <c r="S615" s="72"/>
      <c r="T615" s="30"/>
      <c r="V615" s="30"/>
    </row>
    <row r="616" ht="15.75" customHeight="1">
      <c r="O616" s="72"/>
      <c r="Q616" s="28"/>
      <c r="S616" s="72"/>
      <c r="T616" s="30"/>
      <c r="V616" s="30"/>
    </row>
    <row r="617" ht="15.75" customHeight="1">
      <c r="O617" s="72"/>
      <c r="Q617" s="28"/>
      <c r="S617" s="72"/>
      <c r="T617" s="30"/>
      <c r="V617" s="30"/>
    </row>
    <row r="618" ht="15.75" customHeight="1">
      <c r="O618" s="72"/>
      <c r="Q618" s="28"/>
      <c r="S618" s="72"/>
      <c r="T618" s="30"/>
      <c r="V618" s="30"/>
    </row>
    <row r="619" ht="15.75" customHeight="1">
      <c r="O619" s="72"/>
      <c r="Q619" s="28"/>
      <c r="S619" s="72"/>
      <c r="T619" s="30"/>
      <c r="V619" s="30"/>
    </row>
    <row r="620" ht="15.75" customHeight="1">
      <c r="O620" s="72"/>
      <c r="Q620" s="28"/>
      <c r="S620" s="72"/>
      <c r="T620" s="30"/>
      <c r="V620" s="30"/>
    </row>
    <row r="621" ht="15.75" customHeight="1">
      <c r="O621" s="72"/>
      <c r="Q621" s="28"/>
      <c r="S621" s="72"/>
      <c r="T621" s="30"/>
      <c r="V621" s="30"/>
    </row>
    <row r="622" ht="15.75" customHeight="1">
      <c r="O622" s="72"/>
      <c r="Q622" s="28"/>
      <c r="S622" s="72"/>
      <c r="T622" s="30"/>
      <c r="V622" s="30"/>
    </row>
    <row r="623" ht="15.75" customHeight="1">
      <c r="O623" s="72"/>
      <c r="Q623" s="28"/>
      <c r="S623" s="72"/>
      <c r="T623" s="30"/>
      <c r="V623" s="30"/>
    </row>
    <row r="624" ht="15.75" customHeight="1">
      <c r="O624" s="72"/>
      <c r="Q624" s="28"/>
      <c r="S624" s="72"/>
      <c r="T624" s="30"/>
      <c r="V624" s="30"/>
    </row>
    <row r="625" ht="15.75" customHeight="1">
      <c r="O625" s="72"/>
      <c r="Q625" s="28"/>
      <c r="S625" s="72"/>
      <c r="T625" s="30"/>
      <c r="V625" s="30"/>
    </row>
    <row r="626" ht="15.75" customHeight="1">
      <c r="O626" s="72"/>
      <c r="Q626" s="28"/>
      <c r="S626" s="72"/>
      <c r="T626" s="30"/>
      <c r="V626" s="30"/>
    </row>
    <row r="627" ht="15.75" customHeight="1">
      <c r="O627" s="72"/>
      <c r="Q627" s="28"/>
      <c r="S627" s="72"/>
      <c r="T627" s="30"/>
      <c r="V627" s="30"/>
    </row>
    <row r="628" ht="15.75" customHeight="1">
      <c r="O628" s="72"/>
      <c r="Q628" s="28"/>
      <c r="S628" s="72"/>
      <c r="T628" s="30"/>
      <c r="V628" s="30"/>
    </row>
    <row r="629" ht="15.75" customHeight="1">
      <c r="O629" s="72"/>
      <c r="Q629" s="28"/>
      <c r="S629" s="72"/>
      <c r="T629" s="30"/>
      <c r="V629" s="30"/>
    </row>
    <row r="630" ht="15.75" customHeight="1">
      <c r="O630" s="72"/>
      <c r="Q630" s="28"/>
      <c r="S630" s="72"/>
      <c r="T630" s="30"/>
      <c r="V630" s="30"/>
    </row>
    <row r="631" ht="15.75" customHeight="1">
      <c r="O631" s="72"/>
      <c r="Q631" s="28"/>
      <c r="S631" s="72"/>
      <c r="T631" s="30"/>
      <c r="V631" s="30"/>
    </row>
    <row r="632" ht="15.75" customHeight="1">
      <c r="O632" s="72"/>
      <c r="Q632" s="28"/>
      <c r="S632" s="72"/>
      <c r="T632" s="30"/>
      <c r="V632" s="30"/>
    </row>
    <row r="633" ht="15.75" customHeight="1">
      <c r="O633" s="72"/>
      <c r="Q633" s="28"/>
      <c r="S633" s="72"/>
      <c r="T633" s="30"/>
      <c r="V633" s="30"/>
    </row>
    <row r="634" ht="15.75" customHeight="1">
      <c r="O634" s="72"/>
      <c r="Q634" s="28"/>
      <c r="S634" s="72"/>
      <c r="T634" s="30"/>
      <c r="V634" s="30"/>
    </row>
    <row r="635" ht="15.75" customHeight="1">
      <c r="O635" s="72"/>
      <c r="Q635" s="28"/>
      <c r="S635" s="72"/>
      <c r="T635" s="30"/>
      <c r="V635" s="30"/>
    </row>
    <row r="636" ht="15.75" customHeight="1">
      <c r="O636" s="72"/>
      <c r="Q636" s="28"/>
      <c r="S636" s="72"/>
      <c r="T636" s="30"/>
      <c r="V636" s="30"/>
    </row>
    <row r="637" ht="15.75" customHeight="1">
      <c r="O637" s="72"/>
      <c r="Q637" s="28"/>
      <c r="S637" s="72"/>
      <c r="T637" s="30"/>
      <c r="V637" s="30"/>
    </row>
    <row r="638" ht="15.75" customHeight="1">
      <c r="O638" s="72"/>
      <c r="Q638" s="28"/>
      <c r="S638" s="72"/>
      <c r="T638" s="30"/>
      <c r="V638" s="30"/>
    </row>
    <row r="639" ht="15.75" customHeight="1">
      <c r="O639" s="72"/>
      <c r="Q639" s="28"/>
      <c r="S639" s="72"/>
      <c r="T639" s="30"/>
      <c r="V639" s="30"/>
    </row>
    <row r="640" ht="15.75" customHeight="1">
      <c r="O640" s="72"/>
      <c r="Q640" s="28"/>
      <c r="S640" s="72"/>
      <c r="T640" s="30"/>
      <c r="V640" s="30"/>
    </row>
    <row r="641" ht="15.75" customHeight="1">
      <c r="O641" s="72"/>
      <c r="Q641" s="28"/>
      <c r="S641" s="72"/>
      <c r="T641" s="30"/>
      <c r="V641" s="30"/>
    </row>
    <row r="642" ht="15.75" customHeight="1">
      <c r="O642" s="72"/>
      <c r="Q642" s="28"/>
      <c r="S642" s="72"/>
      <c r="T642" s="30"/>
      <c r="V642" s="30"/>
    </row>
    <row r="643" ht="15.75" customHeight="1">
      <c r="O643" s="72"/>
      <c r="Q643" s="28"/>
      <c r="S643" s="72"/>
      <c r="T643" s="30"/>
      <c r="V643" s="30"/>
    </row>
    <row r="644" ht="15.75" customHeight="1">
      <c r="O644" s="72"/>
      <c r="Q644" s="28"/>
      <c r="S644" s="72"/>
      <c r="T644" s="30"/>
      <c r="V644" s="30"/>
    </row>
    <row r="645" ht="15.75" customHeight="1">
      <c r="O645" s="72"/>
      <c r="Q645" s="28"/>
      <c r="S645" s="72"/>
      <c r="T645" s="30"/>
      <c r="V645" s="30"/>
    </row>
    <row r="646" ht="15.75" customHeight="1">
      <c r="O646" s="72"/>
      <c r="Q646" s="28"/>
      <c r="S646" s="72"/>
      <c r="T646" s="30"/>
      <c r="V646" s="30"/>
    </row>
    <row r="647" ht="15.75" customHeight="1">
      <c r="O647" s="72"/>
      <c r="Q647" s="28"/>
      <c r="S647" s="72"/>
      <c r="T647" s="30"/>
      <c r="V647" s="30"/>
    </row>
    <row r="648" ht="15.75" customHeight="1">
      <c r="O648" s="72"/>
      <c r="Q648" s="28"/>
      <c r="S648" s="72"/>
      <c r="T648" s="30"/>
      <c r="V648" s="30"/>
    </row>
    <row r="649" ht="15.75" customHeight="1">
      <c r="O649" s="72"/>
      <c r="Q649" s="28"/>
      <c r="S649" s="72"/>
      <c r="T649" s="30"/>
      <c r="V649" s="30"/>
    </row>
    <row r="650" ht="15.75" customHeight="1">
      <c r="O650" s="72"/>
      <c r="Q650" s="28"/>
      <c r="S650" s="72"/>
      <c r="T650" s="30"/>
      <c r="V650" s="30"/>
    </row>
    <row r="651" ht="15.75" customHeight="1">
      <c r="O651" s="72"/>
      <c r="Q651" s="28"/>
      <c r="S651" s="72"/>
      <c r="T651" s="30"/>
      <c r="V651" s="30"/>
    </row>
    <row r="652" ht="15.75" customHeight="1">
      <c r="O652" s="72"/>
      <c r="Q652" s="28"/>
      <c r="S652" s="72"/>
      <c r="T652" s="30"/>
      <c r="V652" s="30"/>
    </row>
    <row r="653" ht="15.75" customHeight="1">
      <c r="O653" s="72"/>
      <c r="Q653" s="28"/>
      <c r="S653" s="72"/>
      <c r="T653" s="30"/>
      <c r="V653" s="30"/>
    </row>
    <row r="654" ht="15.75" customHeight="1">
      <c r="O654" s="72"/>
      <c r="Q654" s="28"/>
      <c r="S654" s="72"/>
      <c r="T654" s="30"/>
      <c r="V654" s="30"/>
    </row>
    <row r="655" ht="15.75" customHeight="1">
      <c r="O655" s="72"/>
      <c r="Q655" s="28"/>
      <c r="S655" s="72"/>
      <c r="T655" s="30"/>
      <c r="V655" s="30"/>
    </row>
    <row r="656" ht="15.75" customHeight="1">
      <c r="O656" s="72"/>
      <c r="Q656" s="28"/>
      <c r="S656" s="72"/>
      <c r="T656" s="30"/>
      <c r="V656" s="30"/>
    </row>
    <row r="657" ht="15.75" customHeight="1">
      <c r="O657" s="72"/>
      <c r="Q657" s="28"/>
      <c r="S657" s="72"/>
      <c r="T657" s="30"/>
      <c r="V657" s="30"/>
    </row>
    <row r="658" ht="15.75" customHeight="1">
      <c r="O658" s="72"/>
      <c r="Q658" s="28"/>
      <c r="S658" s="72"/>
      <c r="T658" s="30"/>
      <c r="V658" s="30"/>
    </row>
    <row r="659" ht="15.75" customHeight="1">
      <c r="O659" s="72"/>
      <c r="Q659" s="28"/>
      <c r="S659" s="72"/>
      <c r="T659" s="30"/>
      <c r="V659" s="30"/>
    </row>
    <row r="660" ht="15.75" customHeight="1">
      <c r="O660" s="72"/>
      <c r="Q660" s="28"/>
      <c r="S660" s="72"/>
      <c r="T660" s="30"/>
      <c r="V660" s="30"/>
    </row>
    <row r="661" ht="15.75" customHeight="1">
      <c r="O661" s="72"/>
      <c r="Q661" s="28"/>
      <c r="S661" s="72"/>
      <c r="T661" s="30"/>
      <c r="V661" s="30"/>
    </row>
    <row r="662" ht="15.75" customHeight="1">
      <c r="O662" s="72"/>
      <c r="Q662" s="28"/>
      <c r="S662" s="72"/>
      <c r="T662" s="30"/>
      <c r="V662" s="30"/>
    </row>
    <row r="663" ht="15.75" customHeight="1">
      <c r="O663" s="72"/>
      <c r="Q663" s="28"/>
      <c r="S663" s="72"/>
      <c r="T663" s="30"/>
      <c r="V663" s="30"/>
    </row>
    <row r="664" ht="15.75" customHeight="1">
      <c r="O664" s="72"/>
      <c r="Q664" s="28"/>
      <c r="S664" s="72"/>
      <c r="T664" s="30"/>
      <c r="V664" s="30"/>
    </row>
    <row r="665" ht="15.75" customHeight="1">
      <c r="O665" s="72"/>
      <c r="Q665" s="28"/>
      <c r="S665" s="72"/>
      <c r="T665" s="30"/>
      <c r="V665" s="30"/>
    </row>
    <row r="666" ht="15.75" customHeight="1">
      <c r="O666" s="72"/>
      <c r="Q666" s="28"/>
      <c r="S666" s="72"/>
      <c r="T666" s="30"/>
      <c r="V666" s="30"/>
    </row>
    <row r="667" ht="15.75" customHeight="1">
      <c r="O667" s="72"/>
      <c r="Q667" s="28"/>
      <c r="S667" s="72"/>
      <c r="T667" s="30"/>
      <c r="V667" s="30"/>
    </row>
    <row r="668" ht="15.75" customHeight="1">
      <c r="O668" s="72"/>
      <c r="Q668" s="28"/>
      <c r="S668" s="72"/>
      <c r="T668" s="30"/>
      <c r="V668" s="30"/>
    </row>
    <row r="669" ht="15.75" customHeight="1">
      <c r="O669" s="72"/>
      <c r="Q669" s="28"/>
      <c r="S669" s="72"/>
      <c r="T669" s="30"/>
      <c r="V669" s="30"/>
    </row>
    <row r="670" ht="15.75" customHeight="1">
      <c r="O670" s="72"/>
      <c r="Q670" s="28"/>
      <c r="S670" s="72"/>
      <c r="T670" s="30"/>
      <c r="V670" s="30"/>
    </row>
    <row r="671" ht="15.75" customHeight="1">
      <c r="O671" s="72"/>
      <c r="Q671" s="28"/>
      <c r="S671" s="72"/>
      <c r="T671" s="30"/>
      <c r="V671" s="30"/>
    </row>
    <row r="672" ht="15.75" customHeight="1">
      <c r="O672" s="72"/>
      <c r="Q672" s="28"/>
      <c r="S672" s="72"/>
      <c r="T672" s="30"/>
      <c r="V672" s="30"/>
    </row>
    <row r="673" ht="15.75" customHeight="1">
      <c r="O673" s="72"/>
      <c r="Q673" s="28"/>
      <c r="S673" s="72"/>
      <c r="T673" s="30"/>
      <c r="V673" s="30"/>
    </row>
    <row r="674" ht="15.75" customHeight="1">
      <c r="O674" s="72"/>
      <c r="Q674" s="28"/>
      <c r="S674" s="72"/>
      <c r="T674" s="30"/>
      <c r="V674" s="30"/>
    </row>
    <row r="675" ht="15.75" customHeight="1">
      <c r="O675" s="72"/>
      <c r="Q675" s="28"/>
      <c r="S675" s="72"/>
      <c r="T675" s="30"/>
      <c r="V675" s="30"/>
    </row>
    <row r="676" ht="15.75" customHeight="1">
      <c r="O676" s="72"/>
      <c r="Q676" s="28"/>
      <c r="S676" s="72"/>
      <c r="T676" s="30"/>
      <c r="V676" s="30"/>
    </row>
    <row r="677" ht="15.75" customHeight="1">
      <c r="O677" s="72"/>
      <c r="Q677" s="28"/>
      <c r="S677" s="72"/>
      <c r="T677" s="30"/>
      <c r="V677" s="30"/>
    </row>
    <row r="678" ht="15.75" customHeight="1">
      <c r="O678" s="72"/>
      <c r="Q678" s="28"/>
      <c r="S678" s="72"/>
      <c r="T678" s="30"/>
      <c r="V678" s="30"/>
    </row>
    <row r="679" ht="15.75" customHeight="1">
      <c r="O679" s="72"/>
      <c r="Q679" s="28"/>
      <c r="S679" s="72"/>
      <c r="T679" s="30"/>
      <c r="V679" s="30"/>
    </row>
    <row r="680" ht="15.75" customHeight="1">
      <c r="O680" s="72"/>
      <c r="Q680" s="28"/>
      <c r="S680" s="72"/>
      <c r="T680" s="30"/>
      <c r="V680" s="30"/>
    </row>
    <row r="681" ht="15.75" customHeight="1">
      <c r="O681" s="72"/>
      <c r="Q681" s="28"/>
      <c r="S681" s="72"/>
      <c r="T681" s="30"/>
      <c r="V681" s="30"/>
    </row>
    <row r="682" ht="15.75" customHeight="1">
      <c r="O682" s="72"/>
      <c r="Q682" s="28"/>
      <c r="S682" s="72"/>
      <c r="T682" s="30"/>
      <c r="V682" s="30"/>
    </row>
    <row r="683" ht="15.75" customHeight="1">
      <c r="O683" s="72"/>
      <c r="Q683" s="28"/>
      <c r="S683" s="72"/>
      <c r="T683" s="30"/>
      <c r="V683" s="30"/>
    </row>
    <row r="684" ht="15.75" customHeight="1">
      <c r="O684" s="72"/>
      <c r="Q684" s="28"/>
      <c r="S684" s="72"/>
      <c r="T684" s="30"/>
      <c r="V684" s="30"/>
    </row>
    <row r="685" ht="15.75" customHeight="1">
      <c r="O685" s="72"/>
      <c r="Q685" s="28"/>
      <c r="S685" s="72"/>
      <c r="T685" s="30"/>
      <c r="V685" s="30"/>
    </row>
    <row r="686" ht="15.75" customHeight="1">
      <c r="O686" s="72"/>
      <c r="Q686" s="28"/>
      <c r="S686" s="72"/>
      <c r="T686" s="30"/>
      <c r="V686" s="30"/>
    </row>
    <row r="687" ht="15.75" customHeight="1">
      <c r="O687" s="72"/>
      <c r="Q687" s="28"/>
      <c r="S687" s="72"/>
      <c r="T687" s="30"/>
      <c r="V687" s="30"/>
    </row>
    <row r="688" ht="15.75" customHeight="1">
      <c r="O688" s="72"/>
      <c r="Q688" s="28"/>
      <c r="S688" s="72"/>
      <c r="T688" s="30"/>
      <c r="V688" s="30"/>
    </row>
    <row r="689" ht="15.75" customHeight="1">
      <c r="O689" s="72"/>
      <c r="Q689" s="28"/>
      <c r="S689" s="72"/>
      <c r="T689" s="30"/>
      <c r="V689" s="30"/>
    </row>
    <row r="690" ht="15.75" customHeight="1">
      <c r="O690" s="72"/>
      <c r="Q690" s="28"/>
      <c r="S690" s="72"/>
      <c r="T690" s="30"/>
      <c r="V690" s="30"/>
    </row>
    <row r="691" ht="15.75" customHeight="1">
      <c r="O691" s="72"/>
      <c r="Q691" s="28"/>
      <c r="S691" s="72"/>
      <c r="T691" s="30"/>
      <c r="V691" s="30"/>
    </row>
    <row r="692" ht="15.75" customHeight="1">
      <c r="O692" s="72"/>
      <c r="Q692" s="28"/>
      <c r="S692" s="72"/>
      <c r="T692" s="30"/>
      <c r="V692" s="30"/>
    </row>
    <row r="693" ht="15.75" customHeight="1">
      <c r="O693" s="72"/>
      <c r="Q693" s="28"/>
      <c r="S693" s="72"/>
      <c r="T693" s="30"/>
      <c r="V693" s="30"/>
    </row>
    <row r="694" ht="15.75" customHeight="1">
      <c r="O694" s="72"/>
      <c r="Q694" s="28"/>
      <c r="S694" s="72"/>
      <c r="T694" s="30"/>
      <c r="V694" s="30"/>
    </row>
    <row r="695" ht="15.75" customHeight="1">
      <c r="O695" s="72"/>
      <c r="Q695" s="28"/>
      <c r="S695" s="72"/>
      <c r="T695" s="30"/>
      <c r="V695" s="30"/>
    </row>
    <row r="696" ht="15.75" customHeight="1">
      <c r="O696" s="72"/>
      <c r="Q696" s="28"/>
      <c r="S696" s="72"/>
      <c r="T696" s="30"/>
      <c r="V696" s="30"/>
    </row>
    <row r="697" ht="15.75" customHeight="1">
      <c r="O697" s="72"/>
      <c r="Q697" s="28"/>
      <c r="S697" s="72"/>
      <c r="T697" s="30"/>
      <c r="V697" s="30"/>
    </row>
    <row r="698" ht="15.75" customHeight="1">
      <c r="O698" s="72"/>
      <c r="Q698" s="28"/>
      <c r="S698" s="72"/>
      <c r="T698" s="30"/>
      <c r="V698" s="30"/>
    </row>
    <row r="699" ht="15.75" customHeight="1">
      <c r="O699" s="72"/>
      <c r="Q699" s="28"/>
      <c r="S699" s="72"/>
      <c r="T699" s="30"/>
      <c r="V699" s="30"/>
    </row>
    <row r="700" ht="15.75" customHeight="1">
      <c r="O700" s="72"/>
      <c r="Q700" s="28"/>
      <c r="S700" s="72"/>
      <c r="T700" s="30"/>
      <c r="V700" s="30"/>
    </row>
    <row r="701" ht="15.75" customHeight="1">
      <c r="O701" s="72"/>
      <c r="Q701" s="28"/>
      <c r="S701" s="72"/>
      <c r="T701" s="30"/>
      <c r="V701" s="30"/>
    </row>
    <row r="702" ht="15.75" customHeight="1">
      <c r="O702" s="72"/>
      <c r="Q702" s="28"/>
      <c r="S702" s="72"/>
      <c r="T702" s="30"/>
      <c r="V702" s="30"/>
    </row>
    <row r="703" ht="15.75" customHeight="1">
      <c r="O703" s="72"/>
      <c r="Q703" s="28"/>
      <c r="S703" s="72"/>
      <c r="T703" s="30"/>
      <c r="V703" s="30"/>
    </row>
    <row r="704" ht="15.75" customHeight="1">
      <c r="O704" s="72"/>
      <c r="Q704" s="28"/>
      <c r="S704" s="72"/>
      <c r="T704" s="30"/>
      <c r="V704" s="30"/>
    </row>
    <row r="705" ht="15.75" customHeight="1">
      <c r="O705" s="72"/>
      <c r="Q705" s="28"/>
      <c r="S705" s="72"/>
      <c r="T705" s="30"/>
      <c r="V705" s="30"/>
    </row>
    <row r="706" ht="15.75" customHeight="1">
      <c r="O706" s="72"/>
      <c r="Q706" s="28"/>
      <c r="S706" s="72"/>
      <c r="T706" s="30"/>
      <c r="V706" s="30"/>
    </row>
    <row r="707" ht="15.75" customHeight="1">
      <c r="O707" s="72"/>
      <c r="Q707" s="28"/>
      <c r="S707" s="72"/>
      <c r="T707" s="30"/>
      <c r="V707" s="30"/>
    </row>
    <row r="708" ht="15.75" customHeight="1">
      <c r="O708" s="72"/>
      <c r="Q708" s="28"/>
      <c r="S708" s="72"/>
      <c r="T708" s="30"/>
      <c r="V708" s="30"/>
    </row>
    <row r="709" ht="15.75" customHeight="1">
      <c r="O709" s="72"/>
      <c r="Q709" s="28"/>
      <c r="S709" s="72"/>
      <c r="T709" s="30"/>
      <c r="V709" s="30"/>
    </row>
    <row r="710" ht="15.75" customHeight="1">
      <c r="O710" s="72"/>
      <c r="Q710" s="28"/>
      <c r="S710" s="72"/>
      <c r="T710" s="30"/>
      <c r="V710" s="30"/>
    </row>
    <row r="711" ht="15.75" customHeight="1">
      <c r="O711" s="72"/>
      <c r="Q711" s="28"/>
      <c r="S711" s="72"/>
      <c r="T711" s="30"/>
      <c r="V711" s="30"/>
    </row>
    <row r="712" ht="15.75" customHeight="1">
      <c r="O712" s="72"/>
      <c r="Q712" s="28"/>
      <c r="S712" s="72"/>
      <c r="T712" s="30"/>
      <c r="V712" s="30"/>
    </row>
    <row r="713" ht="15.75" customHeight="1">
      <c r="O713" s="72"/>
      <c r="Q713" s="28"/>
      <c r="S713" s="72"/>
      <c r="T713" s="30"/>
      <c r="V713" s="30"/>
    </row>
    <row r="714" ht="15.75" customHeight="1">
      <c r="O714" s="72"/>
      <c r="Q714" s="28"/>
      <c r="S714" s="72"/>
      <c r="T714" s="30"/>
      <c r="V714" s="30"/>
    </row>
    <row r="715" ht="15.75" customHeight="1">
      <c r="O715" s="72"/>
      <c r="Q715" s="28"/>
      <c r="S715" s="72"/>
      <c r="T715" s="30"/>
      <c r="V715" s="30"/>
    </row>
    <row r="716" ht="15.75" customHeight="1">
      <c r="O716" s="72"/>
      <c r="Q716" s="28"/>
      <c r="S716" s="72"/>
      <c r="T716" s="30"/>
      <c r="V716" s="30"/>
    </row>
    <row r="717" ht="15.75" customHeight="1">
      <c r="O717" s="72"/>
      <c r="Q717" s="28"/>
      <c r="S717" s="72"/>
      <c r="T717" s="30"/>
      <c r="V717" s="30"/>
    </row>
    <row r="718" ht="15.75" customHeight="1">
      <c r="O718" s="72"/>
      <c r="Q718" s="28"/>
      <c r="S718" s="72"/>
      <c r="T718" s="30"/>
      <c r="V718" s="30"/>
    </row>
    <row r="719" ht="15.75" customHeight="1">
      <c r="O719" s="72"/>
      <c r="Q719" s="28"/>
      <c r="S719" s="72"/>
      <c r="T719" s="30"/>
      <c r="V719" s="30"/>
    </row>
    <row r="720" ht="15.75" customHeight="1">
      <c r="O720" s="72"/>
      <c r="Q720" s="28"/>
      <c r="S720" s="72"/>
      <c r="T720" s="30"/>
      <c r="V720" s="30"/>
    </row>
    <row r="721" ht="15.75" customHeight="1">
      <c r="O721" s="72"/>
      <c r="Q721" s="28"/>
      <c r="S721" s="72"/>
      <c r="T721" s="30"/>
      <c r="V721" s="30"/>
    </row>
    <row r="722" ht="15.75" customHeight="1">
      <c r="O722" s="72"/>
      <c r="Q722" s="28"/>
      <c r="S722" s="72"/>
      <c r="T722" s="30"/>
      <c r="V722" s="30"/>
    </row>
    <row r="723" ht="15.75" customHeight="1">
      <c r="O723" s="72"/>
      <c r="Q723" s="28"/>
      <c r="S723" s="72"/>
      <c r="T723" s="30"/>
      <c r="V723" s="30"/>
    </row>
    <row r="724" ht="15.75" customHeight="1">
      <c r="O724" s="72"/>
      <c r="Q724" s="28"/>
      <c r="S724" s="72"/>
      <c r="T724" s="30"/>
      <c r="V724" s="30"/>
    </row>
    <row r="725" ht="15.75" customHeight="1">
      <c r="O725" s="72"/>
      <c r="Q725" s="28"/>
      <c r="S725" s="72"/>
      <c r="T725" s="30"/>
      <c r="V725" s="30"/>
    </row>
    <row r="726" ht="15.75" customHeight="1">
      <c r="O726" s="72"/>
      <c r="Q726" s="28"/>
      <c r="S726" s="72"/>
      <c r="T726" s="30"/>
      <c r="V726" s="30"/>
    </row>
    <row r="727" ht="15.75" customHeight="1">
      <c r="O727" s="72"/>
      <c r="Q727" s="28"/>
      <c r="S727" s="72"/>
      <c r="T727" s="30"/>
      <c r="V727" s="30"/>
    </row>
    <row r="728" ht="15.75" customHeight="1">
      <c r="O728" s="72"/>
      <c r="Q728" s="28"/>
      <c r="S728" s="72"/>
      <c r="T728" s="30"/>
      <c r="V728" s="30"/>
    </row>
    <row r="729" ht="15.75" customHeight="1">
      <c r="O729" s="72"/>
      <c r="Q729" s="28"/>
      <c r="S729" s="72"/>
      <c r="T729" s="30"/>
      <c r="V729" s="30"/>
    </row>
    <row r="730" ht="15.75" customHeight="1">
      <c r="O730" s="72"/>
      <c r="Q730" s="28"/>
      <c r="S730" s="72"/>
      <c r="T730" s="30"/>
      <c r="V730" s="30"/>
    </row>
    <row r="731" ht="15.75" customHeight="1">
      <c r="O731" s="72"/>
      <c r="Q731" s="28"/>
      <c r="S731" s="72"/>
      <c r="T731" s="30"/>
      <c r="V731" s="30"/>
    </row>
    <row r="732" ht="15.75" customHeight="1">
      <c r="O732" s="72"/>
      <c r="Q732" s="28"/>
      <c r="S732" s="72"/>
      <c r="T732" s="30"/>
      <c r="V732" s="30"/>
    </row>
    <row r="733" ht="15.75" customHeight="1">
      <c r="O733" s="72"/>
      <c r="Q733" s="28"/>
      <c r="S733" s="72"/>
      <c r="T733" s="30"/>
      <c r="V733" s="30"/>
    </row>
    <row r="734" ht="15.75" customHeight="1">
      <c r="O734" s="72"/>
      <c r="Q734" s="28"/>
      <c r="S734" s="72"/>
      <c r="T734" s="30"/>
      <c r="V734" s="30"/>
    </row>
    <row r="735" ht="15.75" customHeight="1">
      <c r="O735" s="72"/>
      <c r="Q735" s="28"/>
      <c r="S735" s="72"/>
      <c r="T735" s="30"/>
      <c r="V735" s="30"/>
    </row>
    <row r="736" ht="15.75" customHeight="1">
      <c r="O736" s="72"/>
      <c r="Q736" s="28"/>
      <c r="S736" s="72"/>
      <c r="T736" s="30"/>
      <c r="V736" s="30"/>
    </row>
    <row r="737" ht="15.75" customHeight="1">
      <c r="O737" s="72"/>
      <c r="Q737" s="28"/>
      <c r="S737" s="72"/>
      <c r="T737" s="30"/>
      <c r="V737" s="30"/>
    </row>
    <row r="738" ht="15.75" customHeight="1">
      <c r="O738" s="72"/>
      <c r="Q738" s="28"/>
      <c r="S738" s="72"/>
      <c r="T738" s="30"/>
      <c r="V738" s="30"/>
    </row>
    <row r="739" ht="15.75" customHeight="1">
      <c r="O739" s="72"/>
      <c r="Q739" s="28"/>
      <c r="S739" s="72"/>
      <c r="T739" s="30"/>
      <c r="V739" s="30"/>
    </row>
    <row r="740" ht="15.75" customHeight="1">
      <c r="O740" s="72"/>
      <c r="Q740" s="28"/>
      <c r="S740" s="72"/>
      <c r="T740" s="30"/>
      <c r="V740" s="30"/>
    </row>
    <row r="741" ht="15.75" customHeight="1">
      <c r="O741" s="72"/>
      <c r="Q741" s="28"/>
      <c r="S741" s="72"/>
      <c r="T741" s="30"/>
      <c r="V741" s="30"/>
    </row>
    <row r="742" ht="15.75" customHeight="1">
      <c r="O742" s="72"/>
      <c r="Q742" s="28"/>
      <c r="S742" s="72"/>
      <c r="T742" s="30"/>
      <c r="V742" s="30"/>
    </row>
    <row r="743" ht="15.75" customHeight="1">
      <c r="O743" s="72"/>
      <c r="Q743" s="28"/>
      <c r="S743" s="72"/>
      <c r="T743" s="30"/>
      <c r="V743" s="30"/>
    </row>
    <row r="744" ht="15.75" customHeight="1">
      <c r="O744" s="72"/>
      <c r="Q744" s="28"/>
      <c r="S744" s="72"/>
      <c r="T744" s="30"/>
      <c r="V744" s="30"/>
    </row>
    <row r="745" ht="15.75" customHeight="1">
      <c r="O745" s="72"/>
      <c r="Q745" s="28"/>
      <c r="S745" s="72"/>
      <c r="T745" s="30"/>
      <c r="V745" s="30"/>
    </row>
    <row r="746" ht="15.75" customHeight="1">
      <c r="O746" s="72"/>
      <c r="Q746" s="28"/>
      <c r="S746" s="72"/>
      <c r="T746" s="30"/>
      <c r="V746" s="30"/>
    </row>
    <row r="747" ht="15.75" customHeight="1">
      <c r="O747" s="72"/>
      <c r="Q747" s="28"/>
      <c r="S747" s="72"/>
      <c r="T747" s="30"/>
      <c r="V747" s="30"/>
    </row>
    <row r="748" ht="15.75" customHeight="1">
      <c r="O748" s="72"/>
      <c r="Q748" s="28"/>
      <c r="S748" s="72"/>
      <c r="T748" s="30"/>
      <c r="V748" s="30"/>
    </row>
    <row r="749" ht="15.75" customHeight="1">
      <c r="O749" s="72"/>
      <c r="Q749" s="28"/>
      <c r="S749" s="72"/>
      <c r="T749" s="30"/>
      <c r="V749" s="30"/>
    </row>
    <row r="750" ht="15.75" customHeight="1">
      <c r="O750" s="72"/>
      <c r="Q750" s="28"/>
      <c r="S750" s="72"/>
      <c r="T750" s="30"/>
      <c r="V750" s="30"/>
    </row>
    <row r="751" ht="15.75" customHeight="1">
      <c r="O751" s="72"/>
      <c r="Q751" s="28"/>
      <c r="S751" s="72"/>
      <c r="T751" s="30"/>
      <c r="V751" s="30"/>
    </row>
    <row r="752" ht="15.75" customHeight="1">
      <c r="O752" s="72"/>
      <c r="Q752" s="28"/>
      <c r="S752" s="72"/>
      <c r="T752" s="30"/>
      <c r="V752" s="30"/>
    </row>
    <row r="753" ht="15.75" customHeight="1">
      <c r="O753" s="72"/>
      <c r="Q753" s="28"/>
      <c r="S753" s="72"/>
      <c r="T753" s="30"/>
      <c r="V753" s="30"/>
    </row>
    <row r="754" ht="15.75" customHeight="1">
      <c r="O754" s="72"/>
      <c r="Q754" s="28"/>
      <c r="S754" s="72"/>
      <c r="T754" s="30"/>
      <c r="V754" s="30"/>
    </row>
    <row r="755" ht="15.75" customHeight="1">
      <c r="O755" s="72"/>
      <c r="Q755" s="28"/>
      <c r="S755" s="72"/>
      <c r="T755" s="30"/>
      <c r="V755" s="30"/>
    </row>
    <row r="756" ht="15.75" customHeight="1">
      <c r="O756" s="72"/>
      <c r="Q756" s="28"/>
      <c r="S756" s="72"/>
      <c r="T756" s="30"/>
      <c r="V756" s="30"/>
    </row>
    <row r="757" ht="15.75" customHeight="1">
      <c r="O757" s="72"/>
      <c r="Q757" s="28"/>
      <c r="S757" s="72"/>
      <c r="T757" s="30"/>
      <c r="V757" s="30"/>
    </row>
    <row r="758" ht="15.75" customHeight="1">
      <c r="O758" s="72"/>
      <c r="Q758" s="28"/>
      <c r="S758" s="72"/>
      <c r="T758" s="30"/>
      <c r="V758" s="30"/>
    </row>
    <row r="759" ht="15.75" customHeight="1">
      <c r="O759" s="72"/>
      <c r="Q759" s="28"/>
      <c r="S759" s="72"/>
      <c r="T759" s="30"/>
      <c r="V759" s="30"/>
    </row>
    <row r="760" ht="15.75" customHeight="1">
      <c r="O760" s="72"/>
      <c r="Q760" s="28"/>
      <c r="S760" s="72"/>
      <c r="T760" s="30"/>
      <c r="V760" s="30"/>
    </row>
    <row r="761" ht="15.75" customHeight="1">
      <c r="O761" s="72"/>
      <c r="Q761" s="28"/>
      <c r="S761" s="72"/>
      <c r="T761" s="30"/>
      <c r="V761" s="30"/>
    </row>
    <row r="762" ht="15.75" customHeight="1">
      <c r="O762" s="72"/>
      <c r="Q762" s="28"/>
      <c r="S762" s="72"/>
      <c r="T762" s="30"/>
      <c r="V762" s="30"/>
    </row>
    <row r="763" ht="15.75" customHeight="1">
      <c r="O763" s="72"/>
      <c r="Q763" s="28"/>
      <c r="S763" s="72"/>
      <c r="T763" s="30"/>
      <c r="V763" s="30"/>
    </row>
    <row r="764" ht="15.75" customHeight="1">
      <c r="O764" s="72"/>
      <c r="Q764" s="28"/>
      <c r="S764" s="72"/>
      <c r="T764" s="30"/>
      <c r="V764" s="30"/>
    </row>
    <row r="765" ht="15.75" customHeight="1">
      <c r="O765" s="72"/>
      <c r="Q765" s="28"/>
      <c r="S765" s="72"/>
      <c r="T765" s="30"/>
      <c r="V765" s="30"/>
    </row>
    <row r="766" ht="15.75" customHeight="1">
      <c r="O766" s="72"/>
      <c r="Q766" s="28"/>
      <c r="S766" s="72"/>
      <c r="T766" s="30"/>
      <c r="V766" s="30"/>
    </row>
    <row r="767" ht="15.75" customHeight="1">
      <c r="O767" s="72"/>
      <c r="Q767" s="28"/>
      <c r="S767" s="72"/>
      <c r="T767" s="30"/>
      <c r="V767" s="30"/>
    </row>
    <row r="768" ht="15.75" customHeight="1">
      <c r="O768" s="72"/>
      <c r="Q768" s="28"/>
      <c r="S768" s="72"/>
      <c r="T768" s="30"/>
      <c r="V768" s="30"/>
    </row>
    <row r="769" ht="15.75" customHeight="1">
      <c r="O769" s="72"/>
      <c r="Q769" s="28"/>
      <c r="S769" s="72"/>
      <c r="T769" s="30"/>
      <c r="V769" s="30"/>
    </row>
    <row r="770" ht="15.75" customHeight="1">
      <c r="O770" s="72"/>
      <c r="Q770" s="28"/>
      <c r="S770" s="72"/>
      <c r="T770" s="30"/>
      <c r="V770" s="30"/>
    </row>
    <row r="771" ht="15.75" customHeight="1">
      <c r="O771" s="72"/>
      <c r="Q771" s="28"/>
      <c r="S771" s="72"/>
      <c r="T771" s="30"/>
      <c r="V771" s="30"/>
    </row>
    <row r="772" ht="15.75" customHeight="1">
      <c r="O772" s="72"/>
      <c r="Q772" s="28"/>
      <c r="S772" s="72"/>
      <c r="T772" s="30"/>
      <c r="V772" s="30"/>
    </row>
    <row r="773" ht="15.75" customHeight="1">
      <c r="O773" s="72"/>
      <c r="Q773" s="28"/>
      <c r="S773" s="72"/>
      <c r="T773" s="30"/>
      <c r="V773" s="30"/>
    </row>
    <row r="774" ht="15.75" customHeight="1">
      <c r="O774" s="72"/>
      <c r="Q774" s="28"/>
      <c r="S774" s="72"/>
      <c r="T774" s="30"/>
      <c r="V774" s="30"/>
    </row>
    <row r="775" ht="15.75" customHeight="1">
      <c r="O775" s="72"/>
      <c r="Q775" s="28"/>
      <c r="S775" s="72"/>
      <c r="T775" s="30"/>
      <c r="V775" s="30"/>
    </row>
    <row r="776" ht="15.75" customHeight="1">
      <c r="O776" s="72"/>
      <c r="Q776" s="28"/>
      <c r="S776" s="72"/>
      <c r="T776" s="30"/>
      <c r="V776" s="30"/>
    </row>
    <row r="777" ht="15.75" customHeight="1">
      <c r="O777" s="72"/>
      <c r="Q777" s="28"/>
      <c r="S777" s="72"/>
      <c r="T777" s="30"/>
      <c r="V777" s="30"/>
    </row>
    <row r="778" ht="15.75" customHeight="1">
      <c r="O778" s="72"/>
      <c r="Q778" s="28"/>
      <c r="S778" s="72"/>
      <c r="T778" s="30"/>
      <c r="V778" s="30"/>
    </row>
    <row r="779" ht="15.75" customHeight="1">
      <c r="O779" s="72"/>
      <c r="Q779" s="28"/>
      <c r="S779" s="72"/>
      <c r="T779" s="30"/>
      <c r="V779" s="30"/>
    </row>
    <row r="780" ht="15.75" customHeight="1">
      <c r="O780" s="72"/>
      <c r="Q780" s="28"/>
      <c r="S780" s="72"/>
      <c r="T780" s="30"/>
      <c r="V780" s="30"/>
    </row>
    <row r="781" ht="15.75" customHeight="1">
      <c r="O781" s="72"/>
      <c r="Q781" s="28"/>
      <c r="S781" s="72"/>
      <c r="T781" s="30"/>
      <c r="V781" s="30"/>
    </row>
    <row r="782" ht="15.75" customHeight="1">
      <c r="O782" s="72"/>
      <c r="Q782" s="28"/>
      <c r="S782" s="72"/>
      <c r="T782" s="30"/>
      <c r="V782" s="30"/>
    </row>
    <row r="783" ht="15.75" customHeight="1">
      <c r="O783" s="72"/>
      <c r="Q783" s="28"/>
      <c r="S783" s="72"/>
      <c r="T783" s="30"/>
      <c r="V783" s="30"/>
    </row>
    <row r="784" ht="15.75" customHeight="1">
      <c r="O784" s="72"/>
      <c r="Q784" s="28"/>
      <c r="S784" s="72"/>
      <c r="T784" s="30"/>
      <c r="V784" s="30"/>
    </row>
    <row r="785" ht="15.75" customHeight="1">
      <c r="O785" s="72"/>
      <c r="Q785" s="28"/>
      <c r="S785" s="72"/>
      <c r="T785" s="30"/>
      <c r="V785" s="30"/>
    </row>
    <row r="786" ht="15.75" customHeight="1">
      <c r="O786" s="72"/>
      <c r="Q786" s="28"/>
      <c r="S786" s="72"/>
      <c r="T786" s="30"/>
      <c r="V786" s="30"/>
    </row>
    <row r="787" ht="15.75" customHeight="1">
      <c r="O787" s="72"/>
      <c r="Q787" s="28"/>
      <c r="S787" s="72"/>
      <c r="T787" s="30"/>
      <c r="V787" s="30"/>
    </row>
    <row r="788" ht="15.75" customHeight="1">
      <c r="O788" s="72"/>
      <c r="Q788" s="28"/>
      <c r="S788" s="72"/>
      <c r="T788" s="30"/>
      <c r="V788" s="30"/>
    </row>
    <row r="789" ht="15.75" customHeight="1">
      <c r="O789" s="72"/>
      <c r="Q789" s="28"/>
      <c r="S789" s="72"/>
      <c r="T789" s="30"/>
      <c r="V789" s="30"/>
    </row>
    <row r="790" ht="15.75" customHeight="1">
      <c r="O790" s="72"/>
      <c r="Q790" s="28"/>
      <c r="S790" s="72"/>
      <c r="T790" s="30"/>
      <c r="V790" s="30"/>
    </row>
    <row r="791" ht="15.75" customHeight="1">
      <c r="O791" s="72"/>
      <c r="Q791" s="28"/>
      <c r="S791" s="72"/>
      <c r="T791" s="30"/>
      <c r="V791" s="30"/>
    </row>
    <row r="792" ht="15.75" customHeight="1">
      <c r="O792" s="72"/>
      <c r="Q792" s="28"/>
      <c r="S792" s="72"/>
      <c r="T792" s="30"/>
      <c r="V792" s="30"/>
    </row>
    <row r="793" ht="15.75" customHeight="1">
      <c r="O793" s="72"/>
      <c r="Q793" s="28"/>
      <c r="S793" s="72"/>
      <c r="T793" s="30"/>
      <c r="V793" s="30"/>
    </row>
    <row r="794" ht="15.75" customHeight="1">
      <c r="O794" s="72"/>
      <c r="Q794" s="28"/>
      <c r="S794" s="72"/>
      <c r="T794" s="30"/>
      <c r="V794" s="30"/>
    </row>
    <row r="795" ht="15.75" customHeight="1">
      <c r="O795" s="72"/>
      <c r="Q795" s="28"/>
      <c r="S795" s="72"/>
      <c r="T795" s="30"/>
      <c r="V795" s="30"/>
    </row>
    <row r="796" ht="15.75" customHeight="1">
      <c r="O796" s="72"/>
      <c r="Q796" s="28"/>
      <c r="S796" s="72"/>
      <c r="T796" s="30"/>
      <c r="V796" s="30"/>
    </row>
    <row r="797" ht="15.75" customHeight="1">
      <c r="O797" s="72"/>
      <c r="Q797" s="28"/>
      <c r="S797" s="72"/>
      <c r="T797" s="30"/>
      <c r="V797" s="30"/>
    </row>
    <row r="798" ht="15.75" customHeight="1">
      <c r="O798" s="72"/>
      <c r="Q798" s="28"/>
      <c r="S798" s="72"/>
      <c r="T798" s="30"/>
      <c r="V798" s="30"/>
    </row>
    <row r="799" ht="15.75" customHeight="1">
      <c r="O799" s="72"/>
      <c r="Q799" s="28"/>
      <c r="S799" s="72"/>
      <c r="T799" s="30"/>
      <c r="V799" s="30"/>
    </row>
    <row r="800" ht="15.75" customHeight="1">
      <c r="O800" s="72"/>
      <c r="Q800" s="28"/>
      <c r="S800" s="72"/>
      <c r="T800" s="30"/>
      <c r="V800" s="30"/>
    </row>
    <row r="801" ht="15.75" customHeight="1">
      <c r="O801" s="72"/>
      <c r="Q801" s="28"/>
      <c r="S801" s="72"/>
      <c r="T801" s="30"/>
      <c r="V801" s="30"/>
    </row>
    <row r="802" ht="15.75" customHeight="1">
      <c r="O802" s="72"/>
      <c r="Q802" s="28"/>
      <c r="S802" s="72"/>
      <c r="T802" s="30"/>
      <c r="V802" s="30"/>
    </row>
    <row r="803" ht="15.75" customHeight="1">
      <c r="O803" s="72"/>
      <c r="Q803" s="28"/>
      <c r="S803" s="72"/>
      <c r="T803" s="30"/>
      <c r="V803" s="30"/>
    </row>
    <row r="804" ht="15.75" customHeight="1">
      <c r="O804" s="72"/>
      <c r="Q804" s="28"/>
      <c r="S804" s="72"/>
      <c r="T804" s="30"/>
      <c r="V804" s="30"/>
    </row>
    <row r="805" ht="15.75" customHeight="1">
      <c r="O805" s="72"/>
      <c r="Q805" s="28"/>
      <c r="S805" s="72"/>
      <c r="T805" s="30"/>
      <c r="V805" s="30"/>
    </row>
    <row r="806" ht="15.75" customHeight="1">
      <c r="O806" s="72"/>
      <c r="Q806" s="28"/>
      <c r="S806" s="72"/>
      <c r="T806" s="30"/>
      <c r="V806" s="30"/>
    </row>
    <row r="807" ht="15.75" customHeight="1">
      <c r="O807" s="72"/>
      <c r="Q807" s="28"/>
      <c r="S807" s="72"/>
      <c r="T807" s="30"/>
      <c r="V807" s="30"/>
    </row>
    <row r="808" ht="15.75" customHeight="1">
      <c r="O808" s="72"/>
      <c r="Q808" s="28"/>
      <c r="S808" s="72"/>
      <c r="T808" s="30"/>
      <c r="V808" s="30"/>
    </row>
    <row r="809" ht="15.75" customHeight="1">
      <c r="O809" s="72"/>
      <c r="Q809" s="28"/>
      <c r="S809" s="72"/>
      <c r="T809" s="30"/>
      <c r="V809" s="30"/>
    </row>
    <row r="810" ht="15.75" customHeight="1">
      <c r="O810" s="72"/>
      <c r="Q810" s="28"/>
      <c r="S810" s="72"/>
      <c r="T810" s="30"/>
      <c r="V810" s="30"/>
    </row>
    <row r="811" ht="15.75" customHeight="1">
      <c r="O811" s="72"/>
      <c r="Q811" s="28"/>
      <c r="S811" s="72"/>
      <c r="T811" s="30"/>
      <c r="V811" s="30"/>
    </row>
    <row r="812" ht="15.75" customHeight="1">
      <c r="O812" s="72"/>
      <c r="Q812" s="28"/>
      <c r="S812" s="72"/>
      <c r="T812" s="30"/>
      <c r="V812" s="30"/>
    </row>
    <row r="813" ht="15.75" customHeight="1">
      <c r="O813" s="72"/>
      <c r="Q813" s="28"/>
      <c r="S813" s="72"/>
      <c r="T813" s="30"/>
      <c r="V813" s="30"/>
    </row>
    <row r="814" ht="15.75" customHeight="1">
      <c r="O814" s="72"/>
      <c r="Q814" s="28"/>
      <c r="S814" s="72"/>
      <c r="T814" s="30"/>
      <c r="V814" s="30"/>
    </row>
    <row r="815" ht="15.75" customHeight="1">
      <c r="O815" s="72"/>
      <c r="Q815" s="28"/>
      <c r="S815" s="72"/>
      <c r="T815" s="30"/>
      <c r="V815" s="30"/>
    </row>
    <row r="816" ht="15.75" customHeight="1">
      <c r="O816" s="72"/>
      <c r="Q816" s="28"/>
      <c r="S816" s="72"/>
      <c r="T816" s="30"/>
      <c r="V816" s="30"/>
    </row>
    <row r="817" ht="15.75" customHeight="1">
      <c r="O817" s="72"/>
      <c r="Q817" s="28"/>
      <c r="S817" s="72"/>
      <c r="T817" s="30"/>
      <c r="V817" s="30"/>
    </row>
    <row r="818" ht="15.75" customHeight="1">
      <c r="O818" s="72"/>
      <c r="Q818" s="28"/>
      <c r="S818" s="72"/>
      <c r="T818" s="30"/>
      <c r="V818" s="30"/>
    </row>
    <row r="819" ht="15.75" customHeight="1">
      <c r="O819" s="72"/>
      <c r="Q819" s="28"/>
      <c r="S819" s="72"/>
      <c r="T819" s="30"/>
      <c r="V819" s="30"/>
    </row>
    <row r="820" ht="15.75" customHeight="1">
      <c r="O820" s="72"/>
      <c r="Q820" s="28"/>
      <c r="S820" s="72"/>
      <c r="T820" s="30"/>
      <c r="V820" s="30"/>
    </row>
    <row r="821" ht="15.75" customHeight="1">
      <c r="O821" s="72"/>
      <c r="Q821" s="28"/>
      <c r="S821" s="72"/>
      <c r="T821" s="30"/>
      <c r="V821" s="30"/>
    </row>
    <row r="822" ht="15.75" customHeight="1">
      <c r="O822" s="72"/>
      <c r="Q822" s="28"/>
      <c r="S822" s="72"/>
      <c r="T822" s="30"/>
      <c r="V822" s="30"/>
    </row>
    <row r="823" ht="15.75" customHeight="1">
      <c r="O823" s="72"/>
      <c r="Q823" s="28"/>
      <c r="S823" s="72"/>
      <c r="T823" s="30"/>
      <c r="V823" s="30"/>
    </row>
    <row r="824" ht="15.75" customHeight="1">
      <c r="O824" s="72"/>
      <c r="Q824" s="28"/>
      <c r="S824" s="72"/>
      <c r="T824" s="30"/>
      <c r="V824" s="30"/>
    </row>
    <row r="825" ht="15.75" customHeight="1">
      <c r="O825" s="72"/>
      <c r="Q825" s="28"/>
      <c r="S825" s="72"/>
      <c r="T825" s="30"/>
      <c r="V825" s="30"/>
    </row>
    <row r="826" ht="15.75" customHeight="1">
      <c r="O826" s="72"/>
      <c r="Q826" s="28"/>
      <c r="S826" s="72"/>
      <c r="T826" s="30"/>
      <c r="V826" s="30"/>
    </row>
    <row r="827" ht="15.75" customHeight="1">
      <c r="O827" s="72"/>
      <c r="Q827" s="28"/>
      <c r="S827" s="72"/>
      <c r="T827" s="30"/>
      <c r="V827" s="30"/>
    </row>
    <row r="828" ht="15.75" customHeight="1">
      <c r="O828" s="72"/>
      <c r="Q828" s="28"/>
      <c r="S828" s="72"/>
      <c r="T828" s="30"/>
      <c r="V828" s="30"/>
    </row>
    <row r="829" ht="15.75" customHeight="1">
      <c r="O829" s="72"/>
      <c r="Q829" s="28"/>
      <c r="S829" s="72"/>
      <c r="T829" s="30"/>
      <c r="V829" s="30"/>
    </row>
    <row r="830" ht="15.75" customHeight="1">
      <c r="O830" s="72"/>
      <c r="Q830" s="28"/>
      <c r="S830" s="72"/>
      <c r="T830" s="30"/>
      <c r="V830" s="30"/>
    </row>
    <row r="831" ht="15.75" customHeight="1">
      <c r="O831" s="72"/>
      <c r="Q831" s="28"/>
      <c r="S831" s="72"/>
      <c r="T831" s="30"/>
      <c r="V831" s="30"/>
    </row>
    <row r="832" ht="15.75" customHeight="1">
      <c r="O832" s="72"/>
      <c r="Q832" s="28"/>
      <c r="S832" s="72"/>
      <c r="T832" s="30"/>
      <c r="V832" s="30"/>
    </row>
    <row r="833" ht="15.75" customHeight="1">
      <c r="O833" s="72"/>
      <c r="Q833" s="28"/>
      <c r="S833" s="72"/>
      <c r="T833" s="30"/>
      <c r="V833" s="30"/>
    </row>
    <row r="834" ht="15.75" customHeight="1">
      <c r="O834" s="72"/>
      <c r="Q834" s="28"/>
      <c r="S834" s="72"/>
      <c r="T834" s="30"/>
      <c r="V834" s="30"/>
    </row>
    <row r="835" ht="15.75" customHeight="1">
      <c r="O835" s="72"/>
      <c r="Q835" s="28"/>
      <c r="S835" s="72"/>
      <c r="T835" s="30"/>
      <c r="V835" s="30"/>
    </row>
    <row r="836" ht="15.75" customHeight="1">
      <c r="O836" s="72"/>
      <c r="Q836" s="28"/>
      <c r="S836" s="72"/>
      <c r="T836" s="30"/>
      <c r="V836" s="30"/>
    </row>
    <row r="837" ht="15.75" customHeight="1">
      <c r="O837" s="72"/>
      <c r="Q837" s="28"/>
      <c r="S837" s="72"/>
      <c r="T837" s="30"/>
      <c r="V837" s="30"/>
    </row>
    <row r="838" ht="15.75" customHeight="1">
      <c r="O838" s="72"/>
      <c r="Q838" s="28"/>
      <c r="S838" s="72"/>
      <c r="T838" s="30"/>
      <c r="V838" s="30"/>
    </row>
    <row r="839" ht="15.75" customHeight="1">
      <c r="O839" s="72"/>
      <c r="Q839" s="28"/>
      <c r="S839" s="72"/>
      <c r="T839" s="30"/>
      <c r="V839" s="30"/>
    </row>
    <row r="840" ht="15.75" customHeight="1">
      <c r="O840" s="72"/>
      <c r="Q840" s="28"/>
      <c r="S840" s="72"/>
      <c r="T840" s="30"/>
      <c r="V840" s="30"/>
    </row>
    <row r="841" ht="15.75" customHeight="1">
      <c r="O841" s="72"/>
      <c r="Q841" s="28"/>
      <c r="S841" s="72"/>
      <c r="T841" s="30"/>
      <c r="V841" s="30"/>
    </row>
    <row r="842" ht="15.75" customHeight="1">
      <c r="O842" s="72"/>
      <c r="Q842" s="28"/>
      <c r="S842" s="72"/>
      <c r="T842" s="30"/>
      <c r="V842" s="30"/>
    </row>
    <row r="843" ht="15.75" customHeight="1">
      <c r="O843" s="72"/>
      <c r="Q843" s="28"/>
      <c r="S843" s="72"/>
      <c r="T843" s="30"/>
      <c r="V843" s="30"/>
    </row>
    <row r="844" ht="15.75" customHeight="1">
      <c r="O844" s="72"/>
      <c r="Q844" s="28"/>
      <c r="S844" s="72"/>
      <c r="T844" s="30"/>
      <c r="V844" s="30"/>
    </row>
    <row r="845" ht="15.75" customHeight="1">
      <c r="O845" s="72"/>
      <c r="Q845" s="28"/>
      <c r="S845" s="72"/>
      <c r="T845" s="30"/>
      <c r="V845" s="30"/>
    </row>
    <row r="846" ht="15.75" customHeight="1">
      <c r="O846" s="72"/>
      <c r="Q846" s="28"/>
      <c r="S846" s="72"/>
      <c r="T846" s="30"/>
      <c r="V846" s="30"/>
    </row>
    <row r="847" ht="15.75" customHeight="1">
      <c r="O847" s="72"/>
      <c r="Q847" s="28"/>
      <c r="S847" s="72"/>
      <c r="T847" s="30"/>
      <c r="V847" s="30"/>
    </row>
    <row r="848" ht="15.75" customHeight="1">
      <c r="O848" s="72"/>
      <c r="Q848" s="28"/>
      <c r="S848" s="72"/>
      <c r="T848" s="30"/>
      <c r="V848" s="30"/>
    </row>
    <row r="849" ht="15.75" customHeight="1">
      <c r="O849" s="72"/>
      <c r="Q849" s="28"/>
      <c r="S849" s="72"/>
      <c r="T849" s="30"/>
      <c r="V849" s="30"/>
    </row>
    <row r="850" ht="15.75" customHeight="1">
      <c r="O850" s="72"/>
      <c r="Q850" s="28"/>
      <c r="S850" s="72"/>
      <c r="T850" s="30"/>
      <c r="V850" s="30"/>
    </row>
    <row r="851" ht="15.75" customHeight="1">
      <c r="O851" s="72"/>
      <c r="Q851" s="28"/>
      <c r="S851" s="72"/>
      <c r="T851" s="30"/>
      <c r="V851" s="30"/>
    </row>
    <row r="852" ht="15.75" customHeight="1">
      <c r="O852" s="72"/>
      <c r="Q852" s="28"/>
      <c r="S852" s="72"/>
      <c r="T852" s="30"/>
      <c r="V852" s="30"/>
    </row>
    <row r="853" ht="15.75" customHeight="1">
      <c r="O853" s="72"/>
      <c r="Q853" s="28"/>
      <c r="S853" s="72"/>
      <c r="T853" s="30"/>
      <c r="V853" s="30"/>
    </row>
    <row r="854" ht="15.75" customHeight="1">
      <c r="O854" s="72"/>
      <c r="Q854" s="28"/>
      <c r="S854" s="72"/>
      <c r="T854" s="30"/>
      <c r="V854" s="30"/>
    </row>
    <row r="855" ht="15.75" customHeight="1">
      <c r="O855" s="72"/>
      <c r="Q855" s="28"/>
      <c r="S855" s="72"/>
      <c r="T855" s="30"/>
      <c r="V855" s="30"/>
    </row>
    <row r="856" ht="15.75" customHeight="1">
      <c r="O856" s="72"/>
      <c r="Q856" s="28"/>
      <c r="S856" s="72"/>
      <c r="T856" s="30"/>
      <c r="V856" s="30"/>
    </row>
    <row r="857" ht="15.75" customHeight="1">
      <c r="O857" s="72"/>
      <c r="Q857" s="28"/>
      <c r="S857" s="72"/>
      <c r="T857" s="30"/>
      <c r="V857" s="30"/>
    </row>
    <row r="858" ht="15.75" customHeight="1">
      <c r="O858" s="72"/>
      <c r="Q858" s="28"/>
      <c r="S858" s="72"/>
      <c r="T858" s="30"/>
      <c r="V858" s="30"/>
    </row>
    <row r="859" ht="15.75" customHeight="1">
      <c r="O859" s="72"/>
      <c r="Q859" s="28"/>
      <c r="S859" s="72"/>
      <c r="T859" s="30"/>
      <c r="V859" s="30"/>
    </row>
    <row r="860" ht="15.75" customHeight="1">
      <c r="O860" s="72"/>
      <c r="Q860" s="28"/>
      <c r="S860" s="72"/>
      <c r="T860" s="30"/>
      <c r="V860" s="30"/>
    </row>
    <row r="861" ht="15.75" customHeight="1">
      <c r="O861" s="72"/>
      <c r="Q861" s="28"/>
      <c r="S861" s="72"/>
      <c r="T861" s="30"/>
      <c r="V861" s="30"/>
    </row>
    <row r="862" ht="15.75" customHeight="1">
      <c r="O862" s="72"/>
      <c r="Q862" s="28"/>
      <c r="S862" s="72"/>
      <c r="T862" s="30"/>
      <c r="V862" s="30"/>
    </row>
    <row r="863" ht="15.75" customHeight="1">
      <c r="O863" s="72"/>
      <c r="Q863" s="28"/>
      <c r="S863" s="72"/>
      <c r="T863" s="30"/>
      <c r="V863" s="30"/>
    </row>
    <row r="864" ht="15.75" customHeight="1">
      <c r="O864" s="72"/>
      <c r="Q864" s="28"/>
      <c r="S864" s="72"/>
      <c r="T864" s="30"/>
      <c r="V864" s="30"/>
    </row>
    <row r="865" ht="15.75" customHeight="1">
      <c r="O865" s="72"/>
      <c r="Q865" s="28"/>
      <c r="S865" s="72"/>
      <c r="T865" s="30"/>
      <c r="V865" s="30"/>
    </row>
    <row r="866" ht="15.75" customHeight="1">
      <c r="O866" s="72"/>
      <c r="Q866" s="28"/>
      <c r="S866" s="72"/>
      <c r="T866" s="30"/>
      <c r="V866" s="30"/>
    </row>
    <row r="867" ht="15.75" customHeight="1">
      <c r="O867" s="72"/>
      <c r="Q867" s="28"/>
      <c r="S867" s="72"/>
      <c r="T867" s="30"/>
      <c r="V867" s="30"/>
    </row>
    <row r="868" ht="15.75" customHeight="1">
      <c r="O868" s="72"/>
      <c r="Q868" s="28"/>
      <c r="S868" s="72"/>
      <c r="T868" s="30"/>
      <c r="V868" s="30"/>
    </row>
    <row r="869" ht="15.75" customHeight="1">
      <c r="O869" s="72"/>
      <c r="Q869" s="28"/>
      <c r="S869" s="72"/>
      <c r="T869" s="30"/>
      <c r="V869" s="30"/>
    </row>
    <row r="870" ht="15.75" customHeight="1">
      <c r="O870" s="72"/>
      <c r="Q870" s="28"/>
      <c r="S870" s="72"/>
      <c r="T870" s="30"/>
      <c r="V870" s="30"/>
    </row>
    <row r="871" ht="15.75" customHeight="1">
      <c r="O871" s="72"/>
      <c r="Q871" s="28"/>
      <c r="S871" s="72"/>
      <c r="T871" s="30"/>
      <c r="V871" s="30"/>
    </row>
    <row r="872" ht="15.75" customHeight="1">
      <c r="O872" s="72"/>
      <c r="Q872" s="28"/>
      <c r="S872" s="72"/>
      <c r="T872" s="30"/>
      <c r="V872" s="30"/>
    </row>
    <row r="873" ht="15.75" customHeight="1">
      <c r="O873" s="72"/>
      <c r="Q873" s="28"/>
      <c r="S873" s="72"/>
      <c r="T873" s="30"/>
      <c r="V873" s="30"/>
    </row>
    <row r="874" ht="15.75" customHeight="1">
      <c r="O874" s="72"/>
      <c r="Q874" s="28"/>
      <c r="S874" s="72"/>
      <c r="T874" s="30"/>
      <c r="V874" s="30"/>
    </row>
    <row r="875" ht="15.75" customHeight="1">
      <c r="O875" s="72"/>
      <c r="Q875" s="28"/>
      <c r="S875" s="72"/>
      <c r="T875" s="30"/>
      <c r="V875" s="30"/>
    </row>
    <row r="876" ht="15.75" customHeight="1">
      <c r="O876" s="72"/>
      <c r="Q876" s="28"/>
      <c r="S876" s="72"/>
      <c r="T876" s="30"/>
      <c r="V876" s="30"/>
    </row>
    <row r="877" ht="15.75" customHeight="1">
      <c r="O877" s="72"/>
      <c r="Q877" s="28"/>
      <c r="S877" s="72"/>
      <c r="T877" s="30"/>
      <c r="V877" s="30"/>
    </row>
    <row r="878" ht="15.75" customHeight="1">
      <c r="O878" s="72"/>
      <c r="Q878" s="28"/>
      <c r="S878" s="72"/>
      <c r="T878" s="30"/>
      <c r="V878" s="30"/>
    </row>
    <row r="879" ht="15.75" customHeight="1">
      <c r="O879" s="72"/>
      <c r="Q879" s="28"/>
      <c r="S879" s="72"/>
      <c r="T879" s="30"/>
      <c r="V879" s="30"/>
    </row>
    <row r="880" ht="15.75" customHeight="1">
      <c r="O880" s="72"/>
      <c r="Q880" s="28"/>
      <c r="S880" s="72"/>
      <c r="T880" s="30"/>
      <c r="V880" s="30"/>
    </row>
    <row r="881" ht="15.75" customHeight="1">
      <c r="O881" s="72"/>
      <c r="Q881" s="28"/>
      <c r="S881" s="72"/>
      <c r="T881" s="30"/>
      <c r="V881" s="30"/>
    </row>
    <row r="882" ht="15.75" customHeight="1">
      <c r="O882" s="72"/>
      <c r="Q882" s="28"/>
      <c r="S882" s="72"/>
      <c r="T882" s="30"/>
      <c r="V882" s="30"/>
    </row>
    <row r="883" ht="15.75" customHeight="1">
      <c r="O883" s="72"/>
      <c r="Q883" s="28"/>
      <c r="S883" s="72"/>
      <c r="T883" s="30"/>
      <c r="V883" s="30"/>
    </row>
    <row r="884" ht="15.75" customHeight="1">
      <c r="O884" s="72"/>
      <c r="Q884" s="28"/>
      <c r="S884" s="72"/>
      <c r="T884" s="30"/>
      <c r="V884" s="30"/>
    </row>
    <row r="885" ht="15.75" customHeight="1">
      <c r="O885" s="72"/>
      <c r="Q885" s="28"/>
      <c r="S885" s="72"/>
      <c r="T885" s="30"/>
      <c r="V885" s="30"/>
    </row>
    <row r="886" ht="15.75" customHeight="1">
      <c r="O886" s="72"/>
      <c r="Q886" s="28"/>
      <c r="S886" s="72"/>
      <c r="T886" s="30"/>
      <c r="V886" s="30"/>
    </row>
    <row r="887" ht="15.75" customHeight="1">
      <c r="O887" s="72"/>
      <c r="Q887" s="28"/>
      <c r="S887" s="72"/>
      <c r="T887" s="30"/>
      <c r="V887" s="30"/>
    </row>
    <row r="888" ht="15.75" customHeight="1">
      <c r="O888" s="72"/>
      <c r="Q888" s="28"/>
      <c r="S888" s="72"/>
      <c r="T888" s="30"/>
      <c r="V888" s="30"/>
    </row>
    <row r="889" ht="15.75" customHeight="1">
      <c r="O889" s="72"/>
      <c r="Q889" s="28"/>
      <c r="S889" s="72"/>
      <c r="T889" s="30"/>
      <c r="V889" s="30"/>
    </row>
    <row r="890" ht="15.75" customHeight="1">
      <c r="O890" s="72"/>
      <c r="Q890" s="28"/>
      <c r="S890" s="72"/>
      <c r="T890" s="30"/>
      <c r="V890" s="30"/>
    </row>
    <row r="891" ht="15.75" customHeight="1">
      <c r="O891" s="72"/>
      <c r="Q891" s="28"/>
      <c r="S891" s="72"/>
      <c r="T891" s="30"/>
      <c r="V891" s="30"/>
    </row>
    <row r="892" ht="15.75" customHeight="1">
      <c r="O892" s="72"/>
      <c r="Q892" s="28"/>
      <c r="S892" s="72"/>
      <c r="T892" s="30"/>
      <c r="V892" s="30"/>
    </row>
    <row r="893" ht="15.75" customHeight="1">
      <c r="O893" s="72"/>
      <c r="Q893" s="28"/>
      <c r="S893" s="72"/>
      <c r="T893" s="30"/>
      <c r="V893" s="30"/>
    </row>
    <row r="894" ht="15.75" customHeight="1">
      <c r="O894" s="72"/>
      <c r="Q894" s="28"/>
      <c r="S894" s="72"/>
      <c r="T894" s="30"/>
      <c r="V894" s="30"/>
    </row>
    <row r="895" ht="15.75" customHeight="1">
      <c r="O895" s="72"/>
      <c r="Q895" s="28"/>
      <c r="S895" s="72"/>
      <c r="T895" s="30"/>
      <c r="V895" s="30"/>
    </row>
    <row r="896" ht="15.75" customHeight="1">
      <c r="O896" s="72"/>
      <c r="Q896" s="28"/>
      <c r="S896" s="72"/>
      <c r="T896" s="30"/>
      <c r="V896" s="30"/>
    </row>
    <row r="897" ht="15.75" customHeight="1">
      <c r="O897" s="72"/>
      <c r="Q897" s="28"/>
      <c r="S897" s="72"/>
      <c r="T897" s="30"/>
      <c r="V897" s="30"/>
    </row>
    <row r="898" ht="15.75" customHeight="1">
      <c r="O898" s="72"/>
      <c r="Q898" s="28"/>
      <c r="S898" s="72"/>
      <c r="T898" s="30"/>
      <c r="V898" s="30"/>
    </row>
    <row r="899" ht="15.75" customHeight="1">
      <c r="O899" s="72"/>
      <c r="Q899" s="28"/>
      <c r="S899" s="72"/>
      <c r="T899" s="30"/>
      <c r="V899" s="30"/>
    </row>
    <row r="900" ht="15.75" customHeight="1">
      <c r="O900" s="72"/>
      <c r="Q900" s="28"/>
      <c r="S900" s="72"/>
      <c r="T900" s="30"/>
      <c r="V900" s="30"/>
    </row>
    <row r="901" ht="15.75" customHeight="1">
      <c r="O901" s="72"/>
      <c r="Q901" s="28"/>
      <c r="S901" s="72"/>
      <c r="T901" s="30"/>
      <c r="V901" s="30"/>
    </row>
    <row r="902" ht="15.75" customHeight="1">
      <c r="O902" s="72"/>
      <c r="Q902" s="28"/>
      <c r="S902" s="72"/>
      <c r="T902" s="30"/>
      <c r="V902" s="30"/>
    </row>
    <row r="903" ht="15.75" customHeight="1">
      <c r="O903" s="72"/>
      <c r="Q903" s="28"/>
      <c r="S903" s="72"/>
      <c r="T903" s="30"/>
      <c r="V903" s="30"/>
    </row>
    <row r="904" ht="15.75" customHeight="1">
      <c r="O904" s="72"/>
      <c r="Q904" s="28"/>
      <c r="S904" s="72"/>
      <c r="T904" s="30"/>
      <c r="V904" s="30"/>
    </row>
    <row r="905" ht="15.75" customHeight="1">
      <c r="O905" s="72"/>
      <c r="Q905" s="28"/>
      <c r="S905" s="72"/>
      <c r="T905" s="30"/>
      <c r="V905" s="30"/>
    </row>
    <row r="906" ht="15.75" customHeight="1">
      <c r="O906" s="72"/>
      <c r="Q906" s="28"/>
      <c r="S906" s="72"/>
      <c r="T906" s="30"/>
      <c r="V906" s="30"/>
    </row>
    <row r="907" ht="15.75" customHeight="1">
      <c r="O907" s="72"/>
      <c r="Q907" s="28"/>
      <c r="S907" s="72"/>
      <c r="T907" s="30"/>
      <c r="V907" s="30"/>
    </row>
    <row r="908" ht="15.75" customHeight="1">
      <c r="O908" s="72"/>
      <c r="Q908" s="28"/>
      <c r="S908" s="72"/>
      <c r="T908" s="30"/>
      <c r="V908" s="30"/>
    </row>
    <row r="909" ht="15.75" customHeight="1">
      <c r="O909" s="72"/>
      <c r="Q909" s="28"/>
      <c r="S909" s="72"/>
      <c r="T909" s="30"/>
      <c r="V909" s="30"/>
    </row>
    <row r="910" ht="15.75" customHeight="1">
      <c r="O910" s="72"/>
      <c r="Q910" s="28"/>
      <c r="S910" s="72"/>
      <c r="T910" s="30"/>
      <c r="V910" s="30"/>
    </row>
    <row r="911" ht="15.75" customHeight="1">
      <c r="O911" s="72"/>
      <c r="Q911" s="28"/>
      <c r="S911" s="72"/>
      <c r="T911" s="30"/>
      <c r="V911" s="30"/>
    </row>
    <row r="912" ht="15.75" customHeight="1">
      <c r="O912" s="72"/>
      <c r="Q912" s="28"/>
      <c r="S912" s="72"/>
      <c r="T912" s="30"/>
      <c r="V912" s="30"/>
    </row>
    <row r="913" ht="15.75" customHeight="1">
      <c r="O913" s="72"/>
      <c r="Q913" s="28"/>
      <c r="S913" s="72"/>
      <c r="T913" s="30"/>
      <c r="V913" s="30"/>
    </row>
    <row r="914" ht="15.75" customHeight="1">
      <c r="O914" s="72"/>
      <c r="Q914" s="28"/>
      <c r="S914" s="72"/>
      <c r="T914" s="30"/>
      <c r="V914" s="30"/>
    </row>
    <row r="915" ht="15.75" customHeight="1">
      <c r="O915" s="72"/>
      <c r="Q915" s="28"/>
      <c r="S915" s="72"/>
      <c r="T915" s="30"/>
      <c r="V915" s="30"/>
    </row>
    <row r="916" ht="15.75" customHeight="1">
      <c r="O916" s="72"/>
      <c r="Q916" s="28"/>
      <c r="S916" s="72"/>
      <c r="T916" s="30"/>
      <c r="V916" s="30"/>
    </row>
    <row r="917" ht="15.75" customHeight="1">
      <c r="O917" s="72"/>
      <c r="Q917" s="28"/>
      <c r="S917" s="72"/>
      <c r="T917" s="30"/>
      <c r="V917" s="30"/>
    </row>
    <row r="918" ht="15.75" customHeight="1">
      <c r="O918" s="72"/>
      <c r="Q918" s="28"/>
      <c r="S918" s="72"/>
      <c r="T918" s="30"/>
      <c r="V918" s="30"/>
    </row>
    <row r="919" ht="15.75" customHeight="1">
      <c r="O919" s="72"/>
      <c r="Q919" s="28"/>
      <c r="S919" s="72"/>
      <c r="T919" s="30"/>
      <c r="V919" s="30"/>
    </row>
    <row r="920" ht="15.75" customHeight="1">
      <c r="O920" s="72"/>
      <c r="Q920" s="28"/>
      <c r="S920" s="72"/>
      <c r="T920" s="30"/>
      <c r="V920" s="30"/>
    </row>
    <row r="921" ht="15.75" customHeight="1">
      <c r="O921" s="72"/>
      <c r="Q921" s="28"/>
      <c r="S921" s="72"/>
      <c r="T921" s="30"/>
      <c r="V921" s="30"/>
    </row>
    <row r="922" ht="15.75" customHeight="1">
      <c r="O922" s="72"/>
      <c r="Q922" s="28"/>
      <c r="S922" s="72"/>
      <c r="T922" s="30"/>
      <c r="V922" s="30"/>
    </row>
    <row r="923" ht="15.75" customHeight="1">
      <c r="O923" s="72"/>
      <c r="Q923" s="28"/>
      <c r="S923" s="72"/>
      <c r="T923" s="30"/>
      <c r="V923" s="30"/>
    </row>
    <row r="924" ht="15.75" customHeight="1">
      <c r="O924" s="72"/>
      <c r="Q924" s="28"/>
      <c r="S924" s="72"/>
      <c r="T924" s="30"/>
      <c r="V924" s="30"/>
    </row>
    <row r="925" ht="15.75" customHeight="1">
      <c r="O925" s="72"/>
      <c r="Q925" s="28"/>
      <c r="S925" s="72"/>
      <c r="T925" s="30"/>
      <c r="V925" s="30"/>
    </row>
    <row r="926" ht="15.75" customHeight="1">
      <c r="O926" s="72"/>
      <c r="Q926" s="28"/>
      <c r="S926" s="72"/>
      <c r="T926" s="30"/>
      <c r="V926" s="30"/>
    </row>
    <row r="927" ht="15.75" customHeight="1">
      <c r="O927" s="72"/>
      <c r="Q927" s="28"/>
      <c r="S927" s="72"/>
      <c r="T927" s="30"/>
      <c r="V927" s="30"/>
    </row>
    <row r="928" ht="15.75" customHeight="1">
      <c r="O928" s="72"/>
      <c r="Q928" s="28"/>
      <c r="S928" s="72"/>
      <c r="T928" s="30"/>
      <c r="V928" s="30"/>
    </row>
    <row r="929" ht="15.75" customHeight="1">
      <c r="O929" s="72"/>
      <c r="Q929" s="28"/>
      <c r="S929" s="72"/>
      <c r="T929" s="30"/>
      <c r="V929" s="30"/>
    </row>
    <row r="930" ht="15.75" customHeight="1">
      <c r="O930" s="72"/>
      <c r="Q930" s="28"/>
      <c r="S930" s="72"/>
      <c r="T930" s="30"/>
      <c r="V930" s="30"/>
    </row>
    <row r="931" ht="15.75" customHeight="1">
      <c r="O931" s="72"/>
      <c r="Q931" s="28"/>
      <c r="S931" s="72"/>
      <c r="T931" s="30"/>
      <c r="V931" s="30"/>
    </row>
    <row r="932" ht="15.75" customHeight="1">
      <c r="O932" s="72"/>
      <c r="Q932" s="28"/>
      <c r="S932" s="72"/>
      <c r="T932" s="30"/>
      <c r="V932" s="30"/>
    </row>
    <row r="933" ht="15.75" customHeight="1">
      <c r="O933" s="72"/>
      <c r="Q933" s="28"/>
      <c r="S933" s="72"/>
      <c r="T933" s="30"/>
      <c r="V933" s="30"/>
    </row>
    <row r="934" ht="15.75" customHeight="1">
      <c r="O934" s="72"/>
      <c r="Q934" s="28"/>
      <c r="S934" s="72"/>
      <c r="T934" s="30"/>
      <c r="V934" s="30"/>
    </row>
    <row r="935" ht="15.75" customHeight="1">
      <c r="O935" s="72"/>
      <c r="Q935" s="28"/>
      <c r="S935" s="72"/>
      <c r="T935" s="30"/>
      <c r="V935" s="30"/>
    </row>
    <row r="936" ht="15.75" customHeight="1">
      <c r="O936" s="72"/>
      <c r="Q936" s="28"/>
      <c r="S936" s="72"/>
      <c r="T936" s="30"/>
      <c r="V936" s="30"/>
    </row>
    <row r="937" ht="15.75" customHeight="1">
      <c r="O937" s="72"/>
      <c r="Q937" s="28"/>
      <c r="S937" s="72"/>
      <c r="T937" s="30"/>
      <c r="V937" s="30"/>
    </row>
    <row r="938" ht="15.75" customHeight="1">
      <c r="O938" s="72"/>
      <c r="Q938" s="28"/>
      <c r="S938" s="72"/>
      <c r="T938" s="30"/>
      <c r="V938" s="30"/>
    </row>
    <row r="939" ht="15.75" customHeight="1">
      <c r="O939" s="72"/>
      <c r="Q939" s="28"/>
      <c r="S939" s="72"/>
      <c r="T939" s="30"/>
      <c r="V939" s="30"/>
    </row>
    <row r="940" ht="15.75" customHeight="1">
      <c r="O940" s="72"/>
      <c r="Q940" s="28"/>
      <c r="S940" s="72"/>
      <c r="T940" s="30"/>
      <c r="V940" s="30"/>
    </row>
    <row r="941" ht="15.75" customHeight="1">
      <c r="O941" s="72"/>
      <c r="Q941" s="28"/>
      <c r="S941" s="72"/>
      <c r="T941" s="30"/>
      <c r="V941" s="30"/>
    </row>
    <row r="942" ht="15.75" customHeight="1">
      <c r="O942" s="72"/>
      <c r="Q942" s="28"/>
      <c r="S942" s="72"/>
      <c r="T942" s="30"/>
      <c r="V942" s="30"/>
    </row>
    <row r="943" ht="15.75" customHeight="1">
      <c r="O943" s="72"/>
      <c r="Q943" s="28"/>
      <c r="S943" s="72"/>
      <c r="T943" s="30"/>
      <c r="V943" s="30"/>
    </row>
    <row r="944" ht="15.75" customHeight="1">
      <c r="O944" s="72"/>
      <c r="Q944" s="28"/>
      <c r="S944" s="72"/>
      <c r="T944" s="30"/>
      <c r="V944" s="30"/>
    </row>
    <row r="945" ht="15.75" customHeight="1">
      <c r="O945" s="72"/>
      <c r="Q945" s="28"/>
      <c r="S945" s="72"/>
      <c r="T945" s="30"/>
      <c r="V945" s="30"/>
    </row>
    <row r="946" ht="15.75" customHeight="1">
      <c r="O946" s="72"/>
      <c r="Q946" s="28"/>
      <c r="S946" s="72"/>
      <c r="T946" s="30"/>
      <c r="V946" s="30"/>
    </row>
    <row r="947" ht="15.75" customHeight="1">
      <c r="O947" s="72"/>
      <c r="Q947" s="28"/>
      <c r="S947" s="72"/>
      <c r="T947" s="30"/>
      <c r="V947" s="30"/>
    </row>
    <row r="948" ht="15.75" customHeight="1">
      <c r="O948" s="72"/>
      <c r="Q948" s="28"/>
      <c r="S948" s="72"/>
      <c r="T948" s="30"/>
      <c r="V948" s="30"/>
    </row>
    <row r="949" ht="15.75" customHeight="1">
      <c r="O949" s="72"/>
      <c r="Q949" s="28"/>
      <c r="S949" s="72"/>
      <c r="T949" s="30"/>
      <c r="V949" s="30"/>
    </row>
    <row r="950" ht="15.75" customHeight="1">
      <c r="O950" s="72"/>
      <c r="Q950" s="28"/>
      <c r="S950" s="72"/>
      <c r="T950" s="30"/>
      <c r="V950" s="30"/>
    </row>
    <row r="951" ht="15.75" customHeight="1">
      <c r="O951" s="72"/>
      <c r="Q951" s="28"/>
      <c r="S951" s="72"/>
      <c r="T951" s="30"/>
      <c r="V951" s="30"/>
    </row>
    <row r="952" ht="15.75" customHeight="1">
      <c r="O952" s="72"/>
      <c r="Q952" s="28"/>
      <c r="S952" s="72"/>
      <c r="T952" s="30"/>
      <c r="V952" s="30"/>
    </row>
    <row r="953" ht="15.75" customHeight="1">
      <c r="O953" s="72"/>
      <c r="Q953" s="28"/>
      <c r="S953" s="72"/>
      <c r="T953" s="30"/>
      <c r="V953" s="30"/>
    </row>
    <row r="954" ht="15.75" customHeight="1">
      <c r="O954" s="72"/>
      <c r="Q954" s="28"/>
      <c r="S954" s="72"/>
      <c r="T954" s="30"/>
      <c r="V954" s="30"/>
    </row>
    <row r="955" ht="15.75" customHeight="1">
      <c r="O955" s="72"/>
      <c r="Q955" s="28"/>
      <c r="S955" s="72"/>
      <c r="T955" s="30"/>
      <c r="V955" s="30"/>
    </row>
    <row r="956" ht="15.75" customHeight="1">
      <c r="O956" s="72"/>
      <c r="Q956" s="28"/>
      <c r="S956" s="72"/>
      <c r="T956" s="30"/>
      <c r="V956" s="30"/>
    </row>
    <row r="957" ht="15.75" customHeight="1">
      <c r="O957" s="72"/>
      <c r="Q957" s="28"/>
      <c r="S957" s="72"/>
      <c r="T957" s="30"/>
      <c r="V957" s="30"/>
    </row>
    <row r="958" ht="15.75" customHeight="1">
      <c r="O958" s="72"/>
      <c r="Q958" s="28"/>
      <c r="S958" s="72"/>
      <c r="T958" s="30"/>
      <c r="V958" s="30"/>
    </row>
    <row r="959" ht="15.75" customHeight="1">
      <c r="O959" s="72"/>
      <c r="Q959" s="28"/>
      <c r="S959" s="72"/>
      <c r="T959" s="30"/>
      <c r="V959" s="30"/>
    </row>
    <row r="960" ht="15.75" customHeight="1">
      <c r="O960" s="72"/>
      <c r="Q960" s="28"/>
      <c r="S960" s="72"/>
      <c r="T960" s="30"/>
      <c r="V960" s="30"/>
    </row>
    <row r="961" ht="15.75" customHeight="1">
      <c r="O961" s="72"/>
      <c r="Q961" s="28"/>
      <c r="S961" s="72"/>
      <c r="T961" s="30"/>
      <c r="V961" s="30"/>
    </row>
    <row r="962" ht="15.75" customHeight="1">
      <c r="O962" s="72"/>
      <c r="Q962" s="28"/>
      <c r="S962" s="72"/>
      <c r="T962" s="30"/>
      <c r="V962" s="30"/>
    </row>
    <row r="963" ht="15.75" customHeight="1">
      <c r="O963" s="72"/>
      <c r="Q963" s="28"/>
      <c r="S963" s="72"/>
      <c r="T963" s="30"/>
      <c r="V963" s="30"/>
    </row>
    <row r="964" ht="15.75" customHeight="1">
      <c r="O964" s="72"/>
      <c r="Q964" s="28"/>
      <c r="S964" s="72"/>
      <c r="T964" s="30"/>
      <c r="V964" s="30"/>
    </row>
    <row r="965" ht="15.75" customHeight="1">
      <c r="O965" s="72"/>
      <c r="Q965" s="28"/>
      <c r="S965" s="72"/>
      <c r="T965" s="30"/>
      <c r="V965" s="30"/>
    </row>
    <row r="966" ht="15.75" customHeight="1">
      <c r="O966" s="72"/>
      <c r="Q966" s="28"/>
      <c r="S966" s="72"/>
      <c r="T966" s="30"/>
      <c r="V966" s="30"/>
    </row>
    <row r="967" ht="15.75" customHeight="1">
      <c r="O967" s="72"/>
      <c r="Q967" s="28"/>
      <c r="S967" s="72"/>
      <c r="T967" s="30"/>
      <c r="V967" s="30"/>
    </row>
    <row r="968" ht="15.75" customHeight="1">
      <c r="O968" s="72"/>
      <c r="Q968" s="28"/>
      <c r="S968" s="72"/>
      <c r="T968" s="30"/>
      <c r="V968" s="30"/>
    </row>
    <row r="969" ht="15.75" customHeight="1">
      <c r="O969" s="72"/>
      <c r="Q969" s="28"/>
      <c r="S969" s="72"/>
      <c r="T969" s="30"/>
      <c r="V969" s="30"/>
    </row>
    <row r="970" ht="15.75" customHeight="1">
      <c r="O970" s="72"/>
      <c r="Q970" s="28"/>
      <c r="S970" s="72"/>
      <c r="T970" s="30"/>
      <c r="V970" s="30"/>
    </row>
    <row r="971" ht="15.75" customHeight="1">
      <c r="O971" s="72"/>
      <c r="Q971" s="28"/>
      <c r="S971" s="72"/>
      <c r="T971" s="30"/>
      <c r="V971" s="30"/>
    </row>
    <row r="972" ht="15.75" customHeight="1">
      <c r="O972" s="72"/>
      <c r="Q972" s="28"/>
      <c r="S972" s="72"/>
      <c r="T972" s="30"/>
      <c r="V972" s="30"/>
    </row>
    <row r="973" ht="15.75" customHeight="1">
      <c r="O973" s="72"/>
      <c r="Q973" s="28"/>
      <c r="S973" s="72"/>
      <c r="T973" s="30"/>
      <c r="V973" s="30"/>
    </row>
    <row r="974" ht="15.75" customHeight="1">
      <c r="O974" s="72"/>
      <c r="Q974" s="28"/>
      <c r="S974" s="72"/>
      <c r="T974" s="30"/>
      <c r="V974" s="30"/>
    </row>
    <row r="975" ht="15.75" customHeight="1">
      <c r="O975" s="72"/>
      <c r="Q975" s="28"/>
      <c r="S975" s="72"/>
      <c r="T975" s="30"/>
      <c r="V975" s="30"/>
    </row>
    <row r="976" ht="15.75" customHeight="1">
      <c r="O976" s="72"/>
      <c r="Q976" s="28"/>
      <c r="S976" s="72"/>
      <c r="T976" s="30"/>
      <c r="V976" s="30"/>
    </row>
    <row r="977" ht="15.75" customHeight="1">
      <c r="O977" s="72"/>
      <c r="Q977" s="28"/>
      <c r="S977" s="72"/>
      <c r="T977" s="30"/>
      <c r="V977" s="30"/>
    </row>
    <row r="978" ht="15.75" customHeight="1">
      <c r="O978" s="72"/>
      <c r="Q978" s="28"/>
      <c r="S978" s="72"/>
      <c r="T978" s="30"/>
      <c r="V978" s="30"/>
    </row>
    <row r="979" ht="15.75" customHeight="1">
      <c r="O979" s="72"/>
      <c r="Q979" s="28"/>
      <c r="S979" s="72"/>
      <c r="T979" s="30"/>
      <c r="V979" s="30"/>
    </row>
    <row r="980" ht="15.75" customHeight="1">
      <c r="O980" s="72"/>
      <c r="Q980" s="28"/>
      <c r="S980" s="72"/>
      <c r="T980" s="30"/>
      <c r="V980" s="30"/>
    </row>
    <row r="981" ht="15.75" customHeight="1">
      <c r="O981" s="72"/>
      <c r="Q981" s="28"/>
      <c r="S981" s="72"/>
      <c r="T981" s="30"/>
      <c r="V981" s="30"/>
    </row>
    <row r="982" ht="15.75" customHeight="1">
      <c r="O982" s="72"/>
      <c r="Q982" s="28"/>
      <c r="S982" s="72"/>
      <c r="T982" s="30"/>
      <c r="V982" s="30"/>
    </row>
    <row r="983" ht="15.75" customHeight="1">
      <c r="O983" s="72"/>
      <c r="Q983" s="28"/>
      <c r="S983" s="72"/>
      <c r="T983" s="30"/>
      <c r="V983" s="30"/>
    </row>
    <row r="984" ht="15.75" customHeight="1">
      <c r="O984" s="72"/>
      <c r="Q984" s="28"/>
      <c r="S984" s="72"/>
      <c r="T984" s="30"/>
      <c r="V984" s="30"/>
    </row>
    <row r="985" ht="15.75" customHeight="1">
      <c r="O985" s="72"/>
      <c r="Q985" s="28"/>
      <c r="S985" s="72"/>
      <c r="T985" s="30"/>
      <c r="V985" s="30"/>
    </row>
    <row r="986" ht="15.75" customHeight="1">
      <c r="O986" s="72"/>
      <c r="Q986" s="28"/>
      <c r="S986" s="72"/>
      <c r="T986" s="30"/>
      <c r="V986" s="30"/>
    </row>
    <row r="987" ht="15.75" customHeight="1">
      <c r="O987" s="72"/>
      <c r="Q987" s="28"/>
      <c r="S987" s="72"/>
      <c r="T987" s="30"/>
      <c r="V987" s="30"/>
    </row>
    <row r="988" ht="15.75" customHeight="1">
      <c r="O988" s="72"/>
      <c r="Q988" s="28"/>
      <c r="S988" s="72"/>
      <c r="T988" s="30"/>
      <c r="V988" s="30"/>
    </row>
    <row r="989" ht="15.75" customHeight="1">
      <c r="O989" s="72"/>
      <c r="Q989" s="28"/>
      <c r="S989" s="72"/>
      <c r="T989" s="30"/>
      <c r="V989" s="30"/>
    </row>
    <row r="990" ht="15.75" customHeight="1">
      <c r="O990" s="72"/>
      <c r="Q990" s="28"/>
      <c r="S990" s="72"/>
      <c r="T990" s="30"/>
      <c r="V990" s="30"/>
    </row>
    <row r="991" ht="15.75" customHeight="1">
      <c r="O991" s="72"/>
      <c r="Q991" s="28"/>
      <c r="S991" s="72"/>
      <c r="T991" s="30"/>
      <c r="V991" s="30"/>
    </row>
    <row r="992" ht="15.75" customHeight="1">
      <c r="O992" s="72"/>
      <c r="Q992" s="28"/>
      <c r="S992" s="72"/>
      <c r="T992" s="30"/>
      <c r="V992" s="30"/>
    </row>
    <row r="993" ht="15.75" customHeight="1">
      <c r="O993" s="72"/>
      <c r="Q993" s="28"/>
      <c r="S993" s="72"/>
      <c r="T993" s="30"/>
      <c r="V993" s="30"/>
    </row>
    <row r="994" ht="15.75" customHeight="1">
      <c r="O994" s="72"/>
      <c r="Q994" s="28"/>
      <c r="S994" s="72"/>
      <c r="T994" s="30"/>
      <c r="V994" s="30"/>
    </row>
    <row r="995" ht="15.75" customHeight="1">
      <c r="O995" s="72"/>
      <c r="Q995" s="28"/>
      <c r="S995" s="72"/>
      <c r="T995" s="30"/>
      <c r="V995" s="30"/>
    </row>
    <row r="996" ht="15.75" customHeight="1">
      <c r="O996" s="72"/>
      <c r="Q996" s="28"/>
      <c r="S996" s="72"/>
      <c r="T996" s="30"/>
      <c r="V996" s="30"/>
    </row>
    <row r="997" ht="15.75" customHeight="1">
      <c r="O997" s="72"/>
      <c r="Q997" s="28"/>
      <c r="S997" s="72"/>
      <c r="T997" s="30"/>
      <c r="V997" s="30"/>
    </row>
    <row r="998" ht="15.75" customHeight="1">
      <c r="O998" s="72"/>
      <c r="Q998" s="28"/>
      <c r="S998" s="72"/>
      <c r="T998" s="30"/>
      <c r="V998" s="30"/>
    </row>
    <row r="999" ht="15.75" customHeight="1">
      <c r="O999" s="72"/>
      <c r="Q999" s="28"/>
      <c r="S999" s="72"/>
      <c r="T999" s="30"/>
      <c r="V999" s="30"/>
    </row>
    <row r="1000" ht="15.75" customHeight="1">
      <c r="O1000" s="72"/>
      <c r="Q1000" s="28"/>
      <c r="S1000" s="72"/>
      <c r="T1000" s="30"/>
      <c r="V1000" s="30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AS14:AT14"/>
    <mergeCell ref="AW14:AX14"/>
    <mergeCell ref="BA14:BB14"/>
    <mergeCell ref="BF14:BG14"/>
    <mergeCell ref="BK14:BL14"/>
    <mergeCell ref="P13:Q13"/>
    <mergeCell ref="P14:Q14"/>
    <mergeCell ref="Y14:Z14"/>
    <mergeCell ref="AC14:AD14"/>
    <mergeCell ref="AG14:AH14"/>
    <mergeCell ref="AK14:AL14"/>
    <mergeCell ref="AO14:AP14"/>
  </mergeCells>
  <conditionalFormatting sqref="C10">
    <cfRule type="cellIs" dxfId="0" priority="1" operator="lessThan">
      <formula>0.6</formula>
    </cfRule>
  </conditionalFormatting>
  <conditionalFormatting sqref="C10">
    <cfRule type="cellIs" dxfId="1" priority="2" operator="between">
      <formula>90%</formula>
      <formula>60%</formula>
    </cfRule>
  </conditionalFormatting>
  <conditionalFormatting sqref="C10">
    <cfRule type="cellIs" dxfId="2" priority="3" operator="greaterThan">
      <formula>90%</formula>
    </cfRule>
  </conditionalFormatting>
  <conditionalFormatting sqref="Y10">
    <cfRule type="cellIs" dxfId="3" priority="4" operator="greaterThanOrEqual">
      <formula>90%</formula>
    </cfRule>
  </conditionalFormatting>
  <conditionalFormatting sqref="Y10">
    <cfRule type="cellIs" dxfId="1" priority="5" operator="between">
      <formula>90%</formula>
      <formula>60%</formula>
    </cfRule>
  </conditionalFormatting>
  <conditionalFormatting sqref="Y10">
    <cfRule type="cellIs" dxfId="0" priority="6" operator="lessThan">
      <formula>0.6</formula>
    </cfRule>
  </conditionalFormatting>
  <conditionalFormatting sqref="BE10">
    <cfRule type="cellIs" dxfId="0" priority="7" operator="lessThan">
      <formula>0.6</formula>
    </cfRule>
  </conditionalFormatting>
  <conditionalFormatting sqref="BE10">
    <cfRule type="cellIs" dxfId="1" priority="8" operator="between">
      <formula>90%</formula>
      <formula>60%</formula>
    </cfRule>
  </conditionalFormatting>
  <conditionalFormatting sqref="BE10">
    <cfRule type="cellIs" dxfId="2" priority="9" operator="greaterThan">
      <formula>90%</formula>
    </cfRule>
  </conditionalFormatting>
  <conditionalFormatting sqref="C14 G14 K14">
    <cfRule type="cellIs" dxfId="3" priority="10" operator="greaterThanOrEqual">
      <formula>0.9</formula>
    </cfRule>
  </conditionalFormatting>
  <conditionalFormatting sqref="C14 G14 K14">
    <cfRule type="cellIs" dxfId="4" priority="11" operator="between">
      <formula>0.9</formula>
      <formula>0.6</formula>
    </cfRule>
  </conditionalFormatting>
  <conditionalFormatting sqref="C14 G14 K14">
    <cfRule type="cellIs" dxfId="0" priority="12" operator="lessThan">
      <formula>0.6</formula>
    </cfRule>
  </conditionalFormatting>
  <conditionalFormatting sqref="O10">
    <cfRule type="cellIs" dxfId="0" priority="13" operator="lessThan">
      <formula>0.6</formula>
    </cfRule>
  </conditionalFormatting>
  <conditionalFormatting sqref="O10">
    <cfRule type="cellIs" dxfId="1" priority="14" operator="between">
      <formula>90%</formula>
      <formula>60%</formula>
    </cfRule>
  </conditionalFormatting>
  <conditionalFormatting sqref="O10">
    <cfRule type="cellIs" dxfId="2" priority="15" operator="greaterThan">
      <formula>90%</formula>
    </cfRule>
  </conditionalFormatting>
  <conditionalFormatting sqref="AG14">
    <cfRule type="cellIs" dxfId="3" priority="16" operator="greaterThanOrEqual">
      <formula>0.9</formula>
    </cfRule>
  </conditionalFormatting>
  <conditionalFormatting sqref="AG14">
    <cfRule type="cellIs" dxfId="4" priority="17" operator="between">
      <formula>0.9</formula>
      <formula>0.6</formula>
    </cfRule>
  </conditionalFormatting>
  <conditionalFormatting sqref="AG14">
    <cfRule type="cellIs" dxfId="0" priority="18" operator="lessThan">
      <formula>0.6</formula>
    </cfRule>
  </conditionalFormatting>
  <conditionalFormatting sqref="P14">
    <cfRule type="cellIs" dxfId="3" priority="19" operator="greaterThanOrEqual">
      <formula>0.9</formula>
    </cfRule>
  </conditionalFormatting>
  <conditionalFormatting sqref="P14">
    <cfRule type="cellIs" dxfId="4" priority="20" operator="between">
      <formula>0.9</formula>
      <formula>0.6</formula>
    </cfRule>
  </conditionalFormatting>
  <conditionalFormatting sqref="P14">
    <cfRule type="cellIs" dxfId="0" priority="21" operator="lessThan">
      <formula>0.6</formula>
    </cfRule>
  </conditionalFormatting>
  <conditionalFormatting sqref="K14">
    <cfRule type="cellIs" dxfId="3" priority="22" operator="greaterThanOrEqual">
      <formula>0.9</formula>
    </cfRule>
  </conditionalFormatting>
  <conditionalFormatting sqref="K14">
    <cfRule type="cellIs" dxfId="1" priority="23" operator="between">
      <formula>0.9</formula>
      <formula>0.6</formula>
    </cfRule>
  </conditionalFormatting>
  <conditionalFormatting sqref="K14">
    <cfRule type="cellIs" dxfId="0" priority="24" operator="lessThan">
      <formula>0.6</formula>
    </cfRule>
  </conditionalFormatting>
  <conditionalFormatting sqref="AK14">
    <cfRule type="cellIs" dxfId="3" priority="25" operator="greaterThanOrEqual">
      <formula>0.9</formula>
    </cfRule>
  </conditionalFormatting>
  <conditionalFormatting sqref="AK14">
    <cfRule type="cellIs" dxfId="1" priority="26" operator="between">
      <formula>0.9</formula>
      <formula>0.6</formula>
    </cfRule>
  </conditionalFormatting>
  <conditionalFormatting sqref="AK14">
    <cfRule type="cellIs" dxfId="0" priority="27" operator="lessThan">
      <formula>0.6</formula>
    </cfRule>
  </conditionalFormatting>
  <conditionalFormatting sqref="AL22">
    <cfRule type="cellIs" dxfId="5" priority="28" operator="lessThan">
      <formula>0.6</formula>
    </cfRule>
  </conditionalFormatting>
  <conditionalFormatting sqref="AL22">
    <cfRule type="cellIs" dxfId="1" priority="29" operator="between">
      <formula>0.9</formula>
      <formula>0.6</formula>
    </cfRule>
  </conditionalFormatting>
  <conditionalFormatting sqref="AL22">
    <cfRule type="cellIs" dxfId="3" priority="30" operator="greaterThan">
      <formula>90%</formula>
    </cfRule>
  </conditionalFormatting>
  <conditionalFormatting sqref="U14">
    <cfRule type="cellIs" dxfId="3" priority="31" operator="greaterThanOrEqual">
      <formula>0.9</formula>
    </cfRule>
  </conditionalFormatting>
  <conditionalFormatting sqref="U14">
    <cfRule type="cellIs" dxfId="1" priority="32" operator="between">
      <formula>0.9</formula>
      <formula>0.6</formula>
    </cfRule>
  </conditionalFormatting>
  <conditionalFormatting sqref="U14">
    <cfRule type="cellIs" dxfId="0" priority="33" operator="lessThan">
      <formula>0.6</formula>
    </cfRule>
  </conditionalFormatting>
  <conditionalFormatting sqref="G14 K14 U14 Y14">
    <cfRule type="cellIs" dxfId="3" priority="34" operator="greaterThanOrEqual">
      <formula>0.9</formula>
    </cfRule>
  </conditionalFormatting>
  <conditionalFormatting sqref="G14 K14 U14 Y14">
    <cfRule type="cellIs" dxfId="4" priority="35" operator="between">
      <formula>0.9</formula>
      <formula>0.6</formula>
    </cfRule>
  </conditionalFormatting>
  <conditionalFormatting sqref="G14 K14 U14 Y14">
    <cfRule type="cellIs" dxfId="0" priority="36" operator="lessThan">
      <formula>0.6</formula>
    </cfRule>
  </conditionalFormatting>
  <conditionalFormatting sqref="AC14">
    <cfRule type="cellIs" dxfId="3" priority="37" operator="greaterThanOrEqual">
      <formula>0.9</formula>
    </cfRule>
  </conditionalFormatting>
  <conditionalFormatting sqref="AC14">
    <cfRule type="cellIs" dxfId="1" priority="38" operator="between">
      <formula>0.9</formula>
      <formula>0.6</formula>
    </cfRule>
  </conditionalFormatting>
  <conditionalFormatting sqref="AC14">
    <cfRule type="cellIs" dxfId="0" priority="39" operator="lessThan">
      <formula>0.6</formula>
    </cfRule>
  </conditionalFormatting>
  <conditionalFormatting sqref="AO14">
    <cfRule type="cellIs" dxfId="3" priority="40" operator="greaterThanOrEqual">
      <formula>0.9</formula>
    </cfRule>
  </conditionalFormatting>
  <conditionalFormatting sqref="AO14">
    <cfRule type="cellIs" dxfId="4" priority="41" operator="between">
      <formula>0.9</formula>
      <formula>0.6</formula>
    </cfRule>
  </conditionalFormatting>
  <conditionalFormatting sqref="AO14">
    <cfRule type="cellIs" dxfId="0" priority="42" operator="lessThan">
      <formula>0.6</formula>
    </cfRule>
  </conditionalFormatting>
  <conditionalFormatting sqref="AS14">
    <cfRule type="cellIs" dxfId="3" priority="43" operator="greaterThanOrEqual">
      <formula>0.9</formula>
    </cfRule>
  </conditionalFormatting>
  <conditionalFormatting sqref="AS14">
    <cfRule type="cellIs" dxfId="1" priority="44" operator="between">
      <formula>0.9</formula>
      <formula>0.6</formula>
    </cfRule>
  </conditionalFormatting>
  <conditionalFormatting sqref="AS14">
    <cfRule type="cellIs" dxfId="0" priority="45" operator="lessThan">
      <formula>0.6</formula>
    </cfRule>
  </conditionalFormatting>
  <conditionalFormatting sqref="AW14">
    <cfRule type="cellIs" dxfId="3" priority="46" operator="greaterThanOrEqual">
      <formula>0.9</formula>
    </cfRule>
  </conditionalFormatting>
  <conditionalFormatting sqref="AW14">
    <cfRule type="cellIs" dxfId="1" priority="47" operator="between">
      <formula>0.9</formula>
      <formula>0.6</formula>
    </cfRule>
  </conditionalFormatting>
  <conditionalFormatting sqref="AW14">
    <cfRule type="cellIs" dxfId="0" priority="48" operator="lessThan">
      <formula>0.6</formula>
    </cfRule>
  </conditionalFormatting>
  <conditionalFormatting sqref="BA14">
    <cfRule type="cellIs" dxfId="3" priority="49" operator="greaterThanOrEqual">
      <formula>0.9</formula>
    </cfRule>
  </conditionalFormatting>
  <conditionalFormatting sqref="BA14">
    <cfRule type="cellIs" dxfId="1" priority="50" operator="between">
      <formula>0.9</formula>
      <formula>0.6</formula>
    </cfRule>
  </conditionalFormatting>
  <conditionalFormatting sqref="BA14">
    <cfRule type="cellIs" dxfId="0" priority="51" operator="lessThan">
      <formula>0.6</formula>
    </cfRule>
  </conditionalFormatting>
  <conditionalFormatting sqref="BF14">
    <cfRule type="cellIs" dxfId="3" priority="52" operator="greaterThanOrEqual">
      <formula>0.9</formula>
    </cfRule>
  </conditionalFormatting>
  <conditionalFormatting sqref="BF14">
    <cfRule type="cellIs" dxfId="4" priority="53" operator="between">
      <formula>0.9</formula>
      <formula>0.6</formula>
    </cfRule>
  </conditionalFormatting>
  <conditionalFormatting sqref="BF14">
    <cfRule type="cellIs" dxfId="0" priority="54" operator="lessThan">
      <formula>0.6</formula>
    </cfRule>
  </conditionalFormatting>
  <conditionalFormatting sqref="BK14">
    <cfRule type="cellIs" dxfId="3" priority="55" operator="greaterThanOrEqual">
      <formula>0.9</formula>
    </cfRule>
  </conditionalFormatting>
  <conditionalFormatting sqref="BK14">
    <cfRule type="cellIs" dxfId="1" priority="56" operator="between">
      <formula>0.9</formula>
      <formula>0.6</formula>
    </cfRule>
  </conditionalFormatting>
  <conditionalFormatting sqref="BK14">
    <cfRule type="cellIs" dxfId="0" priority="57" operator="lessThan">
      <formula>0.6</formula>
    </cfRule>
  </conditionalFormatting>
  <conditionalFormatting sqref="Z20 AD20 AD22">
    <cfRule type="cellIs" dxfId="5" priority="58" operator="lessThanOrEqual">
      <formula>0.7</formula>
    </cfRule>
  </conditionalFormatting>
  <conditionalFormatting sqref="Z20 AD20 AD22">
    <cfRule type="cellIs" dxfId="1" priority="59" operator="between">
      <formula>0.9</formula>
      <formula>0.7</formula>
    </cfRule>
  </conditionalFormatting>
  <conditionalFormatting sqref="Z20 AD20 AD22">
    <cfRule type="cellIs" dxfId="3" priority="60" operator="greaterThanOrEqual">
      <formula>0.9</formula>
    </cfRule>
  </conditionalFormatting>
  <conditionalFormatting sqref="D16 H16">
    <cfRule type="cellIs" dxfId="5" priority="61" operator="lessThanOrEqual">
      <formula>0.69</formula>
    </cfRule>
  </conditionalFormatting>
  <conditionalFormatting sqref="D16 H16">
    <cfRule type="cellIs" dxfId="4" priority="62" operator="between">
      <formula>0.9</formula>
      <formula>0.7</formula>
    </cfRule>
  </conditionalFormatting>
  <conditionalFormatting sqref="D16 H16">
    <cfRule type="cellIs" dxfId="3" priority="63" operator="greaterThanOrEqual">
      <formula>0.9</formula>
    </cfRule>
  </conditionalFormatting>
  <conditionalFormatting sqref="L16">
    <cfRule type="cellIs" dxfId="5" priority="64" operator="lessThanOrEqual">
      <formula>0.69</formula>
    </cfRule>
  </conditionalFormatting>
  <conditionalFormatting sqref="L16">
    <cfRule type="cellIs" dxfId="1" priority="65" operator="between">
      <formula>0.89</formula>
      <formula>0.7</formula>
    </cfRule>
  </conditionalFormatting>
  <conditionalFormatting sqref="L16">
    <cfRule type="cellIs" dxfId="3" priority="66" operator="greaterThanOrEqual">
      <formula>0.9</formula>
    </cfRule>
  </conditionalFormatting>
  <conditionalFormatting sqref="Q16 Q18 Q20 Q22">
    <cfRule type="cellIs" dxfId="5" priority="67" operator="lessThan">
      <formula>0.59</formula>
    </cfRule>
  </conditionalFormatting>
  <conditionalFormatting sqref="Q16 Q18 Q20 Q22">
    <cfRule type="cellIs" dxfId="4" priority="68" operator="between">
      <formula>0.86</formula>
      <formula>0.6</formula>
    </cfRule>
  </conditionalFormatting>
  <conditionalFormatting sqref="Q16 Q18 Q20 Q22">
    <cfRule type="cellIs" dxfId="3" priority="69" operator="greaterThanOrEqual">
      <formula>0.87</formula>
    </cfRule>
  </conditionalFormatting>
  <conditionalFormatting sqref="V16">
    <cfRule type="cellIs" dxfId="5" priority="70" operator="lessThanOrEqual">
      <formula>0.69</formula>
    </cfRule>
  </conditionalFormatting>
  <conditionalFormatting sqref="V16">
    <cfRule type="cellIs" dxfId="1" priority="71" operator="between">
      <formula>0.89</formula>
      <formula>0.7</formula>
    </cfRule>
  </conditionalFormatting>
  <conditionalFormatting sqref="V16">
    <cfRule type="cellIs" dxfId="3" priority="72" operator="greaterThanOrEqual">
      <formula>0.9</formula>
    </cfRule>
  </conditionalFormatting>
  <conditionalFormatting sqref="Z16 Z20">
    <cfRule type="cellIs" dxfId="5" priority="73" operator="lessThanOrEqual">
      <formula>0.74</formula>
    </cfRule>
  </conditionalFormatting>
  <conditionalFormatting sqref="Z16 Z20">
    <cfRule type="cellIs" dxfId="4" priority="74" operator="between">
      <formula>0.999</formula>
      <formula>0.75</formula>
    </cfRule>
  </conditionalFormatting>
  <conditionalFormatting sqref="Z16 Z20">
    <cfRule type="cellIs" dxfId="3" priority="75" operator="greaterThanOrEqual">
      <formula>0.9999</formula>
    </cfRule>
  </conditionalFormatting>
  <conditionalFormatting sqref="AD18">
    <cfRule type="cellIs" dxfId="5" priority="76" operator="lessThanOrEqual">
      <formula>0.74</formula>
    </cfRule>
  </conditionalFormatting>
  <conditionalFormatting sqref="AD18">
    <cfRule type="cellIs" dxfId="1" priority="77" operator="between">
      <formula>0.9999</formula>
      <formula>0.75</formula>
    </cfRule>
  </conditionalFormatting>
  <conditionalFormatting sqref="AD18">
    <cfRule type="cellIs" dxfId="3" priority="78" operator="greaterThanOrEqual">
      <formula>1</formula>
    </cfRule>
  </conditionalFormatting>
  <conditionalFormatting sqref="AH16 AL16 AH18 AH20">
    <cfRule type="cellIs" dxfId="4" priority="79" operator="between">
      <formula>0.83</formula>
      <formula>0.61</formula>
    </cfRule>
  </conditionalFormatting>
  <conditionalFormatting sqref="AH16 AL16 AH18 AH20">
    <cfRule type="cellIs" dxfId="3" priority="80" operator="greaterThanOrEqual">
      <formula>0.84</formula>
    </cfRule>
  </conditionalFormatting>
  <conditionalFormatting sqref="AL16">
    <cfRule type="cellIs" dxfId="5" priority="81" operator="lessThanOrEqual">
      <formula>0.69</formula>
    </cfRule>
  </conditionalFormatting>
  <conditionalFormatting sqref="AL16">
    <cfRule type="cellIs" dxfId="1" priority="82" operator="between">
      <formula>0.94</formula>
      <formula>0.7</formula>
    </cfRule>
  </conditionalFormatting>
  <conditionalFormatting sqref="AL16">
    <cfRule type="cellIs" dxfId="3" priority="83" operator="greaterThanOrEqual">
      <formula>0.95</formula>
    </cfRule>
  </conditionalFormatting>
  <conditionalFormatting sqref="AL18">
    <cfRule type="cellIs" dxfId="5" priority="84" operator="lessThanOrEqual">
      <formula>0.69</formula>
    </cfRule>
  </conditionalFormatting>
  <conditionalFormatting sqref="AL18">
    <cfRule type="cellIs" dxfId="1" priority="85" operator="between">
      <formula>0.94</formula>
      <formula>0.7</formula>
    </cfRule>
  </conditionalFormatting>
  <conditionalFormatting sqref="AL18">
    <cfRule type="cellIs" dxfId="3" priority="86" operator="greaterThanOrEqual">
      <formula>0.95</formula>
    </cfRule>
  </conditionalFormatting>
  <conditionalFormatting sqref="AL20">
    <cfRule type="cellIs" dxfId="5" priority="87" operator="lessThan">
      <formula>0.59</formula>
    </cfRule>
  </conditionalFormatting>
  <conditionalFormatting sqref="AL20">
    <cfRule type="cellIs" dxfId="4" priority="88" operator="between">
      <formula>0.79</formula>
      <formula>0.6</formula>
    </cfRule>
  </conditionalFormatting>
  <conditionalFormatting sqref="AL20">
    <cfRule type="cellIs" dxfId="3" priority="89" operator="greaterThan">
      <formula>0.8</formula>
    </cfRule>
  </conditionalFormatting>
  <conditionalFormatting sqref="AX16 BB16 BL16 BL18">
    <cfRule type="cellIs" dxfId="5" priority="90" operator="lessThan">
      <formula>0.69</formula>
    </cfRule>
  </conditionalFormatting>
  <conditionalFormatting sqref="AX16 BB16 BL16 BL18">
    <cfRule type="cellIs" dxfId="1" priority="91" operator="between">
      <formula>0.89</formula>
      <formula>0.7</formula>
    </cfRule>
  </conditionalFormatting>
  <conditionalFormatting sqref="AX16 BB16 BL16 BL18">
    <cfRule type="cellIs" dxfId="3" priority="92" operator="greaterThan">
      <formula>0.9</formula>
    </cfRule>
  </conditionalFormatting>
  <conditionalFormatting sqref="AP16 AT16">
    <cfRule type="cellIs" dxfId="5" priority="93" operator="lessThan">
      <formula>0.77</formula>
    </cfRule>
  </conditionalFormatting>
  <conditionalFormatting sqref="AP16 AT16">
    <cfRule type="cellIs" dxfId="4" priority="94" operator="between">
      <formula>0.9</formula>
      <formula>0.88</formula>
    </cfRule>
  </conditionalFormatting>
  <conditionalFormatting sqref="AP16 AT16">
    <cfRule type="cellIs" dxfId="3" priority="95" operator="greaterThanOrEqual">
      <formula>0.91</formula>
    </cfRule>
  </conditionalFormatting>
  <conditionalFormatting sqref="Z18">
    <cfRule type="cellIs" dxfId="5" priority="96" operator="lessThanOrEqual">
      <formula>0.74</formula>
    </cfRule>
  </conditionalFormatting>
  <conditionalFormatting sqref="Z18">
    <cfRule type="cellIs" dxfId="4" priority="97" operator="between">
      <formula>0.999</formula>
      <formula>0.75</formula>
    </cfRule>
  </conditionalFormatting>
  <conditionalFormatting sqref="Z18">
    <cfRule type="cellIs" dxfId="3" priority="98" operator="greaterThanOrEqual">
      <formula>0.9999</formula>
    </cfRule>
  </conditionalFormatting>
  <conditionalFormatting sqref="AD16 AD22 AD24">
    <cfRule type="cellIs" dxfId="5" priority="99" operator="lessThanOrEqual">
      <formula>0.7</formula>
    </cfRule>
  </conditionalFormatting>
  <conditionalFormatting sqref="AD16 AD22 AD24">
    <cfRule type="cellIs" dxfId="1" priority="100" operator="between">
      <formula>0.99</formula>
      <formula>0.7</formula>
    </cfRule>
  </conditionalFormatting>
  <conditionalFormatting sqref="AD16 AD22 AD24">
    <cfRule type="cellIs" dxfId="3" priority="101" operator="greaterThanOrEqual">
      <formula>1</formula>
    </cfRule>
  </conditionalFormatting>
  <conditionalFormatting sqref="BG20">
    <cfRule type="cellIs" dxfId="3" priority="102" operator="greaterThanOrEqual">
      <formula>0.92</formula>
    </cfRule>
  </conditionalFormatting>
  <conditionalFormatting sqref="BG20">
    <cfRule type="cellIs" dxfId="4" priority="103" operator="between">
      <formula>0.91</formula>
      <formula>0.72</formula>
    </cfRule>
  </conditionalFormatting>
  <conditionalFormatting sqref="BG20">
    <cfRule type="cellIs" dxfId="5" priority="104" operator="lessThanOrEqual">
      <formula>0.71</formula>
    </cfRule>
  </conditionalFormatting>
  <conditionalFormatting sqref="D16 H16">
    <cfRule type="colorScale" priority="105">
      <colorScale>
        <cfvo type="min"/>
        <cfvo type="max"/>
        <color rgb="FF57BB8A"/>
        <color rgb="FFFFFFFF"/>
      </colorScale>
    </cfRule>
  </conditionalFormatting>
  <conditionalFormatting sqref="AH16 AH18">
    <cfRule type="cellIs" dxfId="5" priority="106" operator="lessThan">
      <formula>0.59</formula>
    </cfRule>
  </conditionalFormatting>
  <conditionalFormatting sqref="BL16">
    <cfRule type="notContainsBlanks" dxfId="4" priority="107">
      <formula>LEN(TRIM(BL16))&gt;0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2016-12-18T14:45:00Z</dcterms:created>
  <dc:creator>Julieth Diaz Gonzalez</dc:creator>
</cp:coreProperties>
</file>