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da\OneDrive\Documents\Documentos Familia Alv-Roj\MAGDA\INSOR\INSOR 2023\"/>
    </mc:Choice>
  </mc:AlternateContent>
  <bookViews>
    <workbookView xWindow="0" yWindow="0" windowWidth="15360" windowHeight="8625"/>
  </bookViews>
  <sheets>
    <sheet name="Inicio" sheetId="1" r:id="rId1"/>
    <sheet name="1. Mapa Riesgos de Gestión" sheetId="2" r:id="rId2"/>
    <sheet name="2. Mapa Riesgos de Corrupción" sheetId="3" r:id="rId3"/>
    <sheet name="3. Riesgos Seguridad " sheetId="4" r:id="rId4"/>
    <sheet name="4. Matriz Peligros" sheetId="8" r:id="rId5"/>
    <sheet name="Opciones Tratamiento" sheetId="6" state="hidden" r:id="rId6"/>
    <sheet name="Hoja1" sheetId="7" state="hidden" r:id="rId7"/>
  </sheets>
  <externalReferences>
    <externalReference r:id="rId8"/>
    <externalReference r:id="rId9"/>
    <externalReference r:id="rId10"/>
    <externalReference r:id="rId11"/>
  </externalReferences>
  <definedNames>
    <definedName name="_ewe" localSheetId="4">#REF!</definedName>
    <definedName name="_ewe">#REF!</definedName>
    <definedName name="_xlnm._FilterDatabase" localSheetId="4" hidden="1">'4. Matriz Peligros'!$A$11:$XEQ$93</definedName>
    <definedName name="_ñl" localSheetId="4">#REF!</definedName>
    <definedName name="_ñl">#REF!</definedName>
    <definedName name="administrativa" localSheetId="4">#REF!</definedName>
    <definedName name="administrativa" localSheetId="0">#REF!</definedName>
    <definedName name="administrativa">#REF!</definedName>
    <definedName name="Administrativas" localSheetId="4">#REF!</definedName>
    <definedName name="Administrativas" localSheetId="0">#REF!</definedName>
    <definedName name="Administrativas">#REF!</definedName>
    <definedName name="_xlnm.Print_Area" localSheetId="4">'4. Matriz Peligros'!$A$1:$AT$94</definedName>
    <definedName name="clases">[2]TABLA!$F$2:$F$5</definedName>
    <definedName name="Control_Existente">[3]Hoja4!$H$3:$H$4</definedName>
    <definedName name="departamentos">[2]TABLA!$D$2:$D$36</definedName>
    <definedName name="dsds" localSheetId="4">#REF!</definedName>
    <definedName name="dsds">#REF!</definedName>
    <definedName name="EC" localSheetId="4">#REF!</definedName>
    <definedName name="EC">#REF!</definedName>
    <definedName name="etgrtr" localSheetId="4">#REF!</definedName>
    <definedName name="etgrtr">#REF!</definedName>
    <definedName name="fd" localSheetId="4">#REF!</definedName>
    <definedName name="fd">#REF!</definedName>
    <definedName name="fdfd" localSheetId="4">#REF!</definedName>
    <definedName name="fdfd">#REF!</definedName>
    <definedName name="fdfdfs" localSheetId="4">#REF!</definedName>
    <definedName name="fdfdfs">#REF!</definedName>
    <definedName name="fgtfhgjuh" localSheetId="4">#REF!</definedName>
    <definedName name="fgtfhgjuh">#REF!</definedName>
    <definedName name="GF" localSheetId="4">#REF!</definedName>
    <definedName name="GF">#REF!</definedName>
    <definedName name="htuyt" localSheetId="4">#REF!</definedName>
    <definedName name="htuyt">#REF!</definedName>
    <definedName name="Impacto">[3]Hoja4!$F$3:$F$7</definedName>
    <definedName name="jhy" localSheetId="4">#REF!</definedName>
    <definedName name="jhy">#REF!</definedName>
    <definedName name="jyjy" localSheetId="4">#REF!</definedName>
    <definedName name="jyjy">#REF!</definedName>
    <definedName name="lgktkfnjbhz" localSheetId="4">#REF!</definedName>
    <definedName name="lgktkfnjbhz">#REF!</definedName>
    <definedName name="Medidas_de_Respuesta" localSheetId="4">#REF!</definedName>
    <definedName name="Medidas_de_Respuesta">#REF!</definedName>
    <definedName name="Mx_Riesgo_probXimp">[4]AnálisisRC!$B$28:$F$37</definedName>
    <definedName name="nivel">[2]TABLA!$C$2:$C$3</definedName>
    <definedName name="NIVELCONSECUENCIA" localSheetId="4">#REF!</definedName>
    <definedName name="NIVELCONSECUENCIA" localSheetId="0">#REF!</definedName>
    <definedName name="NIVELCONSECUENCIA">#REF!</definedName>
    <definedName name="NIVELDEFICIENCIA" localSheetId="4">#REF!</definedName>
    <definedName name="NIVELDEFICIENCIA" localSheetId="0">#REF!</definedName>
    <definedName name="NIVELDEFICIENCIA">#REF!</definedName>
    <definedName name="NIVELEXPOSICION" localSheetId="4">#REF!</definedName>
    <definedName name="NIVELEXPOSICION" localSheetId="0">#REF!</definedName>
    <definedName name="NIVELEXPOSICION">#REF!</definedName>
    <definedName name="normativa" localSheetId="4">#REF!</definedName>
    <definedName name="normativa" localSheetId="0">#REF!</definedName>
    <definedName name="normativa">#REF!</definedName>
    <definedName name="Normativas" localSheetId="4">#REF!</definedName>
    <definedName name="Normativas" localSheetId="0">#REF!</definedName>
    <definedName name="Normativas">#REF!</definedName>
    <definedName name="Opciones_de_Manejo">[3]Hoja4!$G$3:$G$6</definedName>
    <definedName name="POIPIOPI" localSheetId="4">#REF!</definedName>
    <definedName name="POIPIOPI">#REF!</definedName>
    <definedName name="Print_Area" localSheetId="4">'4. Matriz Peligros'!$A$1:$AI$19</definedName>
    <definedName name="Probabilidad">[3]Hoja4!$E$3:$E$7</definedName>
    <definedName name="Procesos">[3]Hoja4!$C$3:$C$23</definedName>
    <definedName name="rere" localSheetId="4">#REF!</definedName>
    <definedName name="rere">#REF!</definedName>
    <definedName name="retre" localSheetId="4">#REF!</definedName>
    <definedName name="retre">#REF!</definedName>
    <definedName name="rtete" localSheetId="4">#REF!</definedName>
    <definedName name="rtete">#REF!</definedName>
    <definedName name="RUTINARIA" localSheetId="4">#REF!</definedName>
    <definedName name="RUTINARIA" localSheetId="0">#REF!</definedName>
    <definedName name="RUTINARIA">#REF!</definedName>
    <definedName name="rytuyy" localSheetId="4">#REF!</definedName>
    <definedName name="rytuyy">#REF!</definedName>
    <definedName name="tecnologica" localSheetId="4">#REF!</definedName>
    <definedName name="tecnologica" localSheetId="0">#REF!</definedName>
    <definedName name="tecnologica">#REF!</definedName>
    <definedName name="Tecnologicas" localSheetId="4">#REF!</definedName>
    <definedName name="Tecnologicas" localSheetId="0">#REF!</definedName>
    <definedName name="Tecnologicas">#REF!</definedName>
    <definedName name="Tipo">[3]Hoja4!$D$3:$D$10</definedName>
    <definedName name="Tipo_de_Riesgo" localSheetId="4">#REF!</definedName>
    <definedName name="Tipo_de_Riesgo">#REF!</definedName>
    <definedName name="Tipos" localSheetId="4">#REF!</definedName>
    <definedName name="Tipos" localSheetId="0">#REF!</definedName>
    <definedName name="Tipos">#REF!</definedName>
    <definedName name="trterte" localSheetId="4">#REF!</definedName>
    <definedName name="trterte">#REF!</definedName>
    <definedName name="trtrtryr" localSheetId="4">#REF!</definedName>
    <definedName name="trtrtryr">#REF!</definedName>
    <definedName name="trvnolodf" localSheetId="4">#REF!</definedName>
    <definedName name="trvnolodf">#REF!</definedName>
    <definedName name="tytrwesd" localSheetId="4">#REF!</definedName>
    <definedName name="tytrwesd">#REF!</definedName>
    <definedName name="vigencia">[2]TABLA!$E$2:$E$5</definedName>
    <definedName name="wew" localSheetId="4">#REF!</definedName>
    <definedName name="wew">#REF!</definedName>
    <definedName name="yryery" localSheetId="4">#REF!</definedName>
    <definedName name="yryery">#REF!</definedName>
    <definedName name="yyuyus" localSheetId="4">#REF!</definedName>
    <definedName name="yyuyus">#REF!</definedName>
  </definedNames>
  <calcPr calcId="152511"/>
  <extLst>
    <ext uri="GoogleSheetsCustomDataVersion1">
      <go:sheetsCustomData xmlns:go="http://customooxmlschemas.google.com/" r:id="rId16" roundtripDataSignature="AMtx7mjoLsDu9y2dfRwseY6L4GwwpcQsPQ=="/>
    </ext>
  </extLst>
</workbook>
</file>

<file path=xl/calcChain.xml><?xml version="1.0" encoding="utf-8"?>
<calcChain xmlns="http://schemas.openxmlformats.org/spreadsheetml/2006/main">
  <c r="M12" i="8" l="1"/>
  <c r="O12" i="8"/>
  <c r="P12" i="8"/>
  <c r="Q12" i="8" s="1"/>
  <c r="S12" i="8"/>
  <c r="M13" i="8"/>
  <c r="O13" i="8"/>
  <c r="P13" i="8"/>
  <c r="Q13" i="8" s="1"/>
  <c r="S13" i="8"/>
  <c r="M14" i="8"/>
  <c r="O14" i="8"/>
  <c r="P14" i="8"/>
  <c r="Q14" i="8" s="1"/>
  <c r="S14" i="8"/>
  <c r="M15" i="8"/>
  <c r="O15" i="8"/>
  <c r="P15" i="8"/>
  <c r="Q15" i="8" s="1"/>
  <c r="S15" i="8"/>
  <c r="M16" i="8"/>
  <c r="O16" i="8"/>
  <c r="P16" i="8"/>
  <c r="Q16" i="8" s="1"/>
  <c r="S16" i="8"/>
  <c r="M17" i="8"/>
  <c r="O17" i="8"/>
  <c r="P17" i="8"/>
  <c r="Q17" i="8" s="1"/>
  <c r="S17" i="8"/>
  <c r="M18" i="8"/>
  <c r="O18" i="8"/>
  <c r="P18" i="8"/>
  <c r="Q18" i="8" s="1"/>
  <c r="S18" i="8"/>
  <c r="M19" i="8"/>
  <c r="O19" i="8"/>
  <c r="P19" i="8"/>
  <c r="Q19" i="8" s="1"/>
  <c r="S19" i="8"/>
  <c r="M20" i="8"/>
  <c r="O20" i="8"/>
  <c r="P20" i="8"/>
  <c r="Q20" i="8" s="1"/>
  <c r="S20" i="8"/>
  <c r="M21" i="8"/>
  <c r="O21" i="8"/>
  <c r="P21" i="8"/>
  <c r="Q21" i="8" s="1"/>
  <c r="S21" i="8"/>
  <c r="M22" i="8"/>
  <c r="O22" i="8"/>
  <c r="P22" i="8"/>
  <c r="Q22" i="8" s="1"/>
  <c r="S22" i="8"/>
  <c r="M23" i="8"/>
  <c r="O23" i="8"/>
  <c r="P23" i="8"/>
  <c r="Q23" i="8" s="1"/>
  <c r="S23" i="8"/>
  <c r="M24" i="8"/>
  <c r="O24" i="8"/>
  <c r="P24" i="8"/>
  <c r="Q24" i="8" s="1"/>
  <c r="S24" i="8"/>
  <c r="M25" i="8"/>
  <c r="O25" i="8"/>
  <c r="P25" i="8"/>
  <c r="Q25" i="8" s="1"/>
  <c r="S25" i="8"/>
  <c r="M26" i="8"/>
  <c r="O26" i="8"/>
  <c r="P26" i="8"/>
  <c r="Q26" i="8" s="1"/>
  <c r="S26" i="8"/>
  <c r="M27" i="8"/>
  <c r="O27" i="8"/>
  <c r="P27" i="8"/>
  <c r="Q27" i="8" s="1"/>
  <c r="S27" i="8"/>
  <c r="M28" i="8"/>
  <c r="O28" i="8"/>
  <c r="P28" i="8"/>
  <c r="Q28" i="8" s="1"/>
  <c r="S28" i="8"/>
  <c r="M29" i="8"/>
  <c r="O29" i="8"/>
  <c r="P29" i="8"/>
  <c r="Q29" i="8" s="1"/>
  <c r="S29" i="8"/>
  <c r="M30" i="8"/>
  <c r="O30" i="8"/>
  <c r="P30" i="8"/>
  <c r="Q30" i="8" s="1"/>
  <c r="S30" i="8"/>
  <c r="M31" i="8"/>
  <c r="O31" i="8"/>
  <c r="P31" i="8"/>
  <c r="Q31" i="8" s="1"/>
  <c r="S31" i="8"/>
  <c r="M32" i="8"/>
  <c r="O32" i="8"/>
  <c r="P32" i="8"/>
  <c r="Q32" i="8" s="1"/>
  <c r="S32" i="8"/>
  <c r="M33" i="8"/>
  <c r="O33" i="8"/>
  <c r="P33" i="8"/>
  <c r="Q33" i="8" s="1"/>
  <c r="S33" i="8"/>
  <c r="M34" i="8"/>
  <c r="O34" i="8"/>
  <c r="P34" i="8"/>
  <c r="Q34" i="8" s="1"/>
  <c r="S34" i="8"/>
  <c r="M35" i="8"/>
  <c r="O35" i="8"/>
  <c r="P35" i="8"/>
  <c r="Q35" i="8" s="1"/>
  <c r="S35" i="8"/>
  <c r="M36" i="8"/>
  <c r="O36" i="8"/>
  <c r="P36" i="8"/>
  <c r="Q36" i="8" s="1"/>
  <c r="S36" i="8"/>
  <c r="M37" i="8"/>
  <c r="O37" i="8"/>
  <c r="P37" i="8"/>
  <c r="Q37" i="8" s="1"/>
  <c r="S37" i="8"/>
  <c r="M38" i="8"/>
  <c r="O38" i="8"/>
  <c r="P38" i="8"/>
  <c r="Q38" i="8" s="1"/>
  <c r="S38" i="8"/>
  <c r="M39" i="8"/>
  <c r="O39" i="8"/>
  <c r="P39" i="8"/>
  <c r="Q39" i="8" s="1"/>
  <c r="S39" i="8"/>
  <c r="M40" i="8"/>
  <c r="O40" i="8"/>
  <c r="P40" i="8"/>
  <c r="Q40" i="8" s="1"/>
  <c r="S40" i="8"/>
  <c r="M41" i="8"/>
  <c r="O41" i="8"/>
  <c r="P41" i="8"/>
  <c r="Q41" i="8" s="1"/>
  <c r="S41" i="8"/>
  <c r="M42" i="8"/>
  <c r="O42" i="8"/>
  <c r="P42" i="8"/>
  <c r="S42" i="8"/>
  <c r="M43" i="8"/>
  <c r="O43" i="8"/>
  <c r="P43" i="8"/>
  <c r="S43" i="8"/>
  <c r="M44" i="8"/>
  <c r="O44" i="8"/>
  <c r="P44" i="8"/>
  <c r="S44" i="8"/>
  <c r="M45" i="8"/>
  <c r="O45" i="8"/>
  <c r="P45" i="8"/>
  <c r="S45" i="8"/>
  <c r="M46" i="8"/>
  <c r="O46" i="8"/>
  <c r="P46" i="8"/>
  <c r="S46" i="8"/>
  <c r="M47" i="8"/>
  <c r="O47" i="8"/>
  <c r="P47" i="8"/>
  <c r="S47" i="8"/>
  <c r="M48" i="8"/>
  <c r="O48" i="8"/>
  <c r="P48" i="8"/>
  <c r="S48" i="8"/>
  <c r="M49" i="8"/>
  <c r="O49" i="8"/>
  <c r="P49" i="8"/>
  <c r="S49" i="8"/>
  <c r="M50" i="8"/>
  <c r="O50" i="8"/>
  <c r="P50" i="8"/>
  <c r="S50" i="8"/>
  <c r="M51" i="8"/>
  <c r="O51" i="8"/>
  <c r="P51" i="8"/>
  <c r="S51" i="8"/>
  <c r="M52" i="8"/>
  <c r="O52" i="8"/>
  <c r="P52" i="8"/>
  <c r="S52" i="8"/>
  <c r="M53" i="8"/>
  <c r="O53" i="8"/>
  <c r="P53" i="8"/>
  <c r="S53" i="8"/>
  <c r="M54" i="8"/>
  <c r="O54" i="8"/>
  <c r="P54" i="8"/>
  <c r="S54" i="8"/>
  <c r="M55" i="8"/>
  <c r="O55" i="8"/>
  <c r="P55" i="8"/>
  <c r="S55" i="8"/>
  <c r="M56" i="8"/>
  <c r="O56" i="8"/>
  <c r="P56" i="8"/>
  <c r="S56" i="8"/>
  <c r="M57" i="8"/>
  <c r="O57" i="8"/>
  <c r="P57" i="8"/>
  <c r="S57" i="8"/>
  <c r="M58" i="8"/>
  <c r="O58" i="8"/>
  <c r="P58" i="8"/>
  <c r="S58" i="8"/>
  <c r="M59" i="8"/>
  <c r="O59" i="8"/>
  <c r="P59" i="8"/>
  <c r="S59" i="8"/>
  <c r="M60" i="8"/>
  <c r="O60" i="8"/>
  <c r="P60" i="8"/>
  <c r="S60" i="8"/>
  <c r="M61" i="8"/>
  <c r="O61" i="8"/>
  <c r="P61" i="8"/>
  <c r="S61" i="8"/>
  <c r="M62" i="8"/>
  <c r="O62" i="8"/>
  <c r="P62" i="8"/>
  <c r="S62" i="8"/>
  <c r="M63" i="8"/>
  <c r="O63" i="8"/>
  <c r="P63" i="8"/>
  <c r="S63" i="8"/>
  <c r="M64" i="8"/>
  <c r="O64" i="8"/>
  <c r="P64" i="8"/>
  <c r="S64" i="8"/>
  <c r="M65" i="8"/>
  <c r="O65" i="8"/>
  <c r="P65" i="8"/>
  <c r="S65" i="8"/>
  <c r="M66" i="8"/>
  <c r="O66" i="8"/>
  <c r="P66" i="8"/>
  <c r="S66" i="8"/>
  <c r="M67" i="8"/>
  <c r="O67" i="8"/>
  <c r="P67" i="8"/>
  <c r="S67" i="8"/>
  <c r="M68" i="8"/>
  <c r="O68" i="8"/>
  <c r="P68" i="8"/>
  <c r="S68" i="8"/>
  <c r="M69" i="8"/>
  <c r="O69" i="8"/>
  <c r="P69" i="8"/>
  <c r="S69" i="8"/>
  <c r="M70" i="8"/>
  <c r="O70" i="8"/>
  <c r="P70" i="8"/>
  <c r="S70" i="8"/>
  <c r="M71" i="8"/>
  <c r="O71" i="8"/>
  <c r="P71" i="8"/>
  <c r="S71" i="8"/>
  <c r="M72" i="8"/>
  <c r="O72" i="8"/>
  <c r="P72" i="8"/>
  <c r="S72" i="8"/>
  <c r="M73" i="8"/>
  <c r="O73" i="8"/>
  <c r="P73" i="8"/>
  <c r="S73" i="8"/>
  <c r="M74" i="8"/>
  <c r="O74" i="8"/>
  <c r="P74" i="8"/>
  <c r="S74" i="8"/>
  <c r="M75" i="8"/>
  <c r="O75" i="8"/>
  <c r="P75" i="8"/>
  <c r="S75" i="8"/>
  <c r="M76" i="8"/>
  <c r="O76" i="8"/>
  <c r="P76" i="8"/>
  <c r="S76" i="8"/>
  <c r="M77" i="8"/>
  <c r="O77" i="8"/>
  <c r="P77" i="8"/>
  <c r="S77" i="8"/>
  <c r="M78" i="8"/>
  <c r="O78" i="8"/>
  <c r="P78" i="8"/>
  <c r="S78" i="8"/>
  <c r="M79" i="8"/>
  <c r="O79" i="8"/>
  <c r="P79" i="8"/>
  <c r="S79" i="8"/>
  <c r="M80" i="8"/>
  <c r="O80" i="8"/>
  <c r="P80" i="8"/>
  <c r="S80" i="8"/>
  <c r="M81" i="8"/>
  <c r="O81" i="8"/>
  <c r="P81" i="8"/>
  <c r="S81" i="8"/>
  <c r="M82" i="8"/>
  <c r="O82" i="8"/>
  <c r="P82" i="8"/>
  <c r="S82" i="8"/>
  <c r="M83" i="8"/>
  <c r="O83" i="8"/>
  <c r="P83" i="8"/>
  <c r="S83" i="8"/>
  <c r="M84" i="8"/>
  <c r="O84" i="8"/>
  <c r="P84" i="8"/>
  <c r="S84" i="8"/>
  <c r="M85" i="8"/>
  <c r="O85" i="8"/>
  <c r="P85" i="8"/>
  <c r="S85" i="8"/>
  <c r="M86" i="8"/>
  <c r="O86" i="8"/>
  <c r="P86" i="8"/>
  <c r="S86" i="8"/>
  <c r="M87" i="8"/>
  <c r="O87" i="8"/>
  <c r="P87" i="8"/>
  <c r="S87" i="8"/>
  <c r="M88" i="8"/>
  <c r="O88" i="8"/>
  <c r="P88" i="8"/>
  <c r="S88" i="8"/>
  <c r="M89" i="8"/>
  <c r="O89" i="8"/>
  <c r="P89" i="8"/>
  <c r="S89" i="8"/>
  <c r="M90" i="8"/>
  <c r="O90" i="8"/>
  <c r="P90" i="8"/>
  <c r="S90" i="8"/>
  <c r="M91" i="8"/>
  <c r="O91" i="8"/>
  <c r="P91" i="8"/>
  <c r="S91" i="8"/>
  <c r="M92" i="8"/>
  <c r="O92" i="8"/>
  <c r="P92" i="8"/>
  <c r="S92" i="8"/>
  <c r="M93" i="8"/>
  <c r="O93" i="8"/>
  <c r="P93" i="8"/>
  <c r="S93" i="8"/>
  <c r="Q91" i="8" l="1"/>
  <c r="T91" i="8"/>
  <c r="U91" i="8" s="1"/>
  <c r="V91" i="8" s="1"/>
  <c r="Q87" i="8"/>
  <c r="T87" i="8"/>
  <c r="U87" i="8" s="1"/>
  <c r="V87" i="8" s="1"/>
  <c r="Q83" i="8"/>
  <c r="T83" i="8"/>
  <c r="U83" i="8" s="1"/>
  <c r="V83" i="8" s="1"/>
  <c r="Q79" i="8"/>
  <c r="T79" i="8"/>
  <c r="U79" i="8" s="1"/>
  <c r="V79" i="8" s="1"/>
  <c r="Q75" i="8"/>
  <c r="T75" i="8"/>
  <c r="U75" i="8" s="1"/>
  <c r="V75" i="8" s="1"/>
  <c r="Q71" i="8"/>
  <c r="T71" i="8"/>
  <c r="U71" i="8" s="1"/>
  <c r="V71" i="8" s="1"/>
  <c r="Q67" i="8"/>
  <c r="T67" i="8"/>
  <c r="U67" i="8" s="1"/>
  <c r="V67" i="8" s="1"/>
  <c r="Q63" i="8"/>
  <c r="T63" i="8"/>
  <c r="U63" i="8" s="1"/>
  <c r="V63" i="8" s="1"/>
  <c r="Q59" i="8"/>
  <c r="T59" i="8"/>
  <c r="U59" i="8" s="1"/>
  <c r="V59" i="8" s="1"/>
  <c r="Q55" i="8"/>
  <c r="T55" i="8"/>
  <c r="U55" i="8" s="1"/>
  <c r="V55" i="8" s="1"/>
  <c r="Q51" i="8"/>
  <c r="T51" i="8"/>
  <c r="U51" i="8" s="1"/>
  <c r="V51" i="8" s="1"/>
  <c r="Q47" i="8"/>
  <c r="T47" i="8"/>
  <c r="U47" i="8" s="1"/>
  <c r="V47" i="8" s="1"/>
  <c r="Q43" i="8"/>
  <c r="T43" i="8"/>
  <c r="U43" i="8" s="1"/>
  <c r="V43" i="8" s="1"/>
  <c r="Q92" i="8"/>
  <c r="T92" i="8"/>
  <c r="U92" i="8" s="1"/>
  <c r="V92" i="8" s="1"/>
  <c r="Q88" i="8"/>
  <c r="T88" i="8"/>
  <c r="U88" i="8" s="1"/>
  <c r="V88" i="8" s="1"/>
  <c r="Q84" i="8"/>
  <c r="T84" i="8"/>
  <c r="U84" i="8" s="1"/>
  <c r="V84" i="8" s="1"/>
  <c r="Q80" i="8"/>
  <c r="T80" i="8"/>
  <c r="U80" i="8" s="1"/>
  <c r="V80" i="8" s="1"/>
  <c r="Q76" i="8"/>
  <c r="T76" i="8"/>
  <c r="U76" i="8" s="1"/>
  <c r="V76" i="8" s="1"/>
  <c r="Q72" i="8"/>
  <c r="T72" i="8"/>
  <c r="U72" i="8" s="1"/>
  <c r="V72" i="8" s="1"/>
  <c r="Q68" i="8"/>
  <c r="T68" i="8"/>
  <c r="U68" i="8" s="1"/>
  <c r="V68" i="8" s="1"/>
  <c r="Q64" i="8"/>
  <c r="T64" i="8"/>
  <c r="U64" i="8" s="1"/>
  <c r="V64" i="8" s="1"/>
  <c r="Q60" i="8"/>
  <c r="T60" i="8"/>
  <c r="U60" i="8" s="1"/>
  <c r="V60" i="8" s="1"/>
  <c r="Q56" i="8"/>
  <c r="T56" i="8"/>
  <c r="U56" i="8" s="1"/>
  <c r="V56" i="8" s="1"/>
  <c r="Q52" i="8"/>
  <c r="T52" i="8"/>
  <c r="U52" i="8" s="1"/>
  <c r="V52" i="8" s="1"/>
  <c r="Q48" i="8"/>
  <c r="T48" i="8"/>
  <c r="U48" i="8" s="1"/>
  <c r="V48" i="8" s="1"/>
  <c r="Q44" i="8"/>
  <c r="T44" i="8"/>
  <c r="U44" i="8" s="1"/>
  <c r="V44" i="8" s="1"/>
  <c r="Q93" i="8"/>
  <c r="T93" i="8"/>
  <c r="U93" i="8" s="1"/>
  <c r="V93" i="8" s="1"/>
  <c r="Q89" i="8"/>
  <c r="T89" i="8"/>
  <c r="U89" i="8" s="1"/>
  <c r="V89" i="8" s="1"/>
  <c r="Q85" i="8"/>
  <c r="T85" i="8"/>
  <c r="U85" i="8" s="1"/>
  <c r="V85" i="8" s="1"/>
  <c r="Q81" i="8"/>
  <c r="T81" i="8"/>
  <c r="U81" i="8" s="1"/>
  <c r="V81" i="8" s="1"/>
  <c r="Q77" i="8"/>
  <c r="T77" i="8"/>
  <c r="U77" i="8" s="1"/>
  <c r="V77" i="8" s="1"/>
  <c r="Q73" i="8"/>
  <c r="T73" i="8"/>
  <c r="U73" i="8" s="1"/>
  <c r="V73" i="8" s="1"/>
  <c r="Q69" i="8"/>
  <c r="T69" i="8"/>
  <c r="U69" i="8" s="1"/>
  <c r="V69" i="8" s="1"/>
  <c r="Q65" i="8"/>
  <c r="T65" i="8"/>
  <c r="U65" i="8" s="1"/>
  <c r="V65" i="8" s="1"/>
  <c r="Q61" i="8"/>
  <c r="T61" i="8"/>
  <c r="U61" i="8" s="1"/>
  <c r="V61" i="8" s="1"/>
  <c r="Q57" i="8"/>
  <c r="T57" i="8"/>
  <c r="U57" i="8" s="1"/>
  <c r="V57" i="8" s="1"/>
  <c r="Q53" i="8"/>
  <c r="T53" i="8"/>
  <c r="U53" i="8" s="1"/>
  <c r="V53" i="8" s="1"/>
  <c r="Q49" i="8"/>
  <c r="T49" i="8"/>
  <c r="U49" i="8" s="1"/>
  <c r="V49" i="8" s="1"/>
  <c r="Q45" i="8"/>
  <c r="T45" i="8"/>
  <c r="U45" i="8" s="1"/>
  <c r="V45" i="8" s="1"/>
  <c r="Q90" i="8"/>
  <c r="T90" i="8"/>
  <c r="U90" i="8" s="1"/>
  <c r="V90" i="8" s="1"/>
  <c r="Q86" i="8"/>
  <c r="T86" i="8"/>
  <c r="U86" i="8" s="1"/>
  <c r="V86" i="8" s="1"/>
  <c r="Q82" i="8"/>
  <c r="T82" i="8"/>
  <c r="U82" i="8" s="1"/>
  <c r="V82" i="8" s="1"/>
  <c r="Q78" i="8"/>
  <c r="T78" i="8"/>
  <c r="U78" i="8" s="1"/>
  <c r="V78" i="8" s="1"/>
  <c r="Q74" i="8"/>
  <c r="T74" i="8"/>
  <c r="U74" i="8" s="1"/>
  <c r="V74" i="8" s="1"/>
  <c r="Q70" i="8"/>
  <c r="T70" i="8"/>
  <c r="U70" i="8" s="1"/>
  <c r="V70" i="8" s="1"/>
  <c r="Q66" i="8"/>
  <c r="T66" i="8"/>
  <c r="U66" i="8" s="1"/>
  <c r="V66" i="8" s="1"/>
  <c r="Q62" i="8"/>
  <c r="T62" i="8"/>
  <c r="U62" i="8" s="1"/>
  <c r="V62" i="8" s="1"/>
  <c r="Q58" i="8"/>
  <c r="T58" i="8"/>
  <c r="U58" i="8" s="1"/>
  <c r="V58" i="8" s="1"/>
  <c r="Q54" i="8"/>
  <c r="T54" i="8"/>
  <c r="U54" i="8" s="1"/>
  <c r="V54" i="8" s="1"/>
  <c r="Q50" i="8"/>
  <c r="T50" i="8"/>
  <c r="U50" i="8" s="1"/>
  <c r="V50" i="8" s="1"/>
  <c r="Q46" i="8"/>
  <c r="T46" i="8"/>
  <c r="U46" i="8" s="1"/>
  <c r="V46" i="8" s="1"/>
  <c r="Q42" i="8"/>
  <c r="T42" i="8"/>
  <c r="U42" i="8" s="1"/>
  <c r="V42" i="8" s="1"/>
  <c r="T41" i="8"/>
  <c r="U41" i="8" s="1"/>
  <c r="V41" i="8" s="1"/>
  <c r="T40" i="8"/>
  <c r="U40" i="8" s="1"/>
  <c r="V40" i="8" s="1"/>
  <c r="T39" i="8"/>
  <c r="U39" i="8" s="1"/>
  <c r="V39" i="8" s="1"/>
  <c r="T38" i="8"/>
  <c r="U38" i="8" s="1"/>
  <c r="V38" i="8" s="1"/>
  <c r="T37" i="8"/>
  <c r="U37" i="8" s="1"/>
  <c r="V37" i="8" s="1"/>
  <c r="T36" i="8"/>
  <c r="U36" i="8" s="1"/>
  <c r="V36" i="8" s="1"/>
  <c r="T35" i="8"/>
  <c r="U35" i="8" s="1"/>
  <c r="V35" i="8" s="1"/>
  <c r="T34" i="8"/>
  <c r="U34" i="8" s="1"/>
  <c r="V34" i="8" s="1"/>
  <c r="T33" i="8"/>
  <c r="U33" i="8" s="1"/>
  <c r="V33" i="8" s="1"/>
  <c r="T32" i="8"/>
  <c r="U32" i="8" s="1"/>
  <c r="V32" i="8" s="1"/>
  <c r="T31" i="8"/>
  <c r="U31" i="8" s="1"/>
  <c r="V31" i="8" s="1"/>
  <c r="T30" i="8"/>
  <c r="U30" i="8" s="1"/>
  <c r="V30" i="8" s="1"/>
  <c r="T29" i="8"/>
  <c r="U29" i="8" s="1"/>
  <c r="V29" i="8" s="1"/>
  <c r="T28" i="8"/>
  <c r="U28" i="8" s="1"/>
  <c r="V28" i="8" s="1"/>
  <c r="T27" i="8"/>
  <c r="U27" i="8" s="1"/>
  <c r="V27" i="8" s="1"/>
  <c r="T26" i="8"/>
  <c r="U26" i="8" s="1"/>
  <c r="V26" i="8" s="1"/>
  <c r="T25" i="8"/>
  <c r="U25" i="8" s="1"/>
  <c r="V25" i="8" s="1"/>
  <c r="T24" i="8"/>
  <c r="U24" i="8" s="1"/>
  <c r="V24" i="8" s="1"/>
  <c r="T23" i="8"/>
  <c r="U23" i="8" s="1"/>
  <c r="V23" i="8" s="1"/>
  <c r="T22" i="8"/>
  <c r="U22" i="8" s="1"/>
  <c r="V22" i="8" s="1"/>
  <c r="T21" i="8"/>
  <c r="U21" i="8" s="1"/>
  <c r="V21" i="8" s="1"/>
  <c r="T20" i="8"/>
  <c r="U20" i="8" s="1"/>
  <c r="V20" i="8" s="1"/>
  <c r="T19" i="8"/>
  <c r="U19" i="8" s="1"/>
  <c r="V19" i="8" s="1"/>
  <c r="T18" i="8"/>
  <c r="U18" i="8" s="1"/>
  <c r="V18" i="8" s="1"/>
  <c r="T17" i="8"/>
  <c r="U17" i="8" s="1"/>
  <c r="V17" i="8" s="1"/>
  <c r="T16" i="8"/>
  <c r="U16" i="8" s="1"/>
  <c r="V16" i="8" s="1"/>
  <c r="T15" i="8"/>
  <c r="U15" i="8" s="1"/>
  <c r="V15" i="8" s="1"/>
  <c r="T14" i="8"/>
  <c r="U14" i="8" s="1"/>
  <c r="V14" i="8" s="1"/>
  <c r="T13" i="8"/>
  <c r="U13" i="8" s="1"/>
  <c r="V13" i="8" s="1"/>
  <c r="T12" i="8"/>
  <c r="U12" i="8" s="1"/>
  <c r="V12" i="8" s="1"/>
  <c r="Q42" i="3"/>
  <c r="Q18" i="3"/>
  <c r="Q17" i="3"/>
  <c r="Q16" i="3"/>
  <c r="W17" i="3" s="1"/>
  <c r="W15" i="3"/>
  <c r="Q15" i="3"/>
  <c r="Q14" i="3"/>
  <c r="W14" i="3" s="1"/>
  <c r="M70" i="2"/>
  <c r="M69" i="2"/>
  <c r="M22" i="2"/>
  <c r="M21" i="2"/>
  <c r="M20" i="2"/>
  <c r="M19" i="2"/>
  <c r="M18" i="2"/>
  <c r="M17" i="2"/>
  <c r="W16" i="3" l="1"/>
</calcChain>
</file>

<file path=xl/comments1.xml><?xml version="1.0" encoding="utf-8"?>
<comments xmlns="http://schemas.openxmlformats.org/spreadsheetml/2006/main">
  <authors>
    <author/>
  </authors>
  <commentList>
    <comment ref="A12" authorId="0" shapeId="0">
      <text>
        <r>
          <rPr>
            <sz val="11"/>
            <color theme="1"/>
            <rFont val="Arial"/>
            <scheme val="minor"/>
          </rPr>
          <t>======
ID#AAAAfwFVuZk
Jose Ricardo Vergara Soto    (2022-09-12 21:06:32)
Cada uno de los procesos con que se realizo reunión</t>
        </r>
      </text>
    </comment>
    <comment ref="C12" authorId="0" shapeId="0">
      <text>
        <r>
          <rPr>
            <sz val="11"/>
            <color theme="1"/>
            <rFont val="Arial"/>
            <scheme val="minor"/>
          </rPr>
          <t>======
ID#AAAAfwFVuZs
Jose Ricardo Vergara Soto    (2022-09-12 21:06:32)
El que se planteo de acuerdo a los activos</t>
        </r>
      </text>
    </comment>
    <comment ref="D12" authorId="0" shapeId="0">
      <text>
        <r>
          <rPr>
            <sz val="11"/>
            <color theme="1"/>
            <rFont val="Arial"/>
            <scheme val="minor"/>
          </rPr>
          <t>======
ID#AAAAfwFVuZo
Jose Ricardo Vergara Soto    (2022-09-12 21:06:32)
en que consiste el riesgo definido</t>
        </r>
      </text>
    </comment>
  </commentList>
  <extLst>
    <ext xmlns:r="http://schemas.openxmlformats.org/officeDocument/2006/relationships" uri="GoogleSheetsCustomDataVersion1">
      <go:sheetsCustomData xmlns:go="http://customooxmlschemas.google.com/" r:id="rId1" roundtripDataSignature="AMtx7mhVfmtz7EfABCa4cs48aWE3ZzkEVg=="/>
    </ext>
  </extLst>
</comments>
</file>

<file path=xl/sharedStrings.xml><?xml version="1.0" encoding="utf-8"?>
<sst xmlns="http://schemas.openxmlformats.org/spreadsheetml/2006/main" count="4236" uniqueCount="1379">
  <si>
    <t>La  Oficina Asesora de Planeación y Sistemas –OAPS  ha venido liderando un trabajo de manera directa, activa y participativa, teniendo en cuenta los lineamientos establecidos por la Función Pública y la Secretaria de Transparencia. Y el subsitema de gestión de Seguridad y Salud en el Trabajo dando cumplimiento a la normatividad vigente, con el fin de tener  una orientación metodológica que facilite la comprensión e implementación de las fases de administración del riesgo en el INSOR, este trabajo se ha venido realizando con cada uno de los líderes de los procesos  y sus grupos de trabajo.
Como resultado de esta labor se consolidaron los mapas de riesgos que permiten hacer monitoreo, seguimiento y evaluación a todas nuestras actividades y poder así detectar alertas tempranas de riesgo y tomar acciones preventivas e impedir que los riesgos se materialicen. A continuación se relacionan.</t>
  </si>
  <si>
    <t>Mapa de Riesgos de Gestión</t>
  </si>
  <si>
    <t>Mapa de Riesgos de Corrupción</t>
  </si>
  <si>
    <t>Mapa de Riesgos Seguridad de la Información</t>
  </si>
  <si>
    <t>Matriz de riesgos y Peligros Seguridad y Salud en el Trabajo</t>
  </si>
  <si>
    <t>PROCESO MEDICIÓN Y MEJORA</t>
  </si>
  <si>
    <t>CÓDIGO: FOMM17</t>
  </si>
  <si>
    <t>VERSIÓN: 1</t>
  </si>
  <si>
    <t>MAPA DE RIESGOS DE GESTIÓN</t>
  </si>
  <si>
    <t>FECHA: 05/05/2021</t>
  </si>
  <si>
    <t>FECHA ACTUALIZACIÓN:</t>
  </si>
  <si>
    <t>28 de abril de 2023</t>
  </si>
  <si>
    <t>VERSIÓN:</t>
  </si>
  <si>
    <t>Identificación del riesgo</t>
  </si>
  <si>
    <t>Análisis del riesgo inherente</t>
  </si>
  <si>
    <t>Evaluación del riesgo - Valoración de los controles</t>
  </si>
  <si>
    <t>Evaluación del riesgo - Nivel del riesgo residual</t>
  </si>
  <si>
    <t>Plan deTratamiento de Riesgos</t>
  </si>
  <si>
    <t>Estado</t>
  </si>
  <si>
    <t xml:space="preserve">Referencia </t>
  </si>
  <si>
    <t>Proceso</t>
  </si>
  <si>
    <t>Impacto</t>
  </si>
  <si>
    <t>Causa Inmediata</t>
  </si>
  <si>
    <t>Causa Raíz</t>
  </si>
  <si>
    <t>Descripción del Riesgo</t>
  </si>
  <si>
    <t>Clasificación del Riesgo</t>
  </si>
  <si>
    <t>Probabilidad Inherente</t>
  </si>
  <si>
    <t>Impacto 
Inherente</t>
  </si>
  <si>
    <t>Zona de Riesgo Inherente</t>
  </si>
  <si>
    <t>No. Control</t>
  </si>
  <si>
    <t>Descripción del Control</t>
  </si>
  <si>
    <t>Afectación</t>
  </si>
  <si>
    <t>Atributos</t>
  </si>
  <si>
    <t>Probabilidad Residual Final</t>
  </si>
  <si>
    <t>Impacto Residual Final</t>
  </si>
  <si>
    <t>Zona de Riesgo Final</t>
  </si>
  <si>
    <t>Tratamiento</t>
  </si>
  <si>
    <t>Acción (es)</t>
  </si>
  <si>
    <t>Responsable</t>
  </si>
  <si>
    <t>Fecha Implementación</t>
  </si>
  <si>
    <t>Fecha Seguimiento</t>
  </si>
  <si>
    <t>Tipo</t>
  </si>
  <si>
    <t>Implementación</t>
  </si>
  <si>
    <t>Documentación</t>
  </si>
  <si>
    <t>Frecuencia</t>
  </si>
  <si>
    <t>Evidencia</t>
  </si>
  <si>
    <t>Direccionamiento Estratégico</t>
  </si>
  <si>
    <t>Económico y Reputacional</t>
  </si>
  <si>
    <t>Perdida de credibilidad y reducción en la asignación presupuestal</t>
  </si>
  <si>
    <t>Insuficiencia apropiación de los instrumentos de planeación vigentes al interior de la entidad</t>
  </si>
  <si>
    <t>Posibilidad de afectación reputacional y económica por pérdida de credibilidad y reducción en la asignación presupuestal debido a la insuficiente apropiación de los instrumentos de planeación vigentes al interior de la entidad</t>
  </si>
  <si>
    <t>Ejecucion y Administracion de procesos</t>
  </si>
  <si>
    <t>Muy Baja</t>
  </si>
  <si>
    <t>Moderado</t>
  </si>
  <si>
    <t>El profesional de la Oficina Asesora de Planeación y Sistemas verifica trimestralmente el reporte realizado por los líderes de procesos y/o Gerentes de Proyecto, del avance en planes operativos y el plan de acción en la herramienta dispuesta para este fin y finalmente se presenta el seguimiento a la ejecución de los compromisos en el Comité Institucional de Gestión y Desempeño. De acuerdo a lo establecido en el procedimiento plan de acción y procedimiento planeación estratégica</t>
  </si>
  <si>
    <t>Probabilidad</t>
  </si>
  <si>
    <t>Detectivo</t>
  </si>
  <si>
    <t>Manual</t>
  </si>
  <si>
    <t>Documentado</t>
  </si>
  <si>
    <t>Continua</t>
  </si>
  <si>
    <t>Con Registro</t>
  </si>
  <si>
    <t>Reducir (mitigar)</t>
  </si>
  <si>
    <t>1 Actualización del procedimiento de Plan de Acción</t>
  </si>
  <si>
    <t>Jefe de la Oficina Asesora de Planeación y Sistemas</t>
  </si>
  <si>
    <t>01/04/2023 al 12/05/2023</t>
  </si>
  <si>
    <t>Cuatrimestral</t>
  </si>
  <si>
    <t>En curso</t>
  </si>
  <si>
    <t>El Comité Institucional de Gestión y Desempeño verifica el informe de seguimiento al plan de acción generado por la Oficina Asesora de Planeación y Sistemas y en caso que se observe en algún proceso retrasos o incumplimiento de objetivos, se realiza el establecimiento de planes de movilización frente a la posibilidad de incumplimiento tanto por rezago en tareas como por falta de personal. De acuerdo a lo establecido en el procedimiento plan de acción y procedimiento planeación estratégica.</t>
  </si>
  <si>
    <t>1 Actualización del procedimiento de Planeación Estratégica</t>
  </si>
  <si>
    <t>Económico (Fiscal)</t>
  </si>
  <si>
    <t xml:space="preserve">dar trámite de pago a bienes y servicios a pesar de no cumplir las condiciones de calidad </t>
  </si>
  <si>
    <t>Inobservancia en la supervisión de contratos</t>
  </si>
  <si>
    <t>Posibilidad de afectación económica por dar trámite de pago a bienes y servicios a pesar de no cumplir las condiciones de calidad debido a la inobservancia en la supervisión de contratos</t>
  </si>
  <si>
    <t>Media</t>
  </si>
  <si>
    <t>Catastrofico</t>
  </si>
  <si>
    <t>Extremo</t>
  </si>
  <si>
    <t xml:space="preserve">El profesional de apoyo a la supervisión de contratos verifica los productos y servicios establecidos en las obligaciones generales y especificas del mismo que sean de calidad y cumplimiento cada vez que se requiera. Lo anterior, de acuerdo a lo establecido en el manual de supervisión a través del Formato de cumplimiento </t>
  </si>
  <si>
    <t>Correctivo</t>
  </si>
  <si>
    <t>Mayor</t>
  </si>
  <si>
    <t>Alto</t>
  </si>
  <si>
    <t>1. Ejecutar revisión final del desarrollo del contrato</t>
  </si>
  <si>
    <t>02/05/2023 al 31/12/2023</t>
  </si>
  <si>
    <t>La jefe de la Oficina Asesora de Planeación y Sistemas como supervisora, coteja la información suministrada en el Formato de cumplimiento con las evidencias y los anexos, para dar aprobación y tramite de pago según el manual de supervisión y el procedimiento ordenes de pago</t>
  </si>
  <si>
    <t>Gestión del Conocimiento</t>
  </si>
  <si>
    <t>Económico</t>
  </si>
  <si>
    <t xml:space="preserve">Pérdida del conocimiento institucional </t>
  </si>
  <si>
    <t xml:space="preserve">ausencia de lineamientos para la gestión del conocimiento tácito </t>
  </si>
  <si>
    <t>Posibilidad de afectación económica por la pérdida del conocimiento institucional debido a la ausencia de lineamientos para la gestión del conocimiento tácito al no compartirlo al interior de la entidad</t>
  </si>
  <si>
    <t>Leve</t>
  </si>
  <si>
    <t>La Jefe de la Oficina Asesora de Planeación verifica mensualmente el avance de las actividades planteadas para la implementación de la Política de Gestión del conocimiento, proceso, procedimientos y demás documentos asociados, registrados en el Plan Operativo de Gestión de conocimiento</t>
  </si>
  <si>
    <t>Sin Registro</t>
  </si>
  <si>
    <t>1. Realización cuatrimestral de las mesas de gestión del conocimiento y la innovación
 2. Cada vez que ocurra realizar seguimiento a los compromisos establecidos en las mesas de gestión del conocimiento y la innovación que se realizan trimestralmente
 3. Documentación de los procedimientos asociados al proceso</t>
  </si>
  <si>
    <t xml:space="preserve">Gicella del Portillo </t>
  </si>
  <si>
    <t>| y 2. 1/3/2023
 al 31/12/2023
 3. 01/04/2023 al 31/12/2023</t>
  </si>
  <si>
    <t>Comunicación Estratégica</t>
  </si>
  <si>
    <t>Reputacional</t>
  </si>
  <si>
    <t>Pérdida de credibilidad</t>
  </si>
  <si>
    <t xml:space="preserve">Desconocimiento de criterios para la divulgación de información o falta de verificación de la información a publicar </t>
  </si>
  <si>
    <t>Posibilidad de afectación reputacional por pérdida de credibilidad debido al desconocimiento de criterios para la divulgación de información o falta de verificación de la información a publicar</t>
  </si>
  <si>
    <t>Usuarios, productos y practicas , organizacionales</t>
  </si>
  <si>
    <t>Alta</t>
  </si>
  <si>
    <t>El profesional encargado del proceso y que recibe la solicitud, verifica que el formato de solicitud de producto de comunicaciones este debidamente diligenciado, si la solicitud cumple con los campos requeridos, se procede con la elaboración de acuerdo con el  procedimiento de comunicaciones.</t>
  </si>
  <si>
    <t>Preventivo</t>
  </si>
  <si>
    <t>1. Revisión de solicitudes a comunicaciones por parte del  profesional responsable</t>
  </si>
  <si>
    <t>Profesional de Comunicaciones</t>
  </si>
  <si>
    <t>01/03/2023 al 31/12/2023</t>
  </si>
  <si>
    <t>La Coordinadora de Comunicaciones revisa la pieza o producto elaborado por el profesional del equipo de comunicaciones de acuerdo al Manual de lineamientos de producción gráfica y audiovisual vigente  y aprueba para enviar al solicitante a  través de correo electrónico; en caso de errores, la devuelve al profesional de comunicaciones para ajustes.</t>
  </si>
  <si>
    <t>Baja</t>
  </si>
  <si>
    <t>1. Revisión y aprobación de pieza o producto de comunicaciones</t>
  </si>
  <si>
    <t>Coordinadora Comunicaciones</t>
  </si>
  <si>
    <t>01/02/2023 al 31/12/2023</t>
  </si>
  <si>
    <t>Una vez recibida la aprobación por parte del solicitante, el profesional de comunicaciones encargado de atender la solicitud revisa contenido y realiza la gestión correspondiente para publicación y/o difusión, de acuerdo con el procedimiento de comunicaciones.</t>
  </si>
  <si>
    <t>Muy baja</t>
  </si>
  <si>
    <t>1. Publicación y/o difusión</t>
  </si>
  <si>
    <t>Pérdida o daño material de la información</t>
  </si>
  <si>
    <t>Desconocimiento de lineamientos para la conservación de archivos digitales y/o el daño de equipos tecnológicos (Computadores)</t>
  </si>
  <si>
    <t>Posibilidad de afectación reputacional por pérdida o daño material de la información debido a la  eliminación de archivos sin previa consulta, el desconocimiento de lineamientos en la conservación de archivos digitales y/o el daño de equipos tecnológicos (Computadores)</t>
  </si>
  <si>
    <t>Ejecución y Administración de procesos</t>
  </si>
  <si>
    <t>Muy Alta</t>
  </si>
  <si>
    <t xml:space="preserve">Los profesionales de comunicaciones guardarán mensualmente en el disco duro externo de propiedad del INSOR copia de los productos realizados por el equipo . </t>
  </si>
  <si>
    <t>Sin Documentar</t>
  </si>
  <si>
    <t>1. Almacenamiento mensual de la información en el disco duro externo de propiedad del INSOR asignado al área de comunicaciones</t>
  </si>
  <si>
    <t>Profesionales de Comunicaciones</t>
  </si>
  <si>
    <t>Alteración gráfica de imagen institucional</t>
  </si>
  <si>
    <t>Desconocimiento del uso adecuado del logo y/o Logosímbolo de la Entidad, así como de los lineamientos de manejo de imagen del gobierno</t>
  </si>
  <si>
    <t>Posibilidad de afectación reputacional por alteración gráfica de imagen institucional, debido al desconocimiento del uso adecuado del logo y/o logosímbolo por parte de personas naturales o jurídicas, sin previa autorización de la Entidad</t>
  </si>
  <si>
    <t>Usuarios, productos y prácticas organizacionales</t>
  </si>
  <si>
    <t>El realizador audiovisual y/o la diseñadora gráfica verifican el cumplimiento del manual de lineamientos para productos gráficos y audiovisuales del Instituto. En caso de identificarse un uso inadecuado, harán la retroalimentación respectiva y solicitarán los ajustes para aprobar. Para los casos de las alianzas y convenios del Instituto con otras entidades que requieran el uso del logo, enviarán el manual de lineamientos y revisarán su cumplimiento en la pieza antes de ser publicada y en caso de identificar uso inadecuado del logotipo, solicitarán  los ajustes antes de aprobar.</t>
  </si>
  <si>
    <t>1. Verificación de cumplimiento de lineamientos para productos gráficos y audiovisuales.
 2. Envío de manual de lineamientos para productos gráficos y audiovisuales</t>
  </si>
  <si>
    <t>Diseñadora gráfica</t>
  </si>
  <si>
    <t>Gestión Educativa</t>
  </si>
  <si>
    <t>Pérdida de la credibilidad y prestigio institucional.</t>
  </si>
  <si>
    <t>Deficiencias en la calidad de la ejecución de la asistencia técnica para el mejoramiento de la atención educativa a la población sorda</t>
  </si>
  <si>
    <t>Posibilidad de afectación reputacional por pérdida de la credibilidad y prestigio institucional debido a deficiencias en la calidad de la ejecución de la asistencia técnica para el mejoramiento de la atención educativa a la población sorda</t>
  </si>
  <si>
    <t>La Subdirectora de Gestión Educativa valida, cuando se requiera, la contratación de profesionales idóneos conforme a las metas de asistencia técnica proyectadas para el cumplimiento de las mismas.</t>
  </si>
  <si>
    <t>Elaboración e implementación del plan de cualificación interna de la subdirección de gestión educativa.</t>
  </si>
  <si>
    <t>Coordinador de Contenidos Educativos Accesibles</t>
  </si>
  <si>
    <t>01/03/23 al
  15/12/23</t>
  </si>
  <si>
    <t>Las coordinadoras de los equipos de Gestión Territorial y Trayectorias Completas mensualmente realizan el seguimiento al cumplimiento de las acciones de asistencias técnicas proyectadas de acuerdo al plan de trabajo de cada uno de sus equipos.</t>
  </si>
  <si>
    <t>La Subdirectora de Gestión Educativa valida trimestralmente las metas de asistencia técnica de acuerdo a lo proyectado en el plan de acción para la vigencia en curso, en caso de rezago se ajustan los instrumentos de planeación.</t>
  </si>
  <si>
    <t>Subdirector de Gestión Educativa</t>
  </si>
  <si>
    <t xml:space="preserve">La Subdirectora de Gestión Educativa valida trimestralmente las metas de satisfacción de las asistencias técnicas mediante el reporte del indicador de gestión de satisfacción. </t>
  </si>
  <si>
    <t>Revisión y ajuste de los instrumentos de evaluación de asistencia técnica, en caso que se requiera.</t>
  </si>
  <si>
    <t>Profesional de planeación y monitoreo</t>
  </si>
  <si>
    <t>Pagos efectuados a contratistas</t>
  </si>
  <si>
    <t>Deficiencias en la entrega de productos o servicios contratados para el mejoramiento de la educación de la población sorda</t>
  </si>
  <si>
    <t>Posibilidad de afectación económica por pagos efectuados a contratistas, a pesar de no cumplir las condiciones de calidad en la entrega de bienes o servicios debido a deficiencias en el ejercicio de supervisión de contratos.</t>
  </si>
  <si>
    <t>Menor</t>
  </si>
  <si>
    <t xml:space="preserve">Los supervisores verifican mensualmente en el "formato certificado de cumplimiento - contratos de prestación de servicios profesionales o de apoyo a la gestión", la entrega de avances de los productos/servicios contratados de manera que cumplan con las condiciones de calidad.  </t>
  </si>
  <si>
    <t>1. Generación y verificación, cuando se requiera, de los informes finales de supervisión.</t>
  </si>
  <si>
    <t>Supervisores de contratos de la Subdirecicón de Gestión Educativa</t>
  </si>
  <si>
    <t>Promoción de Derechos</t>
  </si>
  <si>
    <t>Pérdida de confianza y afectación económica por incumplimiento de los servicios de asistencia técnica para la garantía del goce de derechos de la población sorda</t>
  </si>
  <si>
    <t>Deficiencias en la logística, operatividad, coordinación y avance de la asistencia técnica</t>
  </si>
  <si>
    <t>Posibilidad de afectación reputacional por deficiencias en la logística, operatividad, coordinación y avance de la asistencia técnica debido al incumplimiento de los servicios de asistencia técnica para la garantía del goce de derechos de la población sorda.</t>
  </si>
  <si>
    <t>La coordinadora del grupo del Grupo de Articulación y Promoción de Derechos verifica con los profesionales del equipo de trabajo la logística y la operatividad para el desarrollo de la asistencia técnica virtual y/o presencial, por medio de los soportes que se definieron en los protocolos de cada una de las asistencias técnicas que realiza el grupo.</t>
  </si>
  <si>
    <t>1. Ejecutar un autodiagnóstico al proceso de Promoción de Derechos, el cual está a cargo de un profesional de la Subdirección de Promoción y Desarrollo.
2. Realizar reuniones de seguimiento mensual al plan operativo, con el fin de monitorear el desarrollo de las asistencias técnicas, las cuales son lideradas por un profesional de la Subdirección de Promoción y Desarrollo.
3. Cada vez que se requiera la subdirectora y / o la coordinadora de (GAPD) realizará una validación al desarrollo de las asistencias técnicas programadas por medio de correo electrónico o reuniones interadministrativas con el supervisor de la entidad interesada.</t>
  </si>
  <si>
    <t>Subdirectora de Promoción y Desarrollo</t>
  </si>
  <si>
    <t xml:space="preserve">1. 01/02/2023 al 15/12/2023
2. 01/02/2023 al 15/12/2023
3. 01/02/2023 al 15/12/2023
</t>
  </si>
  <si>
    <t>Pérdida de confianza y afectación económica por el incumplimiento en la entrega de contenidos audiovisuales accesibles</t>
  </si>
  <si>
    <t>Deficiencias en las etapas del proceso de producción de contenidos audiovisuales accesibles</t>
  </si>
  <si>
    <t>Posibilidad de afectación reputacional por el incumplimiento en la entrega de los productos de contenidos audiovisuales accesibles, debido a deficiencias en las etapas del proceso de producción</t>
  </si>
  <si>
    <t>La coordinadora del grupo de Información y Contenidos Accesibles verifica el cumplimiento del cronograma/plan de trabajo y detalles técnicos a través de correo electrónico con el centro de producción audiovisual accesible del INSOR, de acuerdo con la ejecución de actividades y tiempos del procedimiento PRPD10 (Procedimiento acceso a la Información).</t>
  </si>
  <si>
    <t>1. Ejecutar un autodiagnóstico al proceso de Promoción de Derechos, el cual está a cargo de un profesional de la Subdirección de Promoción y Desarrollo.
2. Realizar reuniones de seguimiento mensual al plan operativo, con el fin de monitorear la producción de contenidos audiovisuales, las cuales son lideradas por un profesional de la Subdirección de Promoción y Desarrollo.
3. Cada vez que se requiera la subdirectora y / o la coordinadora de GICA realizará una validación al desarrollo de las actividades programadas por medio de correo electrónico o reuniones interadministrativas con el solicitante de la producción audiovisual.</t>
  </si>
  <si>
    <t>1. 01/02/2023 al 15/12/2023
2. 01/02/2023 al 15/12/2023
3. 01/02/2023 al 15/12/2023</t>
  </si>
  <si>
    <t>Pérdida de confianza y afectación económica por deficiencias en la información producida por parte del grupo interno InsorLab, al no cumplir con los criterios de oportunidad, veracidad y accesibilidad</t>
  </si>
  <si>
    <t>Falta de disponibilidad de recursos de información, humanos, tecnológicos, entre otros</t>
  </si>
  <si>
    <t>Posibilidad de afectación reputacional por deficiencias en la información producida, por parte del grupo interno InsorLab, al no cumplir con los criterios de oportunidad, veracidad y accesibilidad, debido a la falta de disponibilidad de recursos de información, humanos, tecnológicos, entre otros.</t>
  </si>
  <si>
    <t>La coordinadora del grupo InsorLab: Observatorio Social verifica que la información producida por los integrantes del equipo de trabajo se entregue y se ajuste de manera oportuna de acuerdo con las metas establecidas para la vigencia y a los requerimientos de información recibidos por el grupo.</t>
  </si>
  <si>
    <t>1. Ejecutar un autodiagnóstico al proceso de Promoción de Derechos, el cual está a cargo de un profesional de la Subdirección de Promoción y Desarrollo.
2. Realizar reuniones de seguimiento mensual al plan operativo, con el fin de monitorear la producción de documentos, las cuales son lideradas por un profesional de la Subdirección de Promoción y Desarrollo.
3.Cada vez que se requiera la subdirectora y/o coordinadora de InsorLab, realizará una validación al desarrollo de las actividades programadas por medio de correo electrónico o reuniones interadministrativas con el equipo de trabajo.</t>
  </si>
  <si>
    <t>Económico
(Fiscal)</t>
  </si>
  <si>
    <t xml:space="preserve">incumplimiento de los contratos y/o acuerdos adquiridos por la Subdirección de Promoción y Desarrollo para la entrega de productos y/o servicios </t>
  </si>
  <si>
    <t xml:space="preserve">Deficiencias en el control de los productos y/o servicios entregados por parte de los colaboradores de la Subdirección de Promoción y Desarrollo </t>
  </si>
  <si>
    <t>Posibilidad de afectación reputacional y/o económica por la no conformidad de los productos y/o servicios prestados por la Subdirección debido al incumplimiento de los colaboradores y a la baja apropiación de acciones preventivas de mejora continua en la gestión de los supervisores</t>
  </si>
  <si>
    <t>La coordinadora de Lenguaje, Cultura y Comunicación verifica cada cuatrimestre que su equipo de trabajo, cumpla con los líneamientos establecidos de calidad y oportunidad en los productos del plan operativo de acuerdo a su cronograma.</t>
  </si>
  <si>
    <t xml:space="preserve">1. Revisar el cronograma de entregables. Para los contratistas se realizará el seguimiento mensual al Formato FOGF27 Formato Certificado de Cumplimiento, para verificar que durante el periodo ejecutado  los riesgos mencionados en el estudio previo, que hace parte integral del contrato, y cada vez que se solicite el pago la coordinadora colocará una nota en "Observaciones adicionales", indicando si / no se materializaron los riesgos del estudio previo según corresponda y las acciones correctivas que esto conlleva.
</t>
  </si>
  <si>
    <t>Coordinadora de Lenguaje Cultura y Comunicación - Subdirectora de Promoción y Desarrollo</t>
  </si>
  <si>
    <t xml:space="preserve">1. 01/05/2023 al 15/12/2023
</t>
  </si>
  <si>
    <t>La coordinadora del grupo del Grupo de Articulación y Promoción de Derechos verifica cada cuatrimestre que  su equipo de trabajo, cumpla con los líneamientos establecidos de calidad y oportunidad en los productos del plan operativo de acuerdo a su cronograma.</t>
  </si>
  <si>
    <t>Coordinadora Grupo de Articulación y Promoción de Derechos - Subdirectora de Promoción y Desarrollo</t>
  </si>
  <si>
    <t>La coordinadora del Grupo de Información y Contenidos Accesibles verifica cada cuatrimestre que su equipo de trabajo, cumpla con los líneamientos establecidos de calidad y oportunidad en los productos del plan operativo de acuerdo a su cronograma de trabajo.</t>
  </si>
  <si>
    <t>Coordinadora Grupo de Información y Contenidos Accesibles -Subdirectora de Promoción y Desarrollo</t>
  </si>
  <si>
    <t>La coordinadora del Grupo InsorLab: Observatorio Social verifica cada cuatrimestre que  su equipo de trabajo, cumpla con los líneamientos establecidos de calidad y oportunidad en los productos del plan operativo de acuerdo a su cronograma.</t>
  </si>
  <si>
    <t xml:space="preserve">Coordinadora Grupo InsorLab: Observatorio Social - Subdirectora de Promoción y Desarrollo </t>
  </si>
  <si>
    <t>La Subdirectora de Promoción y Desarrollo verifica cada cuatrimestre que el equipo de la Subdirección cumpla con los líneamientos establecidos de calidad y oportunidad en los productos de su plan de trabajo.</t>
  </si>
  <si>
    <t>1. Periodícamente la Subdirectora realizará la evlaluación de los compromisos laborales de los funcionarios de planta de la Subdirección.</t>
  </si>
  <si>
    <t xml:space="preserve">Subdirectora de Promoción y Desarrollo </t>
  </si>
  <si>
    <t>Relacionamiento con el Ciudadano</t>
  </si>
  <si>
    <t>Por acciones legales contra la entidad</t>
  </si>
  <si>
    <t>Falta de apropiación por parte de los funcionarios y los contratistas sobre las implicaciones de brindar respuestas extemporaneas a las PQRSD asignadas</t>
  </si>
  <si>
    <t>Posibilidad de afectación reputacional por acciones legales contra la entidad debido a la falta de apropiación por parte de los funcionarios y los contratistas sobre las implicaciones de brindar respuestas extemporaneas a las PQRSD asignadas</t>
  </si>
  <si>
    <t xml:space="preserve">El Profesional responsable verifica que los funcionarios y/o contratistas hayan brindado respuesta a las solicitudes teniendo en cuenta los términos de ley, a través del sistema gestor (ORFEO) y la matriz de seguimiento de las PQRSD, de estar próxima a vencer se notifica al Coordinador de Relación con el Ciudadano por correo electrónico. De acuerdo al procedimiento de Gestión PQRSD
</t>
  </si>
  <si>
    <t>1. Diligenciamiento de la Matriz de Seguimiento de PQRSD, base para el monitoreo de la gestión de las PQRSD tramitadas
 2. la redefinición de ejes temáticos e identificación de nuevas preguntas frecuentes correspondientes a cada área</t>
  </si>
  <si>
    <t>Coordinador de Relación con el Ciudadano</t>
  </si>
  <si>
    <t>01/01/2023 al 31/12/2023</t>
  </si>
  <si>
    <t>El Coordinador de Relación con el Ciudadano valida la información brindada por el Profesional repsonsables y alerta al líder del proceso y al profesional y /o contratista quien tiene asignada la PQRSD para que brinde la respuesta oportuna teniendo en cuenta los términos de ley, a través de correo electrónico, si faltando 2 días para el vencimiento de la solicitud, y el funcionario y/o contratista aun no han brindado respuesta se notifica nuevamente con copia la Secretario General. De acuerdo al procedimiento de Gestión PQRSD</t>
  </si>
  <si>
    <t>Por inadecuada respuesta de la PQRSD</t>
  </si>
  <si>
    <t>Imprecisión en el contenido de la solicitud por parte de los ciudadanos y/o respuestas no relacionadas con el tema solicitado</t>
  </si>
  <si>
    <t>Posibilidad de afectación reputacional por inadecuada respuesta de las PQRSD debido a la imprecisión en el contenido de la solicitud por parte del ciudadano y/o respuestas no relacionadas con el tema solicitado.</t>
  </si>
  <si>
    <t>Ejecución y Administracion de procesos</t>
  </si>
  <si>
    <t xml:space="preserve">El Auxiliar Administrativo verifica las PQRSD allegadas al correo de contacto, y las que contienen imprecisiones en el contenido de la solicitud (gramática utilizada por los usuarios sordos), las remite al profesional sordo y/o bilingüe para validar el sentido de la solicitud recibida. Una vez entendido el requerimiento se procede hacer el registro en el sistema gestor con su eje temático correspondiente.
</t>
  </si>
  <si>
    <t>1. Validar con el Ingeniero de mantenimiento y soporte a ORFEO la posibilidad de generar en la pestaña de Documentos Anexos de cada uno de los radicados, un check de validación por parte del Coordinador de Relación con el Ciudadano, el cual representará la aprobación del proyecto de respuesta. En caso de no ser posible, el responsable de responder una PQRSD enviará electrónicamente a la Coordinación el proyecto de respuesta para aprobación
 2. El Coordinador de Relación con el Ciudadano liderará las actualizaciones a realizar a las preguntas frecuentes del INSOR y la publicación correspondiente en la página web; como constancia se adjuntará el enlace de la actualización realizada. Igualmente el coordinador lideradará que se realice la capacitación de Lenguaje Claro para los servidores y contratistas.</t>
  </si>
  <si>
    <t>El Coordinador del Relación con el Ciudadano verifica el contenido de las respuestas emitidas por el Grupo, que contengan los siguientes aspectos: radicado de salida, plantilla institucional, eje temático, respuesta brindada en lenguaje claro, de acuerdo al procedimiento.</t>
  </si>
  <si>
    <t xml:space="preserve">Bajo diligenciamiento de la encuesta de percepción de la satisfacción por parte de la ciudadanía y grupos de valor. </t>
  </si>
  <si>
    <t>Ineficiente estrategia de difusión del  instrumento usado para medir la percepción de la satisfacción del ciudadano</t>
  </si>
  <si>
    <t>Posibilidad de afectación reputacional por bajo diligenciamiento de la encuesta de percepción de la satisfacción por parte de la ciudadanía y grupos de valor, debido a la ineficiente estrategia de difusión del  instrumento usado para medir la percepción de la satisfacción del ciudadano</t>
  </si>
  <si>
    <t>El Coordinador del Relacionamiento con el Ciudadano verifica el contenido del informe trimestral e identifica el aumento o disminución en el diligenciamiento de la encuesta formato  de según procedimiento de gestión PQRSD</t>
  </si>
  <si>
    <t>Diseño de una estrategia para la medición de la percepción de la satisfacción que permitirá  elevar el número de respuestas y así contar con un panorama completo para incidir en la mejora de la oferta institucional.</t>
  </si>
  <si>
    <t>Bienes y Servicios</t>
  </si>
  <si>
    <t>detrimento de los recursos públicos</t>
  </si>
  <si>
    <t>Falta de aplicación de los procedimientos de gestión de bienes y protocolos de seguridad. Situaciones como: Manifestación, motín o hurto a la entidad Fenómenos naturales</t>
  </si>
  <si>
    <t>Posibilidad de afectación económica por detrimento de los recursos publicos debido a la pérdida o daños de los bienes durante su uso o almacenamiento.</t>
  </si>
  <si>
    <t>Daños Activos Fisicos</t>
  </si>
  <si>
    <t>El profesional encargado del almacén coteja de manera anual el inventario físico de bienes general con el reporte que arroja el sistema de almacén e inventarios, en caso de presentarse diferencias se procede a verificar nuevamente las diferencias adelantando las gestiones administrativas necesarias para posteriormente generar el respectivo informe. De acuerdo al procedimiento PRGB12 y el "manual MNGB01" el cual se presenta ante el Secretario General y Comité evaluador de baja de bienes muebles</t>
  </si>
  <si>
    <t>1. Implementación Protocolo de seguridad en el acceso y salida de personal a las instalaciones del INSOR y 
 Control de registro de visitantes al INSOR
2. El profesional encargado del almacén coordina anualmente una socialización del Procedimiento de Gestión de Bienes, y el Manual Administración de Bienes a las dependencias del Instituto con el propósito de que se cumplan los procedimientos y/o actividades de control allí señaladas</t>
  </si>
  <si>
    <t>Profesional encargado del almacén Gestión de Bienes y Servicios</t>
  </si>
  <si>
    <t>La Coordinara de Gestión de Bienes y Servicios para el manejo de bienes , verifica que las áreas de la entidad, den cumplimiento de los procedimientos de gestión de bienes e inventarios en cuanto a entrada y salida de bienes, reintegro, salida del instituto , para realizar el respectivo control de los inventarios y asignación de responsables
 La coordinación de Gestión de Bienes y Servicios verifica y aprueba a través de los formatos de manejo de bienes los traslados, entradas, salidas, reintegros, salidas del instituto cada vez que se requiera de acuerdo al procedimiento PRGB12</t>
  </si>
  <si>
    <t>Bajo</t>
  </si>
  <si>
    <t>Reducir (compartir)</t>
  </si>
  <si>
    <t>2. Constitución de polizas sobre los bienes del INSOR</t>
  </si>
  <si>
    <t>Coordinador Gestión de Bienes y Servicios</t>
  </si>
  <si>
    <t xml:space="preserve">La Coordinación del Grupo de Gestión de Bienes y Servicios verifica mensualmente el diligenciamiento del control de acceso a la bodega de personal ajeno al almacén y comprueba el acompañamiento por parte del personal del almacén a las personas que requieran el ingreso para verificar las características de los bienes solicitados. En caso de que se presenten desviaciones en la ejecución del control se realizan las investigaciones a que haya lugar para evidenciar si hubo algún ingreso a las bodegas sin autorización Y/o salida de bienes sin control.  Las evidencias de la ejecución de este control es: registro de ingreso a la bodega. </t>
  </si>
  <si>
    <t>Si Registro</t>
  </si>
  <si>
    <t>1. Creación de formato de control de ingreso a la bodega. 
2. Actualización del procedimiento de gestión de bienes para agregar que se debe hacer un control de ingreso a la bodega del personal ajeno al almacén
3. Actualización del manual de bienes. (opcional)</t>
  </si>
  <si>
    <t>01/05/2023 al 31/12/2023</t>
  </si>
  <si>
    <t xml:space="preserve">La Coordinara de Gestión de Bienes y Servicios para el manejo de bienes, mensualmente coteja  el reporte de la clasificación de bienes entregado en el cierre mensual de conciliación con los ingresos a almacén, cerciorándose que en él se encuentre el resumen de la clasificación del mes anterior y el del mes de cierre, para comprobar que los bienes ingresados al sistema de almacén e inventarios se encuentran correctamente clasificados.  Este control solo se lleva a cabo mientras se haya un ingreso al almacén. En caso de que no se haga la clasificación debidamente, se debe informar de inmediato al profesional de almacén y de ser necesario al proveedor del software de almacén, para general de forma urgente la correcta clasificación </t>
  </si>
  <si>
    <t xml:space="preserve">1. Actualización del Procedimiento de gestión de bienes para incluir la realización del reporte. Puede ser la actualización del procedimiento de conciliación. 
 2. Evidencia: Acta de reunión mensual de cierre de almacén. </t>
  </si>
  <si>
    <t>Falla o deterioro de las instalaciones del INSOR</t>
  </si>
  <si>
    <t>Falla y/o daño en la infraestructura física de las instalaciones por afectaciones por causas ajenas al desgaste normal</t>
  </si>
  <si>
    <t>Posibilidad de afectación económica y reputacional por fallas o deterioro de las instalaciones de la entidad debido a causas ajenas al desgaste normal</t>
  </si>
  <si>
    <t>La Coordinación de Gestión de Bienes y Servicios, compara la ejecución de las actividades de mantenimiento solicitadas con las registradas en el formato FOGB20 para, cuando se requiera, realizar el llamamiento en garantía al proveedor del bien y/o servicio, al constructor de las adecuaciones de la Sede del INSOR o reportar el siniestro ante la aseguradora afectando la póliza "todo rieso daños materiales" que se encuentre vigente.</t>
  </si>
  <si>
    <t>1. Solicitud de recursos a través del Anteproyecto de presupuesto 2024
 2. Implementar Plan Maestro de Mantenimiento 
 3. Garantizar el cumplimiento del plan de manteniminto anual</t>
  </si>
  <si>
    <t>Contaminación del agua suelo y aire</t>
  </si>
  <si>
    <t>Malas prácticas en los procesos de limpieza, desinfección, disposición de residuos., mantenimiento locativo, mantenimiento de equipos y máquinas de la infraestructura del INSOR.</t>
  </si>
  <si>
    <t>Posibilidad de afectación económica y reputacional por contaminación del agua, suelo y aire debido a malas prácticas en los procesos de limpieza, desinfección, disposición de residuos, de los contratos de mantenimiento locativo, mantenimiento de equipos y máquinas de la infraestructura del INSOR</t>
  </si>
  <si>
    <t>La contratista encargada de manejar el sistema de Gestión Ambiental, cada vez que se requiera valida que se aplique el Procedimiento de gestión de residuos, aspectos e impactos ambientales, atención de derrames, manejo de productos químicos, a través de las inpecciones periódicas realizadas y registradas en el formato de inspección.</t>
  </si>
  <si>
    <t>Aleatoria</t>
  </si>
  <si>
    <t>1. Actualizar el Plan de Gestión de Residuos.
  2. Actualizar la matriz de aspectos e impactos ambientales
 3. Gestión para la capacitación en manejo de sustancias químicas y disposición de residuos para los funcionarios y contratistas.</t>
  </si>
  <si>
    <t>Líder de Gestión Ambiental</t>
  </si>
  <si>
    <t xml:space="preserve">Sobrecostos en precios contractuales </t>
  </si>
  <si>
    <t>falta de análisis en los criterios y requisitos de la necesidad desde la estructuración de los estudios previos</t>
  </si>
  <si>
    <t>Posibilidad de afectación económica por sobrecostos en precios contractuales debido a falta de análisis en los criterios y requisitos de la necesidad desde la estructuración de estudios previos</t>
  </si>
  <si>
    <t xml:space="preserve">La coordinación del Grupo Interno de Trabajo de gestión de Bienes y Servicios coteja el cumplimiento de los requisitos de la lista de chequeo FOCT17 en cada proceso contractual, cersiorándose que se cumplan con los requisitos exigidos en el manual de contratación, para evitar posibles contrataciones sin el lleno de reuisitos o posibles contrataciones con sobrecostos </t>
  </si>
  <si>
    <t>1. Reunión periódica del GIT GBYS para el seguimiento a los procesos contractuales
2. Revisión del correo del proceso con lista de chequeo antes de envío al grupo de Contratación.</t>
  </si>
  <si>
    <t>Coordinador Bienes y Servicios</t>
  </si>
  <si>
    <t>Gestión TIC</t>
  </si>
  <si>
    <t>pérdida de disponibilidad, integridad y confidencialidad de la información institucional</t>
  </si>
  <si>
    <t>1.Falla en la infraestructura tecnológica
 2.Desconocimiento en la aplicación de la política de seguridad y privacidad de la información
 3. Deficiencias en la Infraestructura Tecnológica para respaldo de Información.
 4. Intrusión o Ataques informáticos</t>
  </si>
  <si>
    <t>Posibilidad de afectación reputacional por pérdida de disponibilidad, integridad y confidencialidad de la información institucional debido a falla en la infraestructura tecnológica, desconocimiento en la aplicación de la política de seguridad y privacidad de la información, deficiencias en la infraestructura tecnológica para respaldo de Información e intrusión o Ataques informáticos.</t>
  </si>
  <si>
    <t>Fallas Tecnologicas</t>
  </si>
  <si>
    <t>El profesional especializado verifica la infraestructura de la entidad y solicita adelantar el proceso de contratación de licencimiento para las herramientas tecnológicas (Servidores, Página Web, Intranet, Correo Electrónico, sistemas de información), de acuerdo a la calificación de los activos de información. Una vez contratado remite para que el profesional de infraestructura realice el monitoreo</t>
  </si>
  <si>
    <t>1. Proceso de contratación de extensión de garantia y/o reporte de ganratia de equipos de tecnología de la entidad.
 2. Verificación de la infraestructura por parte del proveedor externo, de acuerdo al cronograma de los mantenimientos.</t>
  </si>
  <si>
    <t>Profesional de tecnología</t>
  </si>
  <si>
    <t>El profesional de infraestructura realiza el monitoreo mensual y seguimiento de la Infraestructura que permite poner a disposición la información (Servidores, Página Web, Intranet, Correo Electrónico, sistemas de información), la cual es registrada en un bitacora e identifica posibles falencias. En caso de presentarse inconvenientes, procede con la verificación virtual, luego la física o solicita asistencia al proveedor de los servicios.</t>
  </si>
  <si>
    <t>1. El profesional de infraestructura realiza copias de respaldo de seguridad de la información a los servidores de acuerdo a la periocidad definida en las reglas de la herramienta
2. El profesional especializado diseña y ejecuta actividades dentro del plan de sensibilización de la política de seguridad y privacidad de la información
3. El profesional especializado y profesional de infraestructura aplican el  procedimiento monitoreo de infraestructura tecnológica 
4. El profesional de infraestructura comprueba las garantias de los equipos de tecnología de la entidad con el fabricante para adelantar el proceso de extensión de garantia respectivamente. En caso de alguna falla se recurre a la garantia, la cual se ejecuta a través del fabricante para que atienda la solicitud.</t>
  </si>
  <si>
    <t>El profesional especializado y el profesional de infraestructura verifican trimestralmente el directorio activo los permisos de acceso de acuerdo a las solicitudes recibidas a traves de la mesa de servicio GLPI para verificar accesos a usuarios con el fin de evitar intrusión y ataques informáticos</t>
  </si>
  <si>
    <t>1. El profesional especializado y profesional de infraestructura elaboran documento que recopile información de la hoja de vida de equipo de computo para registrar información de monitoreo. 2. El profesional especializado y profesional de infraestructura realizan actualización de procedimiento de control de acceso. 3. El profesional especializado y profesional de infraestructura verifican en una bitacora las solicitudes atendidas en la mesa de servicio GLPI para el acceso a la información</t>
  </si>
  <si>
    <t>Detrimento en los bienes tecnológicos de la entidad</t>
  </si>
  <si>
    <t>Inadecuado establecimiento de especificiones y condiciones técnicas de los bienes y serivicios a adquirir</t>
  </si>
  <si>
    <t>Posibilidad de afectación económica por detrimento en los bienes tecnológicos de la entidad debido al inadecuado establecimiento de especificiones y condiciones técnicas de los bienes y serivicios a adquirir</t>
  </si>
  <si>
    <t>Los profesionales del Proceso de TIC verifica los requerimientos técnicos en los procesos de contratación para determinar si éstos cumplen con la necesidad de la entidad</t>
  </si>
  <si>
    <t>1. Estandarización de obligaciones generales y específicas por naturaleza de adquisición de servicio o bien</t>
  </si>
  <si>
    <t>Profesionales Proceso TIC</t>
  </si>
  <si>
    <t>Los profesionales de apoyo del proceso TIC valida cada vez que se requiera que los requerimientos técnicos se cumplan por parte del contratista en los procesos de adquisición de bienes y servicios tecnológicos de la entidad.</t>
  </si>
  <si>
    <t>Seguimiento dentro del apoyo a la supevisión de los procesos de adquisición de bienes y servicios</t>
  </si>
  <si>
    <t>Talento Humano</t>
  </si>
  <si>
    <t>Daño fisico y/o en la salud mental de los colaboradores</t>
  </si>
  <si>
    <t>Falta de identificacion, valoracion y mitigación de los riesgos existentes para las actividades realizadas y situaciones que afecten la salud física y sicosocial de los colaboradores de la entidad.</t>
  </si>
  <si>
    <t>Posibilidad de afectación economica y reputacional por daño fisico y/o en la salud sicosocial de los colaboradores debido falta de identificacion, valoracion y mitigación de los riesgos existentes para las actividades realizadas y situaciones que afecten la salud física y sicosocial de los colaboradores de la entidad.</t>
  </si>
  <si>
    <t>Relaciones Laborales</t>
  </si>
  <si>
    <t>El responsable SST realiza seguimiento y monitoreo de la matriz de identificación de peligros, evaluación y valoración de riesgos, validando que se implementen los controles para mitigar la ocurrencia de incidentes, accidentes de trabajo, enfermedad laboral.</t>
  </si>
  <si>
    <t xml:space="preserve">1. Actualizacion de la Matriz de Riesgos.
 2. Capacitaciones a todos los colaboradores de acuerdo a la malla curricular, enfocados a los factores de riesgo. 3.  Implementar campañas de prevención de acoso laboral, sexual y riesgo sicosocial </t>
  </si>
  <si>
    <t>Responsable SST</t>
  </si>
  <si>
    <t>01/02/2023 al 30/11/2023</t>
  </si>
  <si>
    <t>Gestión Financiera</t>
  </si>
  <si>
    <t>No asignación de recursos para pago de compromisos adquiridas por la entidad</t>
  </si>
  <si>
    <t>Omisión e inorpotunidad en el cumplimiento del calendario de fechas para el registro de PAC en SIIF</t>
  </si>
  <si>
    <t>Posibilidad de afectación económico y reputacional por No asignación de recursos para pago de compromisos adquiridas por la entidad debido a la omisión del registro del PAC en SIIF en las fechas establecidas</t>
  </si>
  <si>
    <t>Catastrófico</t>
  </si>
  <si>
    <t>El profesional responsable de Tesoreria verifica el cumplimiento del calendario remitido por el Ministerio de Hacienda a través de la consolidación de las solicitudes de PAC de manera antinicipada y con frecuencia mensual, según formato programación mensual PAC remitido por cada dependencia; posterior, realiza registro en el SIIF de los valores para cada rubro y como evidencia, se genera reporte de solicitud de PAC</t>
  </si>
  <si>
    <t>1. Correo recordatorio de solicitud PAC
 2. Solicitud de PAC</t>
  </si>
  <si>
    <t>Coordinadora Gestión Financiera</t>
  </si>
  <si>
    <t>01/01/2023 al 31 /12/2023</t>
  </si>
  <si>
    <t>La coordinadora de Gesitón Financiera valida antes del cierre del SIIF, la información consolidada y reportada por el profesional responsable de Tesoreria a través del reporte del SIIF en relación con las solicitudes de PAC según formato programación mensual PAC remitido por cada dependencia; en caso de presentar inconsistencia solicitará la modificación en el SIIF a través de correo electrónico en las fecha del calendario de cargue de PAC en SIIF dispuesto por el Ministerio de Hacienda y Crédito Público</t>
  </si>
  <si>
    <t>3. Correo autorización tramite solicitud PAC</t>
  </si>
  <si>
    <t>Los estados financieros que no reflejan la realidad económica de la entidad</t>
  </si>
  <si>
    <t>omisiones en registros contables, depuración contable, causación inoportuna de hechos económicos de las operaciones llevadas a cabo por la entidad y debilidades en la etapa de identificación y definición de políticas o procedimientos.</t>
  </si>
  <si>
    <t>Posibilidad de afectación reputacional por presentar estados financieros que no reflejan la realidad económica de la entidad debido a omisiones en registros contables, depuración contable, causación inoportuna de hechos económicos de las operaciones llevadas a cabo por la entidad y debilidades en la etapa de identificación y definición de políticas o procedimientos.</t>
  </si>
  <si>
    <t>El profesional responsable del área contable confronta la información que suministran las áreas en relación con las politicas contenidas en el Manual de procesos, procedimientos y políticas contables (MNGF03) la cual establece que todos los hechos económicos realizados en cualquier dependencia de la entidad deben ser informados al área de contabilidad con frecuencia mensual. Posterior, se diligencia el formato de conciliación respectivo con las áreas proveedoras de información y se culmina con las respectivas firmas.</t>
  </si>
  <si>
    <t>El profesional responsable del área contable realiza seguimiento mensual al cronograma establecido con los responsables de reportar información al área contable</t>
  </si>
  <si>
    <t>Profesional responsable del área contable</t>
  </si>
  <si>
    <t>El profesional responsable del área contable realiza conciliaciones mensuales con el nivel de detalle para que haya comprensibilidad de la información reportada por las diferentes dependencias de la entidad, en caso de identificar alguna diferencia, se realiza ajuste al registro previo al cierre contable. De acuerdo al procedimiento de Gestión contable y al Manual de procesos, procedimientos y políticas contables (MNGF03)</t>
  </si>
  <si>
    <t>El Comité de sostenibilidad contable verifica mensualmente que la presentación de la información financiera y situación de la entidad sea razonable, así mismo recomienda los ajustes pertinentes en el marco financiero, economico, social y ambiental de acuerdo con la Resolución 055 de 2020</t>
  </si>
  <si>
    <t>omisión de la revelación de las variaciones significativas de un periodo a otro</t>
  </si>
  <si>
    <t>Falta de una politica estandarizada para el reporte de las variaciones significativas y de las revelaciones de la informacion contable publica</t>
  </si>
  <si>
    <t>Posibilidad de afectación reputacional por omisión de la revelación de las variaciones significativas de un periodo a otro debido a la falta de una politica estandarizada para el reporte de las variaciones significativas y de las revelaciones de la informacion contable publica</t>
  </si>
  <si>
    <t>El profesional responsable del área contable valida con frecuencia trimestral las cifras de las variaciones significativas de un periodo a otro, previo a la presentación de los estados contables, de acuerdo al procedimiento gestión contable, si la variacion cumple con el porcentaje estipulado se procede a diligenciar el formulario variaciones trimestrales significativas de la CGN.</t>
  </si>
  <si>
    <t>1. Considerar la pertinencia de asociar el formato en excel de revision de las variaciones para proceder con el diligenciamiento del formulario de variaciones representativas de la CGN.</t>
  </si>
  <si>
    <t>Economico
(Fiscal)</t>
  </si>
  <si>
    <t>No  disponer  con soportes requeridos en el procedimiento de pago  para realizar el registro en SIIF NACION, afectando de manera irregular la cadena presupuestal de gasto</t>
  </si>
  <si>
    <t>Posibilidad de afectación económica por realizar  pagos sin disponer de los soportes requeridos debido a la inobservacia y aplicación del flujo establecido en la cadena presupuestal de gasto.</t>
  </si>
  <si>
    <t xml:space="preserve">El profesional responsable del GIT Financiero verifica cada vez que se requiere en los radicados notiificados a traves del sistema de gestión documental, que los documentos soportes para el pago cumplan con los requisitos definidos según el procedimiento orden de pago </t>
  </si>
  <si>
    <t xml:space="preserve">1. Seguimiento control de pagos realizados
2. Correo alerta de radicación de cuentas  a través de comunicaciones
</t>
  </si>
  <si>
    <t>Gestión Jurídica</t>
  </si>
  <si>
    <t>por vulneración de derecho de petición y Sanción disciplinaria</t>
  </si>
  <si>
    <t>negligencia en el cumplimiento del término o la calidad de la respuesta a peticiones</t>
  </si>
  <si>
    <t>Posibilidad de afectación económica y reputacional por vulneración de derecho de petición y sanción disciplinaria debido a negligencia en el cumplimiento del término y la calidad de la respuestas a peticiones</t>
  </si>
  <si>
    <t>El Jefe de la Oficina Asesora Jurídica valida diariamente las asignaciones de peticiones recibidas a través del gestor documental (Orfeo), se registra en la base de datos Requerimientos OAJ y verifica el término y competencia para dar respuesta a los radicados de entrada no finalizados.</t>
  </si>
  <si>
    <t>Generar como documento controlado la Base de Datos Requerimientos OAJ</t>
  </si>
  <si>
    <t>Jefe de la Oficina Asesora Jurídica</t>
  </si>
  <si>
    <t>01/05/2022 al 31/12/2022</t>
  </si>
  <si>
    <t>omitir contestar requerimientos judiciales o de autoridad administrativa afectando la estretegía de defensa de intereses de la Entidad</t>
  </si>
  <si>
    <t>negligencia en el seguimiento de las actividades procesales y la vigilancia de los términos para atender oportunamente los requerimientos judiciales</t>
  </si>
  <si>
    <t>Posibilidad de afectación económica por requerimientos judiciales o de autoridad administrativa afectando la estretegía de defensa de intereses de la Entidad, derivado de la negligencia en el seguimiento de las actividades procesales y la vigilancia de los términos para atender oportunamente los requerimientos judiciales.</t>
  </si>
  <si>
    <t>El Jefe de la Oficina Asesora Jurídica valida las actuaciones judiciales y administrativas, a través de los canales de consulta fijados por cada autoridad, registra las actuaciones en las herramientas de control de actviidades (orfeo y archivo en excel), gestiona radicación de los requerimientos en Orfeo; y presenta informe al Comité Directivo del estado de procesos judiciales y administrativos.</t>
  </si>
  <si>
    <t>Revisar el procedimiento de Defensa Judicial, del proceso de Gestión Jurídica, para asociar el formato denominado Reporte Procesos Judiciales a Favor (Activos) o en Contra (Pasivos) de la entidad.</t>
  </si>
  <si>
    <t>Gestión Documental</t>
  </si>
  <si>
    <t>dar trámite de Deterioro de documentos y pérdida de información</t>
  </si>
  <si>
    <t>por la Falta de seguimiento a las condiciones adecuadas ambientales del Archivo Central</t>
  </si>
  <si>
    <t xml:space="preserve">Posibilidad de afectación económica y reputacional  por el deterioro de documentos y pérdida de información, debido a la falta de seguimiento de condiciones ambientales adecuadas en el Archivo Central </t>
  </si>
  <si>
    <t>El Técnico administrativo verifica los datos del equipo de medición dos veces en el día y registra la temperatura, humedad relativa y el material particulado y la hora del Archivo Central en el formato de control de condiciones ambientales.</t>
  </si>
  <si>
    <t>1. Actualización del Plan de Conservación Documental
2. Actualizar formato de condiciones ambientales</t>
  </si>
  <si>
    <t>Profesional Universitario / Técnico Administrativo</t>
  </si>
  <si>
    <t>02/05/23 al 31/12/2023</t>
  </si>
  <si>
    <t>La profesional de archivo valida mínimo una vez al mes la información registrada en el formato de control de condiciones ambientales, analiza el comportamiento según lo definido en las condiciones normales (mínimo y máximo) que se deben tener en el Archivo Central y cada vez que se requiera remitirá alerta a la Coordinadora del Grupo de Bienes y Servicios con copia al Secretario General</t>
  </si>
  <si>
    <t>Evaluación y Control</t>
  </si>
  <si>
    <t>Perdida de credibilidad en el rol de evaluación y seguimiento realizado por la tercera línea de defensa por desaciertos en el analisis del sistema de control interno que conlleva a una inadecuad evaluación y acompañamiento a los procesos</t>
  </si>
  <si>
    <t>Falta de idoneidad de los auditores, Desconocimiento de la normatividad vigente y Falta de capacitación de los auditores</t>
  </si>
  <si>
    <t>Posibilidad de afectación reputacional por perdida de credibilidad en el rol de evaluación y seguimiento realizado por la tercera línea de defensa por desaciertos en el analisis del sistema de control interno que conlleva a una inadecuad evaluación y acompañamiento a los procesos debido a la falta de idoneidad de los auditores y/o el desconocimiento de la normatividad vigente.</t>
  </si>
  <si>
    <t>El (la) asesor (a) con funciones de control interno valida el perfil de las hojas de vida de los aspirantes de acuerdo con las necesidades establecidas en el plan anual de auditoria a realizar en la vigencia, en caso de cumplir con el perfil, elabora y radica los estudios previos a través del sistema de gestión documental ORFEO.</t>
  </si>
  <si>
    <t>1. Revisar la asistencia y participación a capacitaciones periodicas, en temas relacionados con control interno del equipo de trabajo de la Oficina de control interno, soportado por medio de certificación, memorias, listas de asistencia o registro fotográfico, correos electrónicos o cualquier medio que soporte la capacitación. (minimo 1 en el semestre)</t>
  </si>
  <si>
    <t>El (la) asesor (a) con funciones de control interno</t>
  </si>
  <si>
    <t>01/01/2023
 31/12/2023</t>
  </si>
  <si>
    <t>El (la) asesor (a) con funciones de control interno verifica el contenido (calidad, oportunidad, estructura) de los informes presentados por el profesional/auditor en cumplimiento al plan anual de auditorias y aprueba el informe y el envío a quien corresponda, en caso de encontrar inconsistencias, devuelve al profesional mediante correo electrónico con las respectivas observaciones.</t>
  </si>
  <si>
    <t>1. Solicitar la publicación a través de la herramienta GLPI, de los informes aprobados y firmados en formato pdf o xls</t>
  </si>
  <si>
    <t>Profesional responsable de la Oficina de control interno</t>
  </si>
  <si>
    <t>Sanciones por el incumplimiento en los plazos establecidos para la rendición de los Informes programados en el plan anual de auditorías</t>
  </si>
  <si>
    <t>Dificultad en el acceso a la información para elaborar el informe, desinformación en los plazos y fechas de entrega, falta de compromiso de los funcionarios del instituto con la Entidad.</t>
  </si>
  <si>
    <t>Posibilidad de afectación económica y reputacional por sanciones debido al incumplimiento en los plazos establecidos para la rendición de los Informes programados en el plan anual de auditorías por dificultad en el acceso a la información para elaborar el informe, desinformación en los plazos y fechas de entrega, falta de compromiso de los funcionarios del instituto con la Entidad.</t>
  </si>
  <si>
    <t>El profesional respondable cada vez que va a realizar un informe, verifica que la información suminstrada por el proveedor corresponda con lo solicitado para la elaboración del informe y/o planeación y desarrollo de la auditoría, en canso de encontrar información faltante o incompleta requiere nuevamente al proveedor a través de correo electrónico, indicando el plazo máximo de enterga.</t>
  </si>
  <si>
    <t>Informe de seguimiento y/o auditoria firmado y radicado</t>
  </si>
  <si>
    <t>El (la) asesor (a) con funciones de control interno verifica el avance en la elaboración de informes asignados a los profesionales de acuerdo con el plan anual de auditoría, mediante reuniones con el grupo de trabajo y establecrelas recomendaciones pertinentes para la entrega oportuna.</t>
  </si>
  <si>
    <t>Medición y Mejora</t>
  </si>
  <si>
    <t xml:space="preserve">incremento y permanencia en los hallazgos detectados </t>
  </si>
  <si>
    <t xml:space="preserve">baja apropiación de acciones de mejora continua en la gestión </t>
  </si>
  <si>
    <t xml:space="preserve">Posibilidad de afectación reputacional por incremento y permanencia en los hallazgos detectados debido a la baja apropiación de acciones de mejora continua en la gestión </t>
  </si>
  <si>
    <t>El profesional de Medición y Mejora verifica  en cada cuatrimestre que el líder de proceso cumpla con los lineamientos establecidos en la Guía de Administración de riesgos del INSOR con relación al mapa de riesgos de proceso, así como el correcto funcionamiento de los controles y los planes de tratamiento de riesgos reportado a través del formato de mapa de riesgos institucional. En caso que no cumpla con los lineamientos establecidos, se realiza solicitud de ajuste.</t>
  </si>
  <si>
    <t>1. Ejecución de mesa de trabajo gestión del riesgo con líderes de proceso
 2. Mesas de trabajo por proceso para la gestión de calidad</t>
  </si>
  <si>
    <t>Profesional Medición y Mejora</t>
  </si>
  <si>
    <t>01/04/23 al 31/12/23</t>
  </si>
  <si>
    <t>El profesional de Medición y Mejora verifica  en cada trimestre que las acciones registradas y programadas en el periodo de los planes de mejoramiento, sean reportadas con coherencia y oportunidad. En caso que no cumpla con los criterios establecidos, se realiza solicitud de ajuste. Lo anterior, en el formato de plan de mejoramiento</t>
  </si>
  <si>
    <t>1. Actualización procedimiento planes de mejoramiento
2. Documentar a través de formato el análisis de causa
3. Mesas de trabajo para análisis de causa y establecimiento de planes de mejoramiento</t>
  </si>
  <si>
    <t>01/05/23 al 31/08/23</t>
  </si>
  <si>
    <t>CÓDIGO: FOMM15</t>
  </si>
  <si>
    <t>VERSIÓN: 2</t>
  </si>
  <si>
    <t>MAPA DE RIESGOS DE CORRUPCIÓN</t>
  </si>
  <si>
    <t>Plan de Tratamiento de Riesgos</t>
  </si>
  <si>
    <t>Acción u omisión</t>
  </si>
  <si>
    <t>Uso del Poder</t>
  </si>
  <si>
    <t>Desviar la Gestión de lo Público</t>
  </si>
  <si>
    <t>Beneficio Privado</t>
  </si>
  <si>
    <t>Probabilidad Residual</t>
  </si>
  <si>
    <t>Proceso de investigación disciplinaria, con incidencia penal o fiscal para el funcionario y para el contratista caducidad del contrato.</t>
  </si>
  <si>
    <t>conducta no etica de funcionario o contratista para incluir actividades en el plan estratégico sin la aprobación de la alta dirección para beneficio propio o de un tercero</t>
  </si>
  <si>
    <t>Posibilidad de recibir dádivas o beneficios a nombre propio o de terceros por la manipulación del Plan Estratégico.</t>
  </si>
  <si>
    <t>Corrupción
(Fraude Interno)</t>
  </si>
  <si>
    <t>X</t>
  </si>
  <si>
    <t>Posible</t>
  </si>
  <si>
    <t>Extrema</t>
  </si>
  <si>
    <t>La Jefe Oficina Asesora de Planeación y Sistemas verifica el cumplimiento de los lineamientos dados por el Ministerio de Hacienda y la información suministrada por las áreas como: rubro, proyectos de inversión y competencias del INSOR en el documento programación anteproyecto y valida de acuerdo con las necesidades del INSOR para conocimiento y aprobación de la alta dirección. De acuerdo al procedimiento planeación financiera.</t>
  </si>
  <si>
    <t>Improbable</t>
  </si>
  <si>
    <t xml:space="preserve">1. Mesa de revisión preparatoria para la presentación de Marco de Gasto de Mediano plazo </t>
  </si>
  <si>
    <t>Jefe de Oficina Asesora de planeación y Sistemas</t>
  </si>
  <si>
    <t>17/04/2023 al 31/08/2023</t>
  </si>
  <si>
    <t>El Consejo Directivo valida y aprueba la presentación del anteproyecto de presupuesto comunicado por Secretaria General. En caso que el documento no sea aprobado, se realizan los ajustes sugeridos o reunión con el responsable del proyecto para las retroalimentaciones y nuevamente se presenta. De acuerdo a procedimiento de planeación financiera.</t>
  </si>
  <si>
    <t xml:space="preserve">conducta no etica de funcionario o contratista para formular proyectos direccionados que no respondan a ninguna necesidad para beneficio propio o de un tercero </t>
  </si>
  <si>
    <t>Posibilidad de recibir o solicitar cualquier dádiva o beneficio a nombre propio o de terceros al formular proyectos direccionados que no respondan a ninguna necesidad.</t>
  </si>
  <si>
    <t>Rara vez</t>
  </si>
  <si>
    <t>El profesional de la Oficina Asesora de Planeación y Sistemas verifica cada vez que se requiera la formulación de los proyectos de inversión en relación con las necesidades expuestas por parte de las Subdirecciones, la planeación estratégica y los lineamientos brindados por el Departamento Nacional de Planeación (metodología) de acuerdo al procedimiento gestión de proyectos y posterior se remite a la Jefe de la Oficina Asesora de Planeación y Sistemas la ficha de proyecto para aprobación de alcance</t>
  </si>
  <si>
    <t>1. Revisión aplicación del instrumento metodológico (Marco Lógico y evaluación de proyectos) en la estructuración de los proyectos de inversión</t>
  </si>
  <si>
    <t>15/01/2023 al 31/05/2023</t>
  </si>
  <si>
    <t>La Jefe de la Oficina Asesora de Planeación y Sistemas verifica la ficha de proyecto estructurada por el profesional de la Oficina Asesora de Planeación y Sistemas donde consolida la información del proyecto de inversión, el cual debe estar alienado con los objetivos estratégicos y lineamientos de la Alta Dirección, de acuerdo al procedimiento de gestión de proyectos, en caso de posibles ajustes, se devuelve la ficha técnica de proyectos de inversión al profesional de la Oficina Asesora de Planeación y Sistemas</t>
  </si>
  <si>
    <t>conducta no etica de funcionario o contratista para la asignación y distribución de los recursos financieros</t>
  </si>
  <si>
    <t>Posibilidad de recibir dádivas o beneficios a nombre propio o de terceros por la asignación y distribución de los recursos financieros.</t>
  </si>
  <si>
    <t>La Jefe de la Oficina Asesora de Planeación y Sistemas verifica que las necesidades presentadas de cada una de las dependencias cumplan con los lineamientos de coherencia de gasto en relación de los proyectos y planes institucionales, el cual se referencia en el formato de solicitud de CDP y se asigna el recurso de acuerdo a lo proyectado a nivel presupuestal en el Anteproyecto de presupuesto y Plan Anual de Adquisiciones. De acuerdo al procedimiento de planeación financiera. En caso que se requieran ajustes se remite a la dependencia que declara la necesidad.</t>
  </si>
  <si>
    <t>1. Celebrar sesiones de Comité Financiero para el seguimiento del Plan Anual de Adquisiciones</t>
  </si>
  <si>
    <t>01/05/2023 al 30/11/2023</t>
  </si>
  <si>
    <t>Conducta no etica de funcionario o contratista por prestar el servicio de asistencia técnica sin previa autorización, para beneficio propio o de un tercero</t>
  </si>
  <si>
    <t>Posibilidad de recibir dádivas o beneficios a nombre propio o de terceros por prestar el servicio de asistencia técnica sin previa autorización</t>
  </si>
  <si>
    <t>Corrupción
 (Fraude Interno)</t>
  </si>
  <si>
    <t>La Subdirectora de Gestión Educativa verifica, cuando se requiera que, en los estudios previos que se suscriban se estipule una cláusula de confidencialidad para los contratistas que prestan servicios de asesoría y asistencia técnica, cláusula en la cual se defina que la información que le sea entregada sólo puede ser usada para el cumplimiento del objeto del contrato.</t>
  </si>
  <si>
    <t>Un espacio de capacitación  semestral virtual sobre el uso de información por parte de los contratistas.</t>
  </si>
  <si>
    <t xml:space="preserve">Abogado jurídico Subdirección de Educativa </t>
  </si>
  <si>
    <t>01/06/23
 15/12/23</t>
  </si>
  <si>
    <t>Las Coordinadoras de Gestión Educativa verifican cuando se requiera el certificado de permanencia donde se confirma la duración y el destino de la comisión.</t>
  </si>
  <si>
    <t>Presentar a las Entidades Territoriales e Instituciones Educativas los líderes encargados de prestar el servicio de asesoría y asistencia técnica, así como el plan de trabajo.</t>
  </si>
  <si>
    <t>Coordinadoras de Gestión Territorial y Trayectorias Completas</t>
  </si>
  <si>
    <t>01/02/23
 15/12/23</t>
  </si>
  <si>
    <t>Conservacion adecuada de la prueba ENILSCE</t>
  </si>
  <si>
    <t>Conducta no ética de funcionario o contratista por filtración de información confidencial sin previa autorización.</t>
  </si>
  <si>
    <t>Posibilidad de afectación reputacional debido a conductas no ética de funcionario o contratista por filtración de información confidencial sin previa autorización.</t>
  </si>
  <si>
    <t>El delegado de la subdireccion verifica los acuerdos de confidencialidad con las personas naturales y jurídicas que participen en alguna de las etapas de la ENILSCE.</t>
  </si>
  <si>
    <t>1. La coordinadora de Lenguaje, Cultura y Comunicación realizará, cuando se requiera, un recordatorio a funcionarios y contratistas de las responsabilidades y consecuencias disciplinarias relacionadas con el manejo de información confidencial.</t>
  </si>
  <si>
    <t>Coordinadora Lenguaje, Cultura y Comunicación</t>
  </si>
  <si>
    <t>1/02/2023 al 15/12/2023</t>
  </si>
  <si>
    <t>La coordinadora de Lenguaje, Cultura y Comunicación verifica el repositorio donde se aloja la batería de preguntas de la ENILSCE con el fin de confirmar qué personas naturales y jurídicas tienen acceso a la información confidencial.</t>
  </si>
  <si>
    <t>Sin documentar</t>
  </si>
  <si>
    <t>1. La coordinadora de Lenguaje, Cultura y Comunicación, cuando se requiera, actualizará los protocolos de seguridad de manejo de la información confidencial de la ENILSCE.</t>
  </si>
  <si>
    <t>Para el funcionario proceso de investigación disciplinaria, con incidencia penal o fiscal y para el contratista, caducidad del contrato. En las dos situaciones, posibles sanciones para la Entidad.</t>
  </si>
  <si>
    <t>Conducta no ética del funcionario o contratista por omitir la gestión de las PQRSD realizados por alguna parte interesada para beneficio propio o de un tercero.</t>
  </si>
  <si>
    <t>Posibilidad de recibir cualquier dádiva o beneficio a nombre propio o de terceros por omitir la gestión a las denuncias, peticiones, quejas y reclamos realizados por alguna parte interesada.</t>
  </si>
  <si>
    <t>Probable</t>
  </si>
  <si>
    <t>El Profesional del Grupo de Relacionamiento con el Ciudadano valida que la PQRSD registrada por la recepcionista a través del gestor documental, contenga un único número radicado y que tenga coherencia el contenido de la información con el eje temático, si es correcto se realiza asignación a la dependencia competente. En caso de existir un error se devuelve para ajuste. De acuerdo con el procedimiento de gestión de PQRSD.</t>
  </si>
  <si>
    <t>1. El Coordinador de Relación con el Ciudadano realizará capacitación al equipo de trabajo de la oficina, con el fin de tener claridad del correcto tramite y la importancia que se debe dar al procedimiento de las PQRSD.</t>
  </si>
  <si>
    <t>01/03/23
 15/12/23</t>
  </si>
  <si>
    <t>El Profesional del Grupo de Relacionamiento con el Ciudadano verifica diariamente las PQRSD pendientes de respuestas, a través de la matriz de seguimiento y el sistema de gestión documental ORFEO. En caso de encontrarse una PQRSD próxima a vencer de acuerdo al semaforo, comunica a la coordinadora la situación para que se brinde respuesta por parte del responsable de la gestión. De acuerdo con el procedimiento de gestión de PQRSD.</t>
  </si>
  <si>
    <t>1. Ejecutar como documento controlado el formato de seguimiento a las PQRSD activas en ORFEO
 2. El Coordinador de Relación con el Ciudadano solicitará la publicación semestralmente en el boletín institucional sobre la responsabilidad de los funcionarios y/o contatistas en dar respuestas a las PQRSD y cuales son las implicaciones de proceso de investigación disciplinaria</t>
  </si>
  <si>
    <t>01/05/23
 31/08/23</t>
  </si>
  <si>
    <t>Proceso de investigación disciplinaria, con incidencia penal o fiscal para el funcionario y para el contratista, caducidad del contrato.</t>
  </si>
  <si>
    <t>Conducta no ética de funcionario o contratista por la apropiación o destinación de los recursos asignados a la caja menor por fuera de los rubros definidos por la Entidad para beneficio propio o de un tercero</t>
  </si>
  <si>
    <t>Posibilidad de recibir dádivas o beneficios a nombre propio o de terceros para la apropiación o destinación de los recursos asignados a la caja menor por fuera de los rubros definidos por la Entidad.</t>
  </si>
  <si>
    <t>El cuentadante verifica los documentos recibidos por medio de la implemntación del procedimiento de caja menor PRGB14 para corroborar el cumplimiento de los criterios para entrega de dinero de caja menor.</t>
  </si>
  <si>
    <t>1. Verificación de los soportes para la legalización de los reembolsos de caja menor por parte de la Coordinación de Gestión de Bienes y Servicios.</t>
  </si>
  <si>
    <t>Coordinador de Bienes y Servicios</t>
  </si>
  <si>
    <t>Conducta no ética de funcionario o contratista por la sustracción de bienes muebles para beneficio propio o de un tercero</t>
  </si>
  <si>
    <t>Posibilidad de recibir dádivas o beneficios a nombre propio o de terceros por la sustracción de bienes muebles de la Entidad.</t>
  </si>
  <si>
    <t>El profesional encargado del almacén coteja de manera anual el inventario físico de bienes con el reporte que arroja el sistema de almacén e inventarios, en caso de presentarse diferencias se procede a verificar nuevamente las diferencias adelantando las gestiones administrativas necesarias para posteriormente generar el respectivo informe. De acuerdo al procedimiento PRGB12 y el "manual MNGB01" el cual se presenta ante el Secretario General y Comité evaluador de baja de bienes muebles.</t>
  </si>
  <si>
    <t>1. Implementación Protocolo de seguridad en el acceso y salida de personal a las instalaciones del INSOR 
  2. Control de registro de visitantes al INSOR
  3. Constitución de polizas sobre los bienes del INSOR</t>
  </si>
  <si>
    <t>conducta no ética de funcionario o contratista para por modificar, filtrar, extraer y divulgar información considerada reservada y clasificada contenida en los diferentes sistemas de la Entidad para beneficio propio o de un tercero</t>
  </si>
  <si>
    <t>Posibilidad de recibir o solicitar cualquier dádiva o beneficio a nombre propio o de terceros por modificar, filtrar, extraer y divulgar información considerada reservada y clasificada contenida en los diferentes sistemas de la Entidad</t>
  </si>
  <si>
    <t>El profesional de infraestructura valida cada vez que se requiera la solicitud realizada por los jefes de la dependencia a través de la mesa de ayuda de acuerdo a las funciones que desempeña el usuario solicitante, los accesos para administración y reconfiguración de infraestructura y telecomunicaciones están restringidos solo a personal autorizado.</t>
  </si>
  <si>
    <t>1. Se llevan a cabo de manera periodica las copias de seguridad y se informa a la Alta Dirección que estan siendo custodiadas en la sede principal del INSOR
 2. Actualización procedimeinto de gestión de usuarios y contraseñas</t>
  </si>
  <si>
    <t>01/01/23
 31/12/23</t>
  </si>
  <si>
    <t>Conducta no ética de funcionario o contratista para conceder incentivos capacitaciones, encargos, nombramientos u otros beneficios laborales, para beneficio propio o de un tercero</t>
  </si>
  <si>
    <t>Posibilidad de recibir o solicitar cualquier dádiva o beneficio a nombre propio o de terceros para conceder incentivos, capacitaciones, encargos, nombramientos u otros beneficios laborales.</t>
  </si>
  <si>
    <t>El Profesional Universitario de Talento Humano verifica mediante FORMATO FOTH 13 (FORMATO ESTUDIO TECNICO DE DERECHO PREFERENCIAL PARA PROVEER UN CARGO) que exitan servidores con derechos de carrera que puedan ser encargados del cargo a proveer, en caso de no ser posible, se realiza el estudio técnico de cumplimietno de requisitos mediante el formato FOTH16 (FORMATO ESTUDIO DE REQUISITOS PARA PROVEER UN CARGO ) del aspirante al cargo. Cada que se presenten cargos vacantes a proveer.</t>
  </si>
  <si>
    <t>1. Revisión y ajuste de puntos de control en el procedimiento vinculación y desvinculación (cargos provisionales).
 2. Actualización Manual de funciones y competencias de los funcionarios de Planta del INSOR y revisión por Comité Institucional de Gestión y Desempeño</t>
  </si>
  <si>
    <t>Coordinadora Talento Humano</t>
  </si>
  <si>
    <t>01/02/23
 31/12/23</t>
  </si>
  <si>
    <t>La coordinadora de Talento Humano, verifica el estudio técnico de cumplimietno de requisitos mediante el formato FOTH16 (FORMATO ESTUDIO DE REQUISITOS PARA PROVEER UN CARGO ) del aspirante al cargo; se lleva a cabo el proceso meritocrático a través del Departamento de la Función Pública para cargos de libre nombramiento y remoción. Se aplica y cumple el procedimiento de vinculación y desvinculación código PRTH02 y demás documentos necesarios para el proceso de vinculación.</t>
  </si>
  <si>
    <t>1. Llevar a cabo las acciones necesarias para proceso de selección de cargos de libre nombramiento y remoción a través de las pruebas técnicas del DAFP y publicacion de Hoja de vida en Presidencia.</t>
  </si>
  <si>
    <t>Cuando se requiera</t>
  </si>
  <si>
    <t>El comité de Incentivos valida que los candidatos cumplan los requisitos establecidos en el acto administrativo emitido para el otorgamiento de los mismos a los servidores de carerra administrativa y de Libre Nombramiento y Remocion, lo cual quedará registrado en el acta para el efecto.</t>
  </si>
  <si>
    <t>1. Realizar el analisis de las calificaciones de la evaluacion de desempeño y competencias comportamentales entregadas por las diferentes areas sobre los cuales se establece la lista de los funcionarios merecedores de los inventivos pecuniarios y no pecuniarios.
 Acto administrativo por el cual se otorgan los incentivos.</t>
  </si>
  <si>
    <t>Conducta no ética de funcionario o contratista para emitir un certificado laboral que no corresponda con la realidad, para beneficio propio o de un tercero</t>
  </si>
  <si>
    <t>Posibilidad de recibir dádivas o beneficio con el fin de emitir un certificado laboral que no corresponda con la realidad.</t>
  </si>
  <si>
    <t>El Tecnico Administrativo de Talento Humano valida la solicitud de certificación (Formato FOTH069) frente a la información de la nómina, manual de funciones e historias laborales, finaliza expidiendo la certificacion laboral, incluyendo el consecutivo respectivo y correo electronico para confirmacion por teceros, de la informacion expedida.</t>
  </si>
  <si>
    <t>1. Generar un documento controlado en el proceso de Talento Humano que referencie las situaciones administrativas del servidor publico en el INSOR.
 2. Modificar Formato FOTH69, solicitud de certicados laborales en el que se incluya las revisones realizadas por el (la ) coordinador (a) de talento humano.</t>
  </si>
  <si>
    <t>01/05/23
 31/12/23</t>
  </si>
  <si>
    <t>La Coordinadora de Talento Humano, verfica que la certificacion proyectada por el Tecnico Administrativo de Talento Humano contenga la informacion real y veridica conforme a la nómina, manual de funciones e historias laborales, y finaliza con la aprobacion y firma del documento.</t>
  </si>
  <si>
    <t>1. Pieza grafica informando el procedimiento de solicitud de certificaciones.
 2. Diligenciamiento matriz de control para expedicion de certificaciones.</t>
  </si>
  <si>
    <t>Omision del deber funcional del servidor que tiene a su cargo la elaboracion de la nomina y prestaciones sociales por medio de la cual se alteren los valores reales en beneficio propio o de un tercero</t>
  </si>
  <si>
    <t>Conducta no ética del funcionario para la elaboracion y ejecución de liquidación de nómina sin tener en cuenta todos los criterios normativos para empleo público en lo referente a prestaciones sociales y salarios, con el fin de favorecer a un tercero.</t>
  </si>
  <si>
    <t>Posibilidad de recibir o solicitar cualquier dádiva o beneficio a nombre propio o de terceros para modificar los valores de la nómina en beneficio propio o de un tercero.</t>
  </si>
  <si>
    <t>El profesional de talento humano verifica las novedades de cada funcionario en el periodo correspondiente (Incapacidades, Vacaciones, Licencia, retiros, entre otras) y de acuerdo a lo estipulado en el procedimiento Novedades de Personal Remuneracion y Prestaciones (FOTH03), asi como las fechas establecidas en el cronograma de nomina remitido mes a mes a todos los funcionarios de la entidad. Una vez verficado se remite nomina al Coordinador de talento humano para validacion y aprobacion. Para finalizar el proceso de elaboracion de nomina se genera un concecutivo a la nomina a entregar..</t>
  </si>
  <si>
    <t>1. Actualizacion de procedimiento de Novedades de Personal Remuneracion y Prestaciones. FOTH03.</t>
  </si>
  <si>
    <t>La Coordinadora de Talento Humano verifica manualmente que los valores a pagar sean los establecidos en la normatividad legal vigente según la nomina remitida por el profesional que la elaboró; y que el pago de las novedades administrativas sean consecuencia de los valores liquidados. Lo anterior basado en el Procedimiento de Remuneración y Prestaciones Sociales PRTH01.</t>
  </si>
  <si>
    <t>1. Realizar la solicitud para adquisicion de software de nomina.</t>
  </si>
  <si>
    <t>caducidad y prescripción de la accion disciplinaria y perdida de competencia para imponer la sanción</t>
  </si>
  <si>
    <t>Conducta no etica en la omision en el deber de diligencia en el trámite de la investigación disciplinaria</t>
  </si>
  <si>
    <t>Posibilidad de recibir dádivas o beneficios a nombre propio o de terceros por dilatar una investigación.</t>
  </si>
  <si>
    <t>La primera Instancia de asuntos disciplinarios valida el control de legalidad de cada uno de los procesos disciplinarios que adelanta la entidad. Para lo cual registra las observaciones de cada uno de los procesos en una matriz de control de asuntos disciplinarios, de acuerdo a los terminos del debido proceso.</t>
  </si>
  <si>
    <t>1. Realizar control de legalidad de los expedientes y terminos procesales, garantias y derechos del investigado</t>
  </si>
  <si>
    <t>Primera Instancia: Secretario General 
 Segunda Instancia:
 Directora General y Oficina Asesora Jurídica</t>
  </si>
  <si>
    <t>Realizar un pago sin contar con los requisitos exigidos</t>
  </si>
  <si>
    <t>Conducta no etica en el registro de CDP, RP, obligación u orden de pago al no contar con soportes necesarios para realizar el registro en SIIF NACION, afectando de manera irregular la cadena presupuestal de gasto</t>
  </si>
  <si>
    <t>Posibilidad de recibir o solicitar cualquier dádiva o beneficio a nombre propio o de terceros para efectuar un pago sin el lleno de los requisitos</t>
  </si>
  <si>
    <t>El profesional de presupuesto valida que los soportes allegados cumplan con los requisitos establecidos para la expedicion del certificado de disponibilidad presupuestal y registro presupuestal , en caso de presentarse alguna inconsistencia se procede a realizar la devolucion al area solicitante, esta actividad se realiza por demanda. De acuerdo Procedimiento Ejecución del Gasto</t>
  </si>
  <si>
    <t>Revisar puntos de control y ajustar las actividades relacionadas con el proceso de pago</t>
  </si>
  <si>
    <t>Coordinacion Financiera y los profesionales tesoreria</t>
  </si>
  <si>
    <t>01/05/23 al
 31/12/23</t>
  </si>
  <si>
    <t>El profesional del area contable valida que los soportes allegados al pago a realizar cumpla con los requistos contables y tributarios y procede a registrar la obligacion presupuestal en SIIF NACION de acuerdo con la informacion sumunistrada por el area de presupuesto, si no cumple con el lleno de los requisitos se procede realizar la devolucion a quien corresponda. Esta actividad es realizada cada vez que se requiera un pago.</t>
  </si>
  <si>
    <t>El profesional de tesoreria valida que el pago a realizar este programado y aprobado el PAC por el Ministerio de Hacienda y Credito Publico, en el caso de que no haya sido programado o aprobado el PAC se procede a realizar la devolucion del pago al area de contabilidad, Esta actividad es realizada cada vez que se requiera un pago.</t>
  </si>
  <si>
    <t>vulneración de los puntos de control a la gestión de Representación Judicial y extrajudicial</t>
  </si>
  <si>
    <t>Conducta no etica para promover, inducir y/o provocar fallas en la adecuada defensa de los intereses de la entidad en las actuaciones judiciales, para favorecer a la contraparte a cambio de obtener un beneficio personal.</t>
  </si>
  <si>
    <t>Posibilidad de recibir o solicitar cualquier dádiva o beneficio al ejercer una deficiente defensa judicial, con el fin de beneficiar al demandante.</t>
  </si>
  <si>
    <t>El abogado contratista verifica las actuaciones y el estado del proceso en cada semestre y presenta informe con posibles recomendaciones; el cual, se pone en conocimiento a la Dirección General.</t>
  </si>
  <si>
    <t>1. Oficio en el que se entrega informe a la Dirección General</t>
  </si>
  <si>
    <t>Jefe Oficina Asesora Jurídica</t>
  </si>
  <si>
    <t>01/05/22 al
 31/12/22</t>
  </si>
  <si>
    <t>Gestión de la Contratación</t>
  </si>
  <si>
    <t>Conducta no etica de funcionario o contratista para que se adjudique un proceso de selección o se celebre un contrato</t>
  </si>
  <si>
    <t>Posibilidad de recibir o solicitar cualquier dádiva o beneficio a nombre propio o de terceros para adjudicar y celebrar un contrato.</t>
  </si>
  <si>
    <t>El abogado encargado del proceso o trámite de contratación verifica que la información suministrada en la etapa precontractual, cada vez que se requiera, corresponda con los requisitos establecidos de acuerdo con el tipo de contratación, a través de una lista de chequeo donde están los requisitos y la revisa con la información documental suministrada por el área que tiene la necesidad. Los procesos que cumplen son cargados en el sistema de gestión documental, según lo señalado en el procedimiento PRCT01 PROCEDIMIENTO DE PLANEACIÓN Y ETAPA PRE CONTRACTUAL PARA LA ADQUISICIÓN DE BIENES Y SERVICIOS V3.</t>
  </si>
  <si>
    <t>1. Seguimiento contractual.</t>
  </si>
  <si>
    <t>Equipo de Contratación</t>
  </si>
  <si>
    <t>05/01/23
 31/12/23</t>
  </si>
  <si>
    <t>El Comité Asesor de Contratación el cual esta compuesto por los directivos de la entidad, revisa y recomienda la aprobacion del pliego de condiciones definitivo, cuyo documento es el resultado final de la verificacion de un pliego que ha sido objeto de observaciones por parte de los posibles proponentes u observantes en general y cuyas observaciones ya han sido respondidas por el Comite Evaluador. 
 El Comité evaluador, el cual se compone por funcionarios y/o contratistas (quienes validan aspectos tecnicos, financieros, y juridicos del proceso) verifica y responde las observaciones presentadas en SECOP II por los proponentes, a las observaciones al informe de evaluación dentro del proceso de selección, cada vez que se requiera.
 Adicionalmente, el Comite Asesor de Contratacion analiza y realiza observaciones respecto de la evaluación realizada por el Comité 
 Evaluador en los casos en que así lo solicite el Ordenador del Gasto, ante cualquier duda razonable o alerta en la evaluación definitiva del proceso.</t>
  </si>
  <si>
    <t xml:space="preserve">1. Actas del comité asesor de contratación </t>
  </si>
  <si>
    <t>Conducta no etica al manipular/ incluir / extraer documentos a cualquier expediente en custodia de archivo central para beneficio propio o de terceros</t>
  </si>
  <si>
    <t>Posibilidad de recibir o solicitar cualquier dádiva o beneficio a nombre propio o de terceros al manipular/ incluir / extraer documentos a cualquier expediente en custodia de archivo central.</t>
  </si>
  <si>
    <t>La profesional de gestión documental verifica trimestralmente la cantidad de solicitudes y dependencias que requirieron información, así como los documentos que son prestados de acuerdo al registro en la planilla de préstamo de documentos, hace el seguimiento a la documentación en consulta del archivo central. Lo anterior, a través FOGD13 solicitud de préstamo de documentos en el archivo central.docx_V2 y FOGD11 Formato control de prestamo de documentos_V2 del procedimiento Consulta y Préstamo de los documentos. La custodia del archivo central tiene acceso para personal autorizado</t>
  </si>
  <si>
    <t>1. Revisión y consolidación de la información</t>
  </si>
  <si>
    <t>Profesional de Gestión documental</t>
  </si>
  <si>
    <t>01/04/2023 al 31/12/2023</t>
  </si>
  <si>
    <t>1. Materialización de riesgos en los procesos favorecidos
 2. Sanciones disciplinarias, fiscales y penales.
 3. Favorecimiento a terceros
 4. Perdida de la credibilidad en los resultados de la auditoria</t>
  </si>
  <si>
    <t>1.Tráfico de influencias (Influencia por parte de terceros en Las Auditorías)
 2. Falta de ética por parte del equipo de control Interno
 3. Ocultar hallazgos y/o resultados de las auditorías lo cual impida identificar prácticas irregulares o corruptas.</t>
  </si>
  <si>
    <t>Posibilidad de recibir dádivas o beneficios a nombre propio o de terceros para emitir resultados de las evaluaciones distintos a la realidad.</t>
  </si>
  <si>
    <t>El (la) asesor (a) de control interno cada vez que se requiera, valida el diligenciamiento de los formatos relacionados con el código de ética del auditor y el reporte de conflicto de interés y confidencialidad, por parte de los profesionales que realizan la auditoría, así mismo, reitera la importancia de actuar dentro de lo establecido en el código de ética del auditor y el estatuto de auditoría interna, si los documentos estan correctos se procede con la planeación y ejecución de la auditoría, en caso contrario, devuelve los documentos para los ajustes pertinentes.</t>
  </si>
  <si>
    <t>1. En el desarrollo de la reunión de apertura se socializa el código de ética del auditor y el estatuto de auditoría interna por parte del auditor líder con el fin de evitar ofrecimientos que puedan desviar la integralidad del auditor.</t>
  </si>
  <si>
    <t>Auditor líder</t>
  </si>
  <si>
    <t>01/03/2023
 31/12/2023</t>
  </si>
  <si>
    <t>1. Socializar el resultado de la auditoria en el Comité de Control Interno</t>
  </si>
  <si>
    <t>PLAN DE TRATAMIENTO DE RIESGOS DE SEGURIDAD DE LA INFORMACIÓN</t>
  </si>
  <si>
    <t>INSTITUTO NACIONAL PARA SORDOS - INSOR</t>
  </si>
  <si>
    <t>PROCESO GESTIÓN TIC</t>
  </si>
  <si>
    <t xml:space="preserve"> MAPA Y PLAN DE TRATAMIENTO DE RIESGOS SEGURIDAD DIGITAL</t>
  </si>
  <si>
    <t>VERSIÓN</t>
  </si>
  <si>
    <t>ID Riesgo (ASFT22)</t>
  </si>
  <si>
    <t>Riesgos Seguridad de la Información</t>
  </si>
  <si>
    <t>Descripción del Riesgo de Seguridad</t>
  </si>
  <si>
    <t>Servicio al Ciudadano</t>
  </si>
  <si>
    <t>Perdida en la integridad de los derechos de petición, quejas, reclamos sugerencias y denuncias</t>
  </si>
  <si>
    <t>Alteración de la información en los derechos de petición, quejas, reclamos sugerencias y denuncias</t>
  </si>
  <si>
    <t>Perdida en la disponibilidad de los derechos de petición, quejas, reclamos sugerencias y denuncias</t>
  </si>
  <si>
    <t>Perdida de la información de los derechos de petición, quejas, reclamos sugerencias y denuncias</t>
  </si>
  <si>
    <t>Perdida de la confidencialidad de los derechos de petición, quejas, reclamos sugerencias y denuncias</t>
  </si>
  <si>
    <t>Divulgación de la información de los derechos de petición, quejas, reclamos sugerencias y denuncias por persona malintencionada</t>
  </si>
  <si>
    <t>Perdida en la integridad de las Invitaciones y felicitaciones</t>
  </si>
  <si>
    <t>Alteración de la información de las Invitaciones y felicitaciones</t>
  </si>
  <si>
    <t>Perdida en la disponibilidad de las Invitaciones y felicitaciones</t>
  </si>
  <si>
    <t>Perdida de la información de las Invitaciones y felicitaciones</t>
  </si>
  <si>
    <t>Perdida en la disponibilidad del modelo de servicio al ciudadano</t>
  </si>
  <si>
    <t>Perdida de la información del modelo de servicio al ciudadano</t>
  </si>
  <si>
    <t>Perdida en la integridad del modelo de servicio al ciudadano</t>
  </si>
  <si>
    <t>Alteración de la información del modelo de servicio al ciudadano</t>
  </si>
  <si>
    <t>Perdida en la integridad del Protocolo de servicio al ciudadano</t>
  </si>
  <si>
    <t>Alteración o modifiación de la información del Protocolo de servicio al ciudadano</t>
  </si>
  <si>
    <t>Perdida en la disponibilidad del Protocolo de servicio al ciudadano</t>
  </si>
  <si>
    <t>Perdida de la información del Protocolo de servicio al ciudadano</t>
  </si>
  <si>
    <t>Perdida en la integridad de la Carta de trato digno</t>
  </si>
  <si>
    <t>Alteración o modifiación de la información de la Carta de trato digno</t>
  </si>
  <si>
    <t>Perdida en la disponibilidad de la Carta de trato digno</t>
  </si>
  <si>
    <t>Perdida de la información de la Carta de trato digno</t>
  </si>
  <si>
    <t>Perdida en la integridad de la caracterización del ciudadano, usuario y grupos de interés</t>
  </si>
  <si>
    <t>Alteración o modifiación de la información de la caracterización del ciudadano, usuario y grupos de interés</t>
  </si>
  <si>
    <t>Perdida en la disponibilidad de la caracterización del ciudadano, usuario y grupos de interés</t>
  </si>
  <si>
    <t>Perdida de la información de la caracterización del ciudadano, usuario y grupos de interés</t>
  </si>
  <si>
    <t>Perdida en la integridad de los formatos de PQRSD</t>
  </si>
  <si>
    <t>Alteración o modifiación de la información de los formatos de PQRSD</t>
  </si>
  <si>
    <t>Perdida en la disponibilidad de los formatos de PQRSD</t>
  </si>
  <si>
    <t>Perdida de la información de los formatos de PQRSD</t>
  </si>
  <si>
    <t>Perdida en la confidencialidad de los formatos de PQRSD</t>
  </si>
  <si>
    <t>Divulgación de la información de los formatos de PQRSD por persona malintencionada</t>
  </si>
  <si>
    <t>Perdida en la integridad dela matriz de seguimientos a PQRSD</t>
  </si>
  <si>
    <t>Alteración o modifiación dela matriz de seguimientos a PQRSD</t>
  </si>
  <si>
    <t>Perdida en la disponibilidad de la matriz de seguimientos a PQRSD</t>
  </si>
  <si>
    <t>Perdida de la información de la matriz de seguimientos a PQRSD</t>
  </si>
  <si>
    <t>Perdida en la confidencialidad de la matriz de seguimientos a PQRSD</t>
  </si>
  <si>
    <t>Divulgación de la información de la matriz de seguimientos a PQRSD por persona malintencionada</t>
  </si>
  <si>
    <t>Perdida en la integridad de los Informes de PQRSD</t>
  </si>
  <si>
    <t>Alteración o modifiación de los Informes de PQRSD</t>
  </si>
  <si>
    <t>Perdida en la disponibilidad de los Informes de PQRSD</t>
  </si>
  <si>
    <t>Perdida de la información de los Informes de PQRSD</t>
  </si>
  <si>
    <t>Perdida en la integridad de los Informes de participación ciudadana</t>
  </si>
  <si>
    <t>Alteración o modifiación de los Informes de participación ciudadana</t>
  </si>
  <si>
    <t>Perdida en la disponibilidad de los Informes de participación ciudadana</t>
  </si>
  <si>
    <t>Perdida de la información de los Informes de participación ciudadana</t>
  </si>
  <si>
    <t>Perdida en la integridad dela encuestas de satisfacción</t>
  </si>
  <si>
    <t>Alteración o modifiación de la encuestas de satisfacción</t>
  </si>
  <si>
    <t>Perdida en la disponibilidad de la encuestas de satisfacción</t>
  </si>
  <si>
    <t>Perdida de la información de la encuestas de satisfacción</t>
  </si>
  <si>
    <t>Perdida en la confidencialidad de la encuestas de satisfacción</t>
  </si>
  <si>
    <t>Divulgación de la información de la encuestas de satisfacción por persona malintencionada</t>
  </si>
  <si>
    <t>Perdida en la integridad de los Informes de encuestas de satisfacción</t>
  </si>
  <si>
    <t>Alteración o modifiación de los Informes de encuestas de satisfacción</t>
  </si>
  <si>
    <t>Perdida en la disponibilidad de los Informes de encuestas de satisfacción</t>
  </si>
  <si>
    <t>Perdida de la información de los Informes de encuestas de satisfacción</t>
  </si>
  <si>
    <t>Perdida en la integridad de los reglamento del trámite de PQRSD del INSOR</t>
  </si>
  <si>
    <t>Alteración o modifiación de los reglamento del trámite de PQRSD del INSOR</t>
  </si>
  <si>
    <t>Perdida en la disponibilidad de los reglamento del trámite de PQRSD del INSOR</t>
  </si>
  <si>
    <t>Perdida de la información de los reglamento del trámite de PQRSD del INSOR</t>
  </si>
  <si>
    <t>Perdida en la integridad del acto administrativo para la implementación de la política de Servicio al Ciudadano</t>
  </si>
  <si>
    <t>Alteración o modifiación del acto administrativo para la implementación de la política de Servicio al Ciudadano</t>
  </si>
  <si>
    <t>Perdida en la disponibilidad del acto administrativo para la implementación de la política de Servicio al Ciudadano</t>
  </si>
  <si>
    <t>Perdida de la información del acto administrativo para la implementación de la política de Servicio al Ciudadano</t>
  </si>
  <si>
    <t xml:space="preserve">Perdida en la integridad del acto administrativo desistimiento tácito </t>
  </si>
  <si>
    <t xml:space="preserve">Alteración o modifiación del acto administrativo desistimiento tácito </t>
  </si>
  <si>
    <t xml:space="preserve">Perdida en la disponibilidad del acto administrativo desistimiento tácito </t>
  </si>
  <si>
    <t xml:space="preserve">Perdida de la información del acto administrativo desistimiento tácito </t>
  </si>
  <si>
    <t>Gestión de bienes y servicios</t>
  </si>
  <si>
    <t>Perdida en la integridad de los documentos del comité de inventarios</t>
  </si>
  <si>
    <t>Alteración o modifiación de los documentos del comité de inventarios</t>
  </si>
  <si>
    <t>Perdida en la disponibilidad de los documentos del comité de inventarios</t>
  </si>
  <si>
    <t>Perdida de la información de los documentos del comité de inventarios</t>
  </si>
  <si>
    <t xml:space="preserve">Perdida en la integridad de la caja menor </t>
  </si>
  <si>
    <t xml:space="preserve">Alteración o modifiación de la caja menor </t>
  </si>
  <si>
    <t xml:space="preserve">Perdida en la disponibilidad de la caja menor </t>
  </si>
  <si>
    <t xml:space="preserve">Perdida de la información de la caja menor </t>
  </si>
  <si>
    <t xml:space="preserve">Perdida en la integridad de las certificaciones </t>
  </si>
  <si>
    <t xml:space="preserve">Alteración o modifiación de las certificaciones </t>
  </si>
  <si>
    <t xml:space="preserve">Perdida en la disponibilidad de las certificaciones </t>
  </si>
  <si>
    <t xml:space="preserve">Perdida de la información de las certificaciones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</si>
  <si>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</si>
  <si>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</si>
  <si>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</si>
  <si>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</si>
  <si>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Perdida en la integridad del Inventario de almacén</t>
  </si>
  <si>
    <t>Alteración o modifiación del Inventario de almacén</t>
  </si>
  <si>
    <t>Perdida en la disponibilidad del Inventario de almacén</t>
  </si>
  <si>
    <t>Perdida de la información del Inventario de almacén</t>
  </si>
  <si>
    <t>Perdida en la integridad en los movimientos de almacen</t>
  </si>
  <si>
    <t>Alteración o modifiación  en los movimientos de almacen</t>
  </si>
  <si>
    <t>Perdida en la disponibilidad  en los movimientos de almacen</t>
  </si>
  <si>
    <t>Perdida de la información  en los movimientos de almacen</t>
  </si>
  <si>
    <t>Perdida en la integridad en los planes</t>
  </si>
  <si>
    <t>Alteración o modifiación  en los planes</t>
  </si>
  <si>
    <t>Perdida en la disponibilidad  en los planes</t>
  </si>
  <si>
    <t>Perdida de la información  en los planes</t>
  </si>
  <si>
    <t>Perdida en la integridad en los documentos de prestamos</t>
  </si>
  <si>
    <t>Alteración o modifiación  en los documentos de prestamos</t>
  </si>
  <si>
    <t>Perdida en la disponibilidad  en los documentos de prestamos</t>
  </si>
  <si>
    <t>Perdida de la información en los documentos de prestamos</t>
  </si>
  <si>
    <t>Perdida en la integridad en los seguros</t>
  </si>
  <si>
    <t>Alteración o modifiación  en los seguros</t>
  </si>
  <si>
    <t>Perdida en la disponibilidad  en los seguros</t>
  </si>
  <si>
    <t>Perdida de la información en los seguros</t>
  </si>
  <si>
    <t>Secretaria General</t>
  </si>
  <si>
    <t xml:space="preserve">Perdida en la integridad de las actas </t>
  </si>
  <si>
    <t xml:space="preserve">Alteración o modifiación  de las actas </t>
  </si>
  <si>
    <t xml:space="preserve">Perdida en la disponibilidad  de las actas </t>
  </si>
  <si>
    <t xml:space="preserve">Perdida de la información de las actas </t>
  </si>
  <si>
    <t>Perdida en la integridad de los acuerdos</t>
  </si>
  <si>
    <t>Alteración o modifiación de los acuerdos</t>
  </si>
  <si>
    <t>Perdida en la disponibilidad  de los acuerdos</t>
  </si>
  <si>
    <t>Perdida de la información de los acuerdos</t>
  </si>
  <si>
    <t xml:space="preserve">Perdida en la integridad de las comunicaciones </t>
  </si>
  <si>
    <t xml:space="preserve">Alteración o modifiación de las comunicaciones </t>
  </si>
  <si>
    <t xml:space="preserve">Perdida en la disponibilidad  de las comunicaciones </t>
  </si>
  <si>
    <t xml:space="preserve">Perdida de la información de las comunicaciones </t>
  </si>
  <si>
    <t>Perdida en la integridad de los procesos disciplinarios</t>
  </si>
  <si>
    <t>Alteración o modifiación de los procesos disciplinarios</t>
  </si>
  <si>
    <t>Perdida en la disponibilidad de los procesos disciplinarios</t>
  </si>
  <si>
    <t>Perdida de la información de los procesos disciplinarios</t>
  </si>
  <si>
    <t>Perdida en la confidencialidad de los procesos disciplinarios</t>
  </si>
  <si>
    <t>Divulgación de la información de los procesos disciplinarios por persona malintencionada</t>
  </si>
  <si>
    <t>Perdida en la integridad de los actos administrativos</t>
  </si>
  <si>
    <t>Alteración o modifiación de los actos administrativos</t>
  </si>
  <si>
    <t>Perdida en la disponibilidad de los actos administrativos</t>
  </si>
  <si>
    <t>Perdida de la información de los actos administrativos</t>
  </si>
  <si>
    <t>Perdida en la integridad del inventario documental</t>
  </si>
  <si>
    <t>Alteración o modifiación del inventario documental</t>
  </si>
  <si>
    <t>Perdida en la disponibilidad del inventario documental</t>
  </si>
  <si>
    <t>Perdida de la información del inventario documental</t>
  </si>
  <si>
    <t>Gestión Talento Humano</t>
  </si>
  <si>
    <t>Perdida en la integridad del los documentos comisión de personal</t>
  </si>
  <si>
    <t>Alteración o modifiación del los documentos comisión de personal</t>
  </si>
  <si>
    <t>Perdida en la disponibilidad del los documentos comisión de personal</t>
  </si>
  <si>
    <t>Perdida de la información del los documentos comisión de personal</t>
  </si>
  <si>
    <t>Perdida en la integridad del las comunicaciones</t>
  </si>
  <si>
    <t>Alteración o modifiación del las comunicaciones</t>
  </si>
  <si>
    <t>Perdida en la disponibilidad del las comunicaciones</t>
  </si>
  <si>
    <t>Perdida de la información del las comunicaciones</t>
  </si>
  <si>
    <t>Perdida en la integridad de los documentos del comité de convivencia</t>
  </si>
  <si>
    <t>Alteración o modifiación de los documentos del comité de convivencia</t>
  </si>
  <si>
    <t>Perdida en la disponibilidad de los documentos del comité de convivencia</t>
  </si>
  <si>
    <t>Perdida de la información de los documentos del comité de convivencia</t>
  </si>
  <si>
    <t>Perdida en la confidencialidad de los documentos del comité de convivencia</t>
  </si>
  <si>
    <t>Divulgación de la información de los documentos del comité de convivencia</t>
  </si>
  <si>
    <t>Perdida en la integridad de los documentos del comité Paritario de Seguridad y Salud en el Trabajo</t>
  </si>
  <si>
    <t>Alteración o modifiación de los documentos del comité Paritario de Seguridad y Salud en el Trabajo</t>
  </si>
  <si>
    <t>Perdida en la disponibilidad de los documentos del comité Paritario de Seguridad y Salud en el Trabajo</t>
  </si>
  <si>
    <t>Perdida de la información de los documentos del comité Paritario de Seguridad y Salud en el Trabajo</t>
  </si>
  <si>
    <t xml:space="preserve">Perdida en la integridad de los documentos de la carrera Administrativa </t>
  </si>
  <si>
    <t xml:space="preserve">Alteración o modifiación de los documentos de la carrera Administrativa </t>
  </si>
  <si>
    <t xml:space="preserve">Perdida en la disponibilidad de los documentos de la carrera Administrativa </t>
  </si>
  <si>
    <t xml:space="preserve">Perdida de la información de los documentos de la carrera Administrativa </t>
  </si>
  <si>
    <t>Perdida en la integridad del documento de encargos</t>
  </si>
  <si>
    <t>Alteración o modifiación del documento de encargos</t>
  </si>
  <si>
    <t>Perdida en la disponibilidad del documento de encargos</t>
  </si>
  <si>
    <t>Perdida de la información del documento de encargos</t>
  </si>
  <si>
    <t xml:space="preserve">Perdida en la integridad en el formato de nombramientos provisionales </t>
  </si>
  <si>
    <t xml:space="preserve">Alteración o modifiación en el formato de nombramientos provisionales </t>
  </si>
  <si>
    <t xml:space="preserve">Perdida en la disponibilidad en el formato de nombramientos provisionales </t>
  </si>
  <si>
    <t xml:space="preserve">Perdida de la información en el formato de nombramientos provisionales </t>
  </si>
  <si>
    <t xml:space="preserve">Perdida en la integridad en los documentos de las acciones constitucionales </t>
  </si>
  <si>
    <t xml:space="preserve">Alteración o modifiación en los documentos de las acciones constitucionales </t>
  </si>
  <si>
    <t xml:space="preserve">Perdida en la confidencialidad en los documentos de las acciones constitucionales </t>
  </si>
  <si>
    <t xml:space="preserve">Divulgación de la información en los documentos de las acciones constitucionales </t>
  </si>
  <si>
    <t xml:space="preserve">Perdida en la integridad en las actas </t>
  </si>
  <si>
    <t xml:space="preserve">Alteración o modifiación en las actas </t>
  </si>
  <si>
    <t xml:space="preserve">Perdida en la disponibilidad en las actas </t>
  </si>
  <si>
    <t xml:space="preserve">Perdida de la información en las actas </t>
  </si>
  <si>
    <t xml:space="preserve">Perdida en la confidencialidad de las actas </t>
  </si>
  <si>
    <t xml:space="preserve">Divulgación de la información de las actas </t>
  </si>
  <si>
    <t>Perdida en la integridad en las comunicaiones</t>
  </si>
  <si>
    <t>Alteración o modifiación en las comunicaiones</t>
  </si>
  <si>
    <t>Perdida en la confidencialidad en las comunicaiones</t>
  </si>
  <si>
    <t>Divulgación de la información en las comunicaiones</t>
  </si>
  <si>
    <t xml:space="preserve">Perdida en la integridad en los documentos de los conceptos Jurídicos </t>
  </si>
  <si>
    <t xml:space="preserve">Alteración o modifiación en los documentos de los conceptos Jurídicos </t>
  </si>
  <si>
    <t xml:space="preserve">Perdida en la disponibilidad en los documentos de los conceptos Jurídicos </t>
  </si>
  <si>
    <t xml:space="preserve">Perdida de la información en los documentos de los conceptos Jurídicos </t>
  </si>
  <si>
    <t>Perdida en la integridad en las Peticiones  o consultas de jurídica</t>
  </si>
  <si>
    <t>Alteración o modifiación en las Peticiones  o consultas de jurídica</t>
  </si>
  <si>
    <t>Perdida en la disponibilidad en las Peticiones  o consultas de jurídica</t>
  </si>
  <si>
    <t>Perdida de la información en las Peticiones  o consultas de jurídica</t>
  </si>
  <si>
    <t>Perdida en la confidencialidad en las Peticiones  o consultas de jurídica</t>
  </si>
  <si>
    <t>Divulgación de la información de las Peticiones  o consultas de jurídica</t>
  </si>
  <si>
    <t>Perdida en la integridad en las respuestas de jurídica</t>
  </si>
  <si>
    <t>Alteración o modifiación en las respuestas de jurídica</t>
  </si>
  <si>
    <t>Perdida en la disponibilidad en las respuestas de jurídica</t>
  </si>
  <si>
    <t>Perdida de la información en las respuestas de jurídica</t>
  </si>
  <si>
    <t>Perdida en la integridad de las conciliaciones extrajudiciales</t>
  </si>
  <si>
    <t>Alteración o modifiación de las conciliaciones extrajudiciales</t>
  </si>
  <si>
    <t>Perdida en la disponibilidad de las conciliaciones extrajudiciales</t>
  </si>
  <si>
    <t>Perdida de la información de las conciliaciones extrajudiciales</t>
  </si>
  <si>
    <t xml:space="preserve">Perdida en la integridad de los procesos Judiciales </t>
  </si>
  <si>
    <t xml:space="preserve">Alteración o modifiación de los procesos Judiciales </t>
  </si>
  <si>
    <t xml:space="preserve">Perdida en la disponibilidad de los procesos Judiciales </t>
  </si>
  <si>
    <t xml:space="preserve">Perdida de la información de los procesos Judiciales </t>
  </si>
  <si>
    <t>Gestión Contractual</t>
  </si>
  <si>
    <t xml:space="preserve">Alteración o modifiación dde las actas </t>
  </si>
  <si>
    <t xml:space="preserve">Perdida en la disponibilidad de las actas </t>
  </si>
  <si>
    <t>Perdida en la integridad de los documentos de contratos</t>
  </si>
  <si>
    <t>Alteración o modifiación de los documentos de contratos</t>
  </si>
  <si>
    <t>Perdida en la disponibilidad de los documentos de contratos</t>
  </si>
  <si>
    <t>Perdida de la información de los documentos de contratos</t>
  </si>
  <si>
    <t xml:space="preserve">Perdida en la integridad de las facturas y certificaciones del mantenimiento del vehículo </t>
  </si>
  <si>
    <t xml:space="preserve">Alteración o modifiación de las facturas y certificaciones del mantenimiento del vehículo </t>
  </si>
  <si>
    <t xml:space="preserve">Perdida en la disponibilidad de las facturas y certificaciones del mantenimiento del vehículo </t>
  </si>
  <si>
    <t xml:space="preserve">Perdida de la información de las facturas y certificaciones del mantenimiento del vehículo </t>
  </si>
  <si>
    <t xml:space="preserve">Perdida en la integridad de los conceptos </t>
  </si>
  <si>
    <t xml:space="preserve">Alteración o modifiación de los conceptos </t>
  </si>
  <si>
    <t xml:space="preserve">Perdida en la disponibilidad de los conceptos </t>
  </si>
  <si>
    <t xml:space="preserve">Perdida de la información de los conceptos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</si>
  <si>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</si>
  <si>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</si>
  <si>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</si>
  <si>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</si>
  <si>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 xml:space="preserve">Perdida en la confidencialidad  de los informes </t>
  </si>
  <si>
    <t xml:space="preserve">Divulgación de la información  de los informes </t>
  </si>
  <si>
    <t xml:space="preserve">Perdida en la disponibilidad de los documentos de la asesoria y asistencia técnica territorial </t>
  </si>
  <si>
    <t xml:space="preserve">Perdida de la información de los documentos de la asesoria y asistencia técnica territorial </t>
  </si>
  <si>
    <t xml:space="preserve">Perdida en la integridad de los documentos de la asesoria y asistencia técnica territorial </t>
  </si>
  <si>
    <t xml:space="preserve">Alteración o modifiación  de los documentos de la asesoria y asistencia técnica territorial </t>
  </si>
  <si>
    <t xml:space="preserve">Perdida en la confidencialidad en listados de asistencia y las actas de la asesoria y asistencia técnica territorial </t>
  </si>
  <si>
    <t xml:space="preserve">Divulgación de la información  en listados de asistencia y las actas de la asesoria y asistencia técnica territorial </t>
  </si>
  <si>
    <t xml:space="preserve">Perdida en la disponibilidad de los documentos del contenidos accesibles </t>
  </si>
  <si>
    <t xml:space="preserve">Perdida de la información de los documentos del contenidos accesibles </t>
  </si>
  <si>
    <t xml:space="preserve">Perdida en la integridad de los documentos del contenidos accesibles </t>
  </si>
  <si>
    <t xml:space="preserve">Alteración o modifiación  de los documentos del contenidos accesibles </t>
  </si>
  <si>
    <t>Perdida en la disponibilidad de los lineamientos para la asesoria y la asistencia técnica</t>
  </si>
  <si>
    <t>Perdida de la información de los lineamientos para la asesoria y la asistencia técnica</t>
  </si>
  <si>
    <t>Perdida en la integridad de los lineamientos para la asesoria y la asistencia técnica</t>
  </si>
  <si>
    <t>Alteración o modifiación de los lineamientos para la asesoria y la asistencia técnica</t>
  </si>
  <si>
    <t>Perdida en la confidencialidad  de los lineamientos para la asesoria y la asistencia técnica en la etapa de elaboración</t>
  </si>
  <si>
    <t>Divulgación de la información de los lineamientos para la asesoria y la asistencia técnica en la etapa de elaboración</t>
  </si>
  <si>
    <t>Perdida en la disponibilidad de los proceso de planeación lingüística</t>
  </si>
  <si>
    <t>Perdida de la información de los proceso de planeación lingüística</t>
  </si>
  <si>
    <t>Perdida en la integridad de los proceso de planeación lingüística</t>
  </si>
  <si>
    <t>Alteración o modifiación de los proceso de planeación lingüística</t>
  </si>
  <si>
    <t>Perdida en la confidencialidad  de los proceso de planeación lingüística en la etapa de elaboración</t>
  </si>
  <si>
    <t>Divulgación de la información de los proceso de planeación lingüística en la etapa de elaboración</t>
  </si>
  <si>
    <t>Perdida en la disponibilidad en los registro y evaluación de interpretes</t>
  </si>
  <si>
    <t>Perdida de la información en los registro y evaluación de interpretes</t>
  </si>
  <si>
    <t>Alteración o modifiación en los registro y evaluación de interpretes</t>
  </si>
  <si>
    <t>Perdida en la confidencialidad  en los registro y evaluación de interpretes</t>
  </si>
  <si>
    <t>Divulgación de la información en los registro y evaluación de interpretes en la etapa de elaboración</t>
  </si>
  <si>
    <t>Perdida en la disponibilidad en los documentos de Instrumentos Archivisticos</t>
  </si>
  <si>
    <t>Perdida de la información en los documentos de Instrumentos Archivisticos</t>
  </si>
  <si>
    <t>Perdida en la integridad en los documentos de Instrumentos Archivisticos</t>
  </si>
  <si>
    <t>Alteración o modifiación en los documentos de Instrumentos Archivisticos</t>
  </si>
  <si>
    <t>Perdida en la disponibilidad en los planes</t>
  </si>
  <si>
    <t>Perdida de la información en los planes</t>
  </si>
  <si>
    <t>Alteración o modifiación en los planes</t>
  </si>
  <si>
    <t xml:space="preserve">Perdida en la disponibilidad de los comprobantes de contabilidad </t>
  </si>
  <si>
    <t xml:space="preserve">Perdida de la información de los comprobantes de contabilidad </t>
  </si>
  <si>
    <t xml:space="preserve">Perdida en la integridad de los comprobantes de contabilidad </t>
  </si>
  <si>
    <t xml:space="preserve">Alteración o modifiación de los comprobantes de contabilidad </t>
  </si>
  <si>
    <t>Perdida en la disponibilidad de las comunicaciones</t>
  </si>
  <si>
    <t>Perdida en la disponibilidad de los documentos de las conciliaciones</t>
  </si>
  <si>
    <t>Perdida de la información de los documentos de las conciliaciones</t>
  </si>
  <si>
    <t>Perdida en la integridad de los documentos de las conciliaciones</t>
  </si>
  <si>
    <t>Alteración o modifiación de los documentos de las conciliaciones</t>
  </si>
  <si>
    <t xml:space="preserve">Perdida en la integridad de las cuentas bancarias </t>
  </si>
  <si>
    <t xml:space="preserve">Alteración o modifiación de las cuentas bancarias </t>
  </si>
  <si>
    <t xml:space="preserve">Perdida en la confidencialidad  de las cuentas bancarias </t>
  </si>
  <si>
    <t xml:space="preserve">Divulgación de la información de las cuentas bancarias </t>
  </si>
  <si>
    <t xml:space="preserve">Perdida en la disponibilidad de las cuentas por cobrar  </t>
  </si>
  <si>
    <t xml:space="preserve">Perdida de la información de las cuentas por cobrar  </t>
  </si>
  <si>
    <t xml:space="preserve">Perdida en la integridad de las cuentas por cobrar  </t>
  </si>
  <si>
    <t xml:space="preserve">Alteración o modifiación de las cuentas por cobrar  </t>
  </si>
  <si>
    <t xml:space="preserve">Perdida en la disponibilidad de los estados financieros </t>
  </si>
  <si>
    <t xml:space="preserve">Perdida de la información  de los estados financieros </t>
  </si>
  <si>
    <t xml:space="preserve">Perdida en la integridad  de los estados financieros </t>
  </si>
  <si>
    <t xml:space="preserve">Alteración o modifiación  de los estados financieros </t>
  </si>
  <si>
    <t>Perdida en la disponibilidad de los informes</t>
  </si>
  <si>
    <t>Perdida en la integridad  de los informes</t>
  </si>
  <si>
    <t xml:space="preserve">Perdida en la disponibilidad de los libros de  Contabilidad </t>
  </si>
  <si>
    <t xml:space="preserve">Perdida de la información  de los libros de  Contabilidad </t>
  </si>
  <si>
    <t xml:space="preserve">Perdida en la integridad  de los libros de  Contabilidad </t>
  </si>
  <si>
    <t xml:space="preserve">Alteración o modifiación  de los libros de  Contabilidad </t>
  </si>
  <si>
    <t>Perdida en la disponibilidad de los pagos</t>
  </si>
  <si>
    <t>Perdida de la información  de los pagos</t>
  </si>
  <si>
    <t>Perdida en la integridad  de lospagos</t>
  </si>
  <si>
    <t>Alteración o modifiación  de los pagos</t>
  </si>
  <si>
    <t>Perdida en la disponibilidad del Plan anual de caja</t>
  </si>
  <si>
    <t>Perdida de la información  del Plan anual de caja</t>
  </si>
  <si>
    <t>Perdida en la integridad  del Plan anual de caja</t>
  </si>
  <si>
    <t>Alteración o modifiación  del Plan anual de caja</t>
  </si>
  <si>
    <t>Perdida en la disponibilidad de los documentos de la Ejecución presupuestal</t>
  </si>
  <si>
    <t>Perdida de la información de los documentos de la Ejecución presupuestal</t>
  </si>
  <si>
    <t>Perdida en la integridad  de los documentos de la Ejecución presupuestal</t>
  </si>
  <si>
    <t>Alteración o modifiación  de los documentos de la Ejecución presupuestal</t>
  </si>
  <si>
    <t>Perdida en la disponibilidad de las Vigencias futuras</t>
  </si>
  <si>
    <t>Perdida de la información  de las Vigencias futuras</t>
  </si>
  <si>
    <t>Perdida en la integridad  de las Vigencias futuras</t>
  </si>
  <si>
    <t>Alteración o modifiación  de las Vigencias futuras</t>
  </si>
  <si>
    <t>Dirección</t>
  </si>
  <si>
    <t>Perdida en la disponibilidad de las Comunicaciones</t>
  </si>
  <si>
    <t>Perdida de la información de las Comunicaciones</t>
  </si>
  <si>
    <t>Perdida en la integridad  de las Comunicaciones</t>
  </si>
  <si>
    <t>Alteración o modifiación  de las Comunicaciones</t>
  </si>
  <si>
    <t>Perdida en la disponibilidad de las actas de dirección</t>
  </si>
  <si>
    <t>Perdida de la información de las actas de dirección</t>
  </si>
  <si>
    <t>Perdida en la integridad de las actas de dirección</t>
  </si>
  <si>
    <t>Alteración o modifiación  de las actas de dirección</t>
  </si>
  <si>
    <t>Control y Evaluación</t>
  </si>
  <si>
    <t xml:space="preserve">Perdida en la disponibilidad de las  actas de Comité Institucional de Coordinación de Control Interno </t>
  </si>
  <si>
    <t xml:space="preserve">Perdida de la información de las  actas de Comité Institucional de Coordinación de Control Interno </t>
  </si>
  <si>
    <t xml:space="preserve">Perdida en la integridad de las  actas de Comité Institucional de Coordinación de Control Interno </t>
  </si>
  <si>
    <t xml:space="preserve">Alteración o modifiación de las  actas de Comité Institucional de Coordinación de Control Interno </t>
  </si>
  <si>
    <t>Perdida en la disponibilidad de las actas de reuniones de trabajo del area</t>
  </si>
  <si>
    <t>Perdida de la información de las  actas de reuniones de trabajo del area</t>
  </si>
  <si>
    <t>Perdida en la integridad de las  actas de reuniones de trabajo del area</t>
  </si>
  <si>
    <t>Alteración o modifiación de las  actas de reuniones de trabajo del area</t>
  </si>
  <si>
    <t>Perdida en la confidencialidad  de las actas de reuniones de trabajo del area</t>
  </si>
  <si>
    <t>Divulgación de la información de las actas de reuniones de trabajo del area</t>
  </si>
  <si>
    <t>Perdida en la disponibilidad de los documentos de Auditorías.</t>
  </si>
  <si>
    <t>Perdida de la información de los documentos de Auditorías.</t>
  </si>
  <si>
    <t>Perdida en la integridad de los documentos de Auditorías.</t>
  </si>
  <si>
    <t>Alteración o modifiación de los documentos de Auditorías.</t>
  </si>
  <si>
    <t xml:space="preserve">Perdida en la disponibilidad de los Informes  de seguimientos a la Gestión </t>
  </si>
  <si>
    <t xml:space="preserve">Perdida de la información de los Informes  de seguimientos a la Gestión </t>
  </si>
  <si>
    <t xml:space="preserve">Perdida en la integridad de los Informes  de seguimientos a la Gestión </t>
  </si>
  <si>
    <t xml:space="preserve">Alteración o modifiación de los Informes  de seguimientos a la Gestión </t>
  </si>
  <si>
    <t xml:space="preserve">Perdida en la disponibilidad de los Informes Entes Externos </t>
  </si>
  <si>
    <t xml:space="preserve">Perdida de la información de los Informes Entes Externos </t>
  </si>
  <si>
    <t xml:space="preserve">Perdida en la integridad de los Informes Entes Externos </t>
  </si>
  <si>
    <t xml:space="preserve">Alteración o modifiación de los Informes Entes Externos </t>
  </si>
  <si>
    <t xml:space="preserve">Perdida en la integridad de los eventos </t>
  </si>
  <si>
    <t xml:space="preserve">Alteración o modifiación de los eventos </t>
  </si>
  <si>
    <t xml:space="preserve">Perdida en la confidencialidad  de los eventos </t>
  </si>
  <si>
    <t xml:space="preserve">Divulgación de la información de los eventos </t>
  </si>
  <si>
    <t xml:space="preserve">Alteración o modifiación de los informes </t>
  </si>
  <si>
    <t xml:space="preserve">Divulgación de la información de los informes </t>
  </si>
  <si>
    <t>Perdida en la integridad de los documentos de materiales comunicativos</t>
  </si>
  <si>
    <t>Alteración o modifiación de los documentos de materiales comunicativos</t>
  </si>
  <si>
    <t>Perdida en la confidencialidad  de los documentos de materiales comunicativos</t>
  </si>
  <si>
    <t>Divulgación de la información de los documentos de materiales comunicativos</t>
  </si>
  <si>
    <t xml:space="preserve">Perdida en la integridad de los derechos de petición, quejas, reclamos y sugerencias </t>
  </si>
  <si>
    <t xml:space="preserve">Alteración o modifiación de los derechos de petición, quejas, reclamos y sugerencias </t>
  </si>
  <si>
    <t xml:space="preserve">Perdida en la confidencialidad  de los derechos de petición, quejas, reclamos y sugerencias </t>
  </si>
  <si>
    <t xml:space="preserve">Divulgación de la información de los derechos de petición, quejas, reclamos y sugerencias </t>
  </si>
  <si>
    <t xml:space="preserve">Perdida en la disponibilidad de los derechos de petición, quejas, reclamos y sugerencias </t>
  </si>
  <si>
    <t xml:space="preserve">Perdida de la información de los derechos de petición, quejas, reclamos y sugerencias </t>
  </si>
  <si>
    <t>Perdida en la integridad de los informes</t>
  </si>
  <si>
    <t>Alteración o modifiación de los informes</t>
  </si>
  <si>
    <t>Perdida de la información de los informes</t>
  </si>
  <si>
    <t>Perdida en la integridad de los documentos de la asesoria y asistencia técnica oferta y/o Demanda</t>
  </si>
  <si>
    <t>Alteración o modifiación de los documentos de la asesoria y asistencia técnica oferta y/o Demanda</t>
  </si>
  <si>
    <t>Perdida en la disponibilidad de los documentos de la asesoria y asistencia técnica oferta y/o Demanda</t>
  </si>
  <si>
    <t>Perdida de la información de los documentos de la asesoria y asistencia técnica oferta y/o Demanda</t>
  </si>
  <si>
    <t>Perdida en la integridad de los documentos de la asesoria y asistencia técnica / Demanda</t>
  </si>
  <si>
    <t>Alteración o modifiación de los documentos de la asesoria y asistencia técnica / Demanda</t>
  </si>
  <si>
    <t>Perdida en la disponibilidad de los documentos de la asesoria y asistencia técnica / Demanda</t>
  </si>
  <si>
    <t>Perdida de la información de los documentos de la asesoria y asistencia técnica / Demanda</t>
  </si>
  <si>
    <t>Direccionamiento estratégico</t>
  </si>
  <si>
    <t xml:space="preserve">Perdida en la integridad de la administración de indicadores de gestión </t>
  </si>
  <si>
    <t xml:space="preserve">Alteración o modifiación de la administración de indicadores de gestión </t>
  </si>
  <si>
    <t xml:space="preserve">Perdida en la disponibilidad de la administración de indicadores de gestión </t>
  </si>
  <si>
    <t xml:space="preserve">Perdida de la información de la administración de indicadores de gestión </t>
  </si>
  <si>
    <t>Perdida en la integridad de los documentos de administración del riesgo</t>
  </si>
  <si>
    <t>Alteración o modifiación  de los documentos de administración del riesgo</t>
  </si>
  <si>
    <t>Perdida en la disponibilidad de los documentos de administración del riesgo</t>
  </si>
  <si>
    <t>Perdida de la información de los documentos de administración del riesgo</t>
  </si>
  <si>
    <t>Perdida en la integridad de los documentos de la administración  de Acciones Correctivas y oportunidades de  Mejora</t>
  </si>
  <si>
    <t>Alteración o modifiación  de los documentos de la administración  de Acciones Correctivas y oportunidades de  Mejora</t>
  </si>
  <si>
    <t>Perdida en la disponibilidad de los documentos de la administración  de Acciones Correctivas y oportunidades de  Mejora</t>
  </si>
  <si>
    <t>Perdida de la información de los documentos de la administración  de Acciones Correctivas y oportunidades de  Mejora</t>
  </si>
  <si>
    <t>Perdida en la integridad de las comunicaciones</t>
  </si>
  <si>
    <t>Alteración o modifiación de las comunicaciones</t>
  </si>
  <si>
    <t>Perdida en la disponibilidad  de las comunicaciones</t>
  </si>
  <si>
    <t>Perdida de la información  de las comunicaciones</t>
  </si>
  <si>
    <t xml:space="preserve">Perdida en la integridad de los documentos del control  de servicio no conforme </t>
  </si>
  <si>
    <t xml:space="preserve">Alteración o modifiación de los documentos del control  de servicio no conforme </t>
  </si>
  <si>
    <t xml:space="preserve">Perdida en la disponibilidad  de los documentos del control  de servicio no conforme </t>
  </si>
  <si>
    <t xml:space="preserve">Perdida de la información de los documentos del control  de servicio no conforme </t>
  </si>
  <si>
    <t>Perdida en la integridad de las actas de reunión</t>
  </si>
  <si>
    <t>Alteración o modifiación de las actas de reunión</t>
  </si>
  <si>
    <t>Perdida en la disponibilidad  de las actas de reunión</t>
  </si>
  <si>
    <t>Perdida de la información de las actas de reunión</t>
  </si>
  <si>
    <t>Perdida en la integridad de las actas comité Instutucional de Gestión y Desempeño</t>
  </si>
  <si>
    <t>Alteración o modifiación de las actas comité Instutucional de Gestión y Desempeño</t>
  </si>
  <si>
    <t>Perdida en la disponibilidad  de las actas comité Instutucional de Gestión y Desempeño</t>
  </si>
  <si>
    <t>Perdida de la información de las actas comité Instutucional de Gestión y Desempeño</t>
  </si>
  <si>
    <t>Perdida en la integridad de los documentos de la programación Presupuestal</t>
  </si>
  <si>
    <t>Alteración o modifiación de los documentos de la programación Presupuestal</t>
  </si>
  <si>
    <t>Perdida en la disponibilidad de los documentos de la programación Presupuestal</t>
  </si>
  <si>
    <t>Perdida de la información de los documentos de la programación Presupuestal</t>
  </si>
  <si>
    <t>Perdida en la integridad de los documentos de seguimiento a la gestión presupuestal</t>
  </si>
  <si>
    <t>Alteración o modifiación de los documentos de seguimiento a la gestión presupuestal</t>
  </si>
  <si>
    <t>Perdida en la disponibilidad de los documentos de seguimiento a la gestión presupuestal</t>
  </si>
  <si>
    <t>Perdida de la información de los documentos de seguimiento a la gestión presupuestal</t>
  </si>
  <si>
    <t>Perdida en la integridad de los informes de gestión</t>
  </si>
  <si>
    <t>Alteración o modifiación de los informes de gestión</t>
  </si>
  <si>
    <t>Perdida en la disponibilidad de los informes de gestión</t>
  </si>
  <si>
    <t>Perdida de la información de los informes de gestión</t>
  </si>
  <si>
    <t>Perdida en la integridad al plan anticorrupción y de atención al ciudadano</t>
  </si>
  <si>
    <t>Alteración o modifiación al plan anticorrupción y de atención al ciudadano</t>
  </si>
  <si>
    <t>Perdida en la disponibilidad de plan anticorrupción y de atención al ciudadano</t>
  </si>
  <si>
    <t>Perdida de la información del plan anticorrupción y de atención al ciudadano</t>
  </si>
  <si>
    <t>Perdida en la integridad de la matriz del seguimiento  al Plan anticorrupción y de atención al ciudadano</t>
  </si>
  <si>
    <t>Alteración o modifiación de la matriz del seguimiento  al Plan anticorrupción y de atención al ciudadano</t>
  </si>
  <si>
    <t>Perdida en la disponibilidad de la matriz del seguimiento  al Plan anticorrupción y de atención al ciudadano</t>
  </si>
  <si>
    <t>Perdida de la información de la matriz del seguimiento  al Plan anticorrupción y de atención al ciudadano</t>
  </si>
  <si>
    <t>Perdida en la integridad de los planes</t>
  </si>
  <si>
    <t>Alteración o modifiación de los planes</t>
  </si>
  <si>
    <t>Perdida en la disponibilidad de los planes</t>
  </si>
  <si>
    <t>Perdida de la información de los planes</t>
  </si>
  <si>
    <t>Perdida en la integridad de los documentos de los Proyectos  de inversión</t>
  </si>
  <si>
    <t>Alteración o modifiación de los documentos de los Proyectos  de inversión</t>
  </si>
  <si>
    <t>Perdida en la disponibilidad de los documentos de los Proyectos  de inversión</t>
  </si>
  <si>
    <t>Perdida de la información de los documentos de los Proyectos  de inversión</t>
  </si>
  <si>
    <t xml:space="preserve">Perdida en la integridad de los documentos de la medición a la gestión </t>
  </si>
  <si>
    <t xml:space="preserve">Alteración o modifiación de los documentos de la medición a la gestión </t>
  </si>
  <si>
    <t xml:space="preserve">Perdida en la disponibilidad de los documentos de la medición a la gestión </t>
  </si>
  <si>
    <t xml:space="preserve">Perdida de la información de los documentos de la medición a la gestión </t>
  </si>
  <si>
    <t xml:space="preserve">Perdida en la integridad de los documentos del Sistema Integrado de Gestión </t>
  </si>
  <si>
    <t xml:space="preserve">Alteración o modifiación de los documentos del Sistema Integrado de Gestión </t>
  </si>
  <si>
    <t xml:space="preserve">Perdida en la disponibilidad de los documentos del Sistema Integrado de Gestión </t>
  </si>
  <si>
    <t xml:space="preserve">Perdida de la información de los documentos del Sistema Integrado de Gestión </t>
  </si>
  <si>
    <t>Perdida en la integridad del listado del control de documentos y registros</t>
  </si>
  <si>
    <t>Alteración o modifiación del listado del control de documentos y registros</t>
  </si>
  <si>
    <t>Perdida en la disponibilidad del listado del control de documentos y registros</t>
  </si>
  <si>
    <t>Perdida de la información del listado del control de documentos y registros</t>
  </si>
  <si>
    <t>Perdida en la integridad de la administración página web</t>
  </si>
  <si>
    <t>Alteración o modifiación de la administración página web</t>
  </si>
  <si>
    <t>Perdida en la disponibilidad de la administración página web</t>
  </si>
  <si>
    <t>Perdida de la información de la administración página web</t>
  </si>
  <si>
    <t>Perdida de la información de las comunicaciones</t>
  </si>
  <si>
    <t>Perdida en la confidencialidad  de las comunicaciones</t>
  </si>
  <si>
    <t>Divulgación de la información de las comunicaciones</t>
  </si>
  <si>
    <t>Gestión de las TIC</t>
  </si>
  <si>
    <t>Perdida en la integridad de las licencias de Sofware</t>
  </si>
  <si>
    <t>Alteración o modifiación de las licencias de Sofware</t>
  </si>
  <si>
    <t>Perdida en la disponibilidad de las licencias de Sofware</t>
  </si>
  <si>
    <t>Perdida de la información de las licencias de Sofware</t>
  </si>
  <si>
    <t>Perdida en la integridad de los documentos  que recopila todos los requerimiento e incidencias tecnologicas con sus tiempos de respuesta o SLA</t>
  </si>
  <si>
    <t>Alteración o modifiación de los documentos  que recopila todos los requerimiento e incidencias tecnologicas con sus tiempos de respuesta o SLA</t>
  </si>
  <si>
    <t>Perdida en la disponibilidad de los documentos  que recopila todos los requerimiento e incidencias tecnologicas con sus tiempos de respuesta o SLA</t>
  </si>
  <si>
    <t>Perdida de la información de los documentos  que recopila todos los requerimiento e incidencias tecnologicas con sus tiempos de respuesta o SLA</t>
  </si>
  <si>
    <t>Perdida en la integridad de la hoja de vida de equipo de computo</t>
  </si>
  <si>
    <t>Alteración o modifiación de la hoja de vida de equipo de computo</t>
  </si>
  <si>
    <t>Perdida en la disponibilidad de la hoja de vida de equipo de computo</t>
  </si>
  <si>
    <t>Perdida de la información de la hoja de vida de equipo de computo</t>
  </si>
  <si>
    <t>Perdida en la integridad de los documentos del plan Estratégico de Tecnologías de la Información</t>
  </si>
  <si>
    <t>Alteración o modifiación de los documentos del plan Estratégico de Tecnologías de la Información</t>
  </si>
  <si>
    <t>Perdida en la disponibilidad de los documentos del plan Estratégico de Tecnologías de la Información</t>
  </si>
  <si>
    <t>Perdida de la información de los documentos del plan Estratégico de Tecnologías de la Información</t>
  </si>
  <si>
    <t xml:space="preserve">Perdida en la integridad de los documentos de Gobierno digital </t>
  </si>
  <si>
    <t xml:space="preserve">Alteración o modifiación de los documentos de Gobierno digital </t>
  </si>
  <si>
    <t xml:space="preserve">Perdida en la disponibilidad de los documentos de Gobierno digital </t>
  </si>
  <si>
    <t xml:space="preserve">Perdida de la información de los documentos de Gobierno digital </t>
  </si>
  <si>
    <t>Perdida en la integridad de las copias de seguridad</t>
  </si>
  <si>
    <t>Alteración o modifiación de las copias de seguridad</t>
  </si>
  <si>
    <t>Perdida en la disponibilidad de las copias de seguridad</t>
  </si>
  <si>
    <t>Perdida de la información de las copias de seguridad</t>
  </si>
  <si>
    <t>Perdida en la integridad de los documentos del sistema de seguridad y privacidad de la información</t>
  </si>
  <si>
    <t>Alteración o modifiación de los documentos del sistema de seguridad y privacidad de la información</t>
  </si>
  <si>
    <t>Perdida en la disponibilidad de los documentos del sistema de seguridad y privacidad de la información</t>
  </si>
  <si>
    <t>Perdida de la información de los documentos del sistema de seguridad y privacidad de la información</t>
  </si>
  <si>
    <t>PROCESO GESTION DEL TALENTO HUMANO</t>
  </si>
  <si>
    <t>FORMATO  MATRIZ DE PELIGROS</t>
  </si>
  <si>
    <t>VERSION:  03</t>
  </si>
  <si>
    <t>FECHA: 27/07/2018</t>
  </si>
  <si>
    <t>PROCESO</t>
  </si>
  <si>
    <t>ZONA
LUGAR</t>
  </si>
  <si>
    <t>ACTIVIDADES REALIZADAS</t>
  </si>
  <si>
    <t xml:space="preserve">RUTINARIA </t>
  </si>
  <si>
    <t>PELIGRO</t>
  </si>
  <si>
    <t>EFECTOS POSIBLES</t>
  </si>
  <si>
    <t>CONTROLES EXISTENTES</t>
  </si>
  <si>
    <t>EVALUACION DEL RIESGO</t>
  </si>
  <si>
    <t>VALORACIÓN DEL 
RIESGO</t>
  </si>
  <si>
    <t>CRITERIOS PARA LOS CONTROLES</t>
  </si>
  <si>
    <t>MEDIDAS DE INTERVENCIÓN</t>
  </si>
  <si>
    <t>NIVEL DE DEFICIENCIA</t>
  </si>
  <si>
    <t>NIVEL DE EX postura</t>
  </si>
  <si>
    <t>NIVEL DE CONSECUENCIA</t>
  </si>
  <si>
    <t>Si</t>
  </si>
  <si>
    <t>Seguimiento Re- Evaluación del Riesgo</t>
  </si>
  <si>
    <t>CLASIFICACIÓN</t>
  </si>
  <si>
    <t>DESCRIPCIÓN</t>
  </si>
  <si>
    <t>FUENTE</t>
  </si>
  <si>
    <t>MEDIO</t>
  </si>
  <si>
    <t>INDIVIDUO</t>
  </si>
  <si>
    <t>NIVEL DE DEFICIENCIA
(ND)</t>
  </si>
  <si>
    <t>NIVEL DE Exposición
(NE)</t>
  </si>
  <si>
    <t xml:space="preserve">NIVEL DE PROBABILIDAD (NP= ND x NE) </t>
  </si>
  <si>
    <t>NIVEL DE CONSECUENCIA
(NC)</t>
  </si>
  <si>
    <t>NIVEL DEL RIESGO (NR= NP x NC)</t>
  </si>
  <si>
    <t>NUMERO DE EXPUESTOS</t>
  </si>
  <si>
    <t xml:space="preserve">PEOR CONSECUENCIA </t>
  </si>
  <si>
    <t>Existencia Requisito Legal Específico Asociado (Si o No)</t>
  </si>
  <si>
    <t>ELIMINACIÓN</t>
  </si>
  <si>
    <t>SUSTITUCIÓN</t>
  </si>
  <si>
    <t>CONTROLES DE INGENIERÍA</t>
  </si>
  <si>
    <t>CONTROLES ADMINISTRATIVOS</t>
  </si>
  <si>
    <t xml:space="preserve">EQUIPOS Y ELEMENTOS DE PROTECCIÓN PERSONAL </t>
  </si>
  <si>
    <t>No</t>
  </si>
  <si>
    <t>Levantamiento Información</t>
  </si>
  <si>
    <t>Mantener en funcionamiento de la entidad, desde la parte organizacional del talento humano, la conformación de los grupos internos de trabajo, administrar los recurso asignados para el INSOR,  custodiar los bines existentes de la entidad, planear y ejecutando los planes de acción formulados para la vigencia 2022, prestar los servició a los cuidado que lo requieren, diseñar y divulgar información con contenidos en lenguaje claro, realizar asesoría técnica a nivel nacional, identificar e investigar las necesidades de la población sorda colombiana, desde la dirección dirigir y verificar el cumplimiento  para la cual está constituida la entidad así cumpliendo de la misión y visión de la entidad, desde el proceso administrativo y las área misionales del INSOR.</t>
  </si>
  <si>
    <t>SI</t>
  </si>
  <si>
    <t>BIOLÓGICO</t>
  </si>
  <si>
    <t>Virus (SARS-CoV 2) y/ otros virus y Bacterias Propias del ambiente y baja ventilación.</t>
  </si>
  <si>
    <t>NO</t>
  </si>
  <si>
    <t>Rutinas de aseo y desinfección de áreas
Disposición segura de residuos</t>
  </si>
  <si>
    <t>1. Capacitación 
EPP de bioseguridad.
2. Socialización protocolo de bioseguridad aprobado de acuerdo a normatividad vigente
3. Capacitación estilos de vida saludables.</t>
  </si>
  <si>
    <t>1.Garantizar la dotación de los (EPP tapabocas): 
2. verificar el Uso adecuado de protector respiratorio (TAPABOCAS).</t>
  </si>
  <si>
    <t>S.S.T, ARL
Gestión de bienes y servicios.</t>
  </si>
  <si>
    <t>Protocolo de bioseguridad</t>
  </si>
  <si>
    <t>Inspecciones Planeadas</t>
  </si>
  <si>
    <t xml:space="preserve">FÍSICO 
ILUMINACIÓN </t>
  </si>
  <si>
    <t xml:space="preserve">Exposición de luz visible  por exceso o deficiencia, Uso de video terminales (Equipos de computo), manejo de documentos. </t>
  </si>
  <si>
    <t xml:space="preserve">• Fatiga visual
*Síndrome del ojo  seco
*Visión borrosa
*Ardor
* Cefaleas
*picazón o enrojecimiento en el ojo
*Sensación arenosa o abrasiva en los ojos
*Sensibilidad a la luz
</t>
  </si>
  <si>
    <t>S.S.T Y TH</t>
  </si>
  <si>
    <t>BIOMECÁNICO</t>
  </si>
  <si>
    <t>Movimientos repetitivos de digitación, archivar e  interpretar.</t>
  </si>
  <si>
    <t>Dolor en brazos principalmente muñeca y mano, dedos pulgares. Enfermedades (tendinitis, síndrome de túnel carpiano).
Limitación de movimientos por dolor.</t>
  </si>
  <si>
    <t>Realización de pausas activas.</t>
  </si>
  <si>
    <t>Enfermedad  Laboral</t>
  </si>
  <si>
    <t>Lesiones de trauma acumulativo</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</si>
  <si>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</si>
  <si>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CONDICIONES DE SEGURIDAD ELÉCTRICO</t>
  </si>
  <si>
    <t xml:space="preserve">
Manipulación de cables , enchufes y tomacorrientes al realizar conexiones de equipos tecnológicos </t>
  </si>
  <si>
    <t>*Quemadura
*Choque eléctrico en baja tensión
*Corto circuito</t>
  </si>
  <si>
    <t>Choque eléctrico, quemaduras</t>
  </si>
  <si>
    <t>1. Realizar inspecciones.
2. Capacitación de actos y condiciones inseguras.</t>
  </si>
  <si>
    <t>Gestión de bienes y servicios
SST</t>
  </si>
  <si>
    <t>Inspecciones de tipo eléctrico</t>
  </si>
  <si>
    <t>PSICOSOCIAL 
GESTIÓN ORGANIZACIONAL</t>
  </si>
  <si>
    <t>Nivel de responsabilidad</t>
  </si>
  <si>
    <t>Irritabilidad, desmotivación, estrés, alteraciones cardiovasculares, gastrointestinales, fatiga física y mental.</t>
  </si>
  <si>
    <t>Realización de pausas activas.
Actividades de Bienestar</t>
  </si>
  <si>
    <t>Estrés ocupacional
Fatiga
Disconfort
Baja eficiencia Laboral</t>
  </si>
  <si>
    <t>N.H.</t>
  </si>
  <si>
    <t>S.S.T, ARL Y JEFE INMEDIATO</t>
  </si>
  <si>
    <t>CONDICIONES DE SEGURIDAD 
LOCATIVO</t>
  </si>
  <si>
    <t>Posibles caídas en desplazamientos de zonas comunes, zonas de la sede (Pasillos, Escaleras, Salas de reuniones, etc.)</t>
  </si>
  <si>
    <t xml:space="preserve">
•Politraumatismos
*lesiones leves
• Golpes 
• Fracturas
</t>
  </si>
  <si>
    <t>S.S.T Y JEFE INMEDIATO</t>
  </si>
  <si>
    <t>PSICOSOCIAL
CONDICIONES DE LA TAREA</t>
  </si>
  <si>
    <t>Condiciones de la tarea; carga mental, contenido de la tarea</t>
  </si>
  <si>
    <t>Estrés laboral
Enfermedades cardiovasculares</t>
  </si>
  <si>
    <t xml:space="preserve">S.S.T, BIENESTAR Y CAPACITACION </t>
  </si>
  <si>
    <t>OPERATIVO</t>
  </si>
  <si>
    <t>FÍSICO RUIDO</t>
  </si>
  <si>
    <t>Pérdida del agudeza auditiva, hipoacusia neurosensorial</t>
  </si>
  <si>
    <t>Ninguno</t>
  </si>
  <si>
    <t xml:space="preserve">Ninguno </t>
  </si>
  <si>
    <t>Hipoacusia neurosensorial</t>
  </si>
  <si>
    <t xml:space="preserve">S.S.T, JEFE INMEDIATO </t>
  </si>
  <si>
    <t>Diagnóstico de Condiciones de salud.</t>
  </si>
  <si>
    <t>Movimientos repetitivos de digitación.</t>
  </si>
  <si>
    <t>N.H</t>
  </si>
  <si>
    <t>S.S.T
Y JEFE INMEDIATO</t>
  </si>
  <si>
    <t>S.S.T
S Y JEFE INMEDIATO</t>
  </si>
  <si>
    <t>Efectos psicosomáticos</t>
  </si>
  <si>
    <t>S.S.T Y TALENTO HUMANO</t>
  </si>
  <si>
    <t xml:space="preserve">quemaduras de 1, 2, y 3 grado </t>
  </si>
  <si>
    <t>S.S.T</t>
  </si>
  <si>
    <t>Inspecciones de seguridad.
Seguimiento acciones preventivas y correctivas</t>
  </si>
  <si>
    <t>S.S.T, ARL
GBS Y  JEFE INMEDIATO</t>
  </si>
  <si>
    <t xml:space="preserve">QUIMICO - MATERIAL PARTICULADO </t>
  </si>
  <si>
    <t>Se evidencia falta de ventilación en el área</t>
  </si>
  <si>
    <t>Irritaciones respiratorias, alergias, dermatitis</t>
  </si>
  <si>
    <t>Uso de protección respiratoria</t>
  </si>
  <si>
    <t>Irritaciones del sistema respiratorio</t>
  </si>
  <si>
    <t xml:space="preserve">elementos de protección personal </t>
  </si>
  <si>
    <t>S.S.T
GBS</t>
  </si>
  <si>
    <t>Inspecciones de seguridad</t>
  </si>
  <si>
    <t>S.S.T
Gestión de bienes y servicios Y JEFE INMEDIATO</t>
  </si>
  <si>
    <t>S.S.T, BIENESTAR Y CAPACITACION Y TALENTO HUMANO</t>
  </si>
  <si>
    <t xml:space="preserve">Posibles caídas en desplazamientos de zonas comunes, zonas de la sede (Pasillos, Escaleras, Salas de reuniones, etc.)
</t>
  </si>
  <si>
    <t>Manipulación de cargas</t>
  </si>
  <si>
    <t xml:space="preserve">
• Fatiga o sobrecarga Física, Muscular
• Lesiones Osteomusculares
• Dolor de espalda, ciática.
• Varices, hemorroides
• Trauma  acumulativo 
• Inestabilidad y caídas. Accidentes
• Impacto en la eficiencia y eficacia del trabajador</t>
  </si>
  <si>
    <t>si</t>
  </si>
  <si>
    <t>S.S.T
GBS Y JEFE INMEDIATO</t>
  </si>
  <si>
    <t>SVE DME</t>
  </si>
  <si>
    <t xml:space="preserve">Condiciones  de Orden y aseo  </t>
  </si>
  <si>
    <t>PLANTA  ELECTRICA</t>
  </si>
  <si>
    <t>Planta la cual tiene como objetivo prevenir  variaciones de voltaje en el instituto 
Minimizar la interrupción, riesgos y pérdidas por paradas no deseadas y los costos asociados a la reparación de equipos.</t>
  </si>
  <si>
    <t>Accidentes   por contacto directo o indirecto al realizar mantenimiento preventivo o correctivo  a la planta eléctrica.</t>
  </si>
  <si>
    <t>* Quemaduras
*Electrocución
*Incendios
*Daños a Terceros</t>
  </si>
  <si>
    <t>Mantenimiento preventivo y correctivo</t>
  </si>
  <si>
    <t>Uso de EPP</t>
  </si>
  <si>
    <t>La muerte</t>
  </si>
  <si>
    <t>( EPP) Elementos de protección personal adecuados par realizar tares  en planta eléctrica.</t>
  </si>
  <si>
    <t xml:space="preserve">SST (Solicitar apoyo ARL colmena ).
SERVICIOS ADMINISTRATIVOS </t>
  </si>
  <si>
    <t>Virus  y Bacterias Propias del ambiente
Humedad</t>
  </si>
  <si>
    <t xml:space="preserve">Enfermedades respiratorias
</t>
  </si>
  <si>
    <t>Enfermedades Respiratorias</t>
  </si>
  <si>
    <t xml:space="preserve">1. Capacitar a servidores/as públicos y contratistas  en la prevención de enfermedades de origen común, estilos de vida saludable
2. Mantener  puertas abiertas con el fin de facilitar la circulación del aire. 
3. Implementación de protocolo de Bioseguridad </t>
  </si>
  <si>
    <t>(EPP) Uso adecuado de protector respiratorio en personas con estado gripal o afección respiratoria</t>
  </si>
  <si>
    <t>S.S.T, ARL
SERVICIOS ADMINISTRATIVOS JEFE INMEDIATO</t>
  </si>
  <si>
    <t>CONDICIONES DE SEGURIDAD 
TECNOLOGICO</t>
  </si>
  <si>
    <t>*Quemaduras
*Mutilación
*Daño a infraestructura</t>
  </si>
  <si>
    <t xml:space="preserve">Realizar mantenimiento preventivos y correctivos cada vez que  se requiera </t>
  </si>
  <si>
    <t>SERVICIOS ADMINISTRATIVOS.</t>
  </si>
  <si>
    <t>Soporte Socialización Plan de Emergencias.</t>
  </si>
  <si>
    <t xml:space="preserve">CUARTO DE CÁMARAS </t>
  </si>
  <si>
    <t>Vigilar y custodiar los bienes  del Instituto</t>
  </si>
  <si>
    <t>Jornadas de limpieza y desinfección</t>
  </si>
  <si>
    <t>lavado de manos</t>
  </si>
  <si>
    <t xml:space="preserve">Manipulación de cables , enchufes y tomacorrientes al realizar conexiones de equipos tecnológicos </t>
  </si>
  <si>
    <t>* Quemaduras
*Cortos Circuitos
*Incendios
*Daños a Terceros</t>
  </si>
  <si>
    <t>( EPP) Elementos de protección personal adecuados par realizar tareas.</t>
  </si>
  <si>
    <t>Incendios 
Corto circuito</t>
  </si>
  <si>
    <t>*Quemaduras
*Mutilación
+Daño a infraestructura</t>
  </si>
  <si>
    <t>SST (Capacitación solicitarla a la ARL COLMENA).
S.ST</t>
  </si>
  <si>
    <t>BODEGA  ALMACÉN</t>
  </si>
  <si>
    <t>Almacenamiento de insumos para las diferentes áreas del INSOR</t>
  </si>
  <si>
    <t>Virus  y Bacterias Propias del ambiente</t>
  </si>
  <si>
    <t xml:space="preserve">Afectaciones en la salud </t>
  </si>
  <si>
    <t>QUÍMICOS
POLVOS ORGÁNICOS</t>
  </si>
  <si>
    <t>Por acumulación de polvo orgánico,  debido a que no se realiza limpieza con frecuencia</t>
  </si>
  <si>
    <t>Reacciones alérgicas
Shock anafiláctico</t>
  </si>
  <si>
    <t xml:space="preserve">Limpieza por parte del personal de servicios generales </t>
  </si>
  <si>
    <t xml:space="preserve">
1. Capacitación Autocuidado
2. Fomentar jornadas de limpieza
3. Capacitación uso y mantenimiento de EPP
</t>
  </si>
  <si>
    <t>EPP</t>
  </si>
  <si>
    <t xml:space="preserve">SST (Capacitación solicitarla a la ARL COMENA). 
</t>
  </si>
  <si>
    <t xml:space="preserve">
• Fatiga o sobrecarga Física, Muscular
• Lesiones Osteomusculares
• Dolor de espalda, ciática.
• Varices, hemorroides
• Trauma  acumulativo 
• Inestabilidad y caídas. Accidentes
• Impacto en la eficiencia y eficacia del trabajador.</t>
  </si>
  <si>
    <t xml:space="preserve"> Jefe Directo y SST</t>
  </si>
  <si>
    <t>CONDICIONES DE SEGURIDAD 
MECANICO</t>
  </si>
  <si>
    <t>*Machucón
*Golpes y contusiones
*Cortaduras</t>
  </si>
  <si>
    <t>Lesiones, amputaciones, etc.</t>
  </si>
  <si>
    <t xml:space="preserve">
1. Capacitación en manejo de herramientas manuales y  eléctricas, capacitación de condiciones inseguras 
2. Realizar inspecciones de seguridad (herramientas, orden y aseo)</t>
  </si>
  <si>
    <t>( EPP) Elementos de protección personal adecuados par realizar tareas, casco  y calzado adecuado</t>
  </si>
  <si>
    <t xml:space="preserve">Inspecciones de seguridad </t>
  </si>
  <si>
    <t>Posibles caídas en desplazamientos de zonas comunes, zonas de la sede (Pasillos, Escaleras, Salas de reuniones, etc.)
Condiciones de Orden y Aseo</t>
  </si>
  <si>
    <t>Área Seguridad  y Salud en el Trabajo
 Área de Infraestructura</t>
  </si>
  <si>
    <t xml:space="preserve">CUARTO DE BOMBAS </t>
  </si>
  <si>
    <t>Control de sistemas te tanque de agua potable.</t>
  </si>
  <si>
    <t>Accidentes   por contacto directo o indirecto al realizar mantenimiento preventivo o correctivo.</t>
  </si>
  <si>
    <t xml:space="preserve"> CONDUCTOR</t>
  </si>
  <si>
    <t>Conducir el vehículo de propiedad del Instituto Nacional para Sordos INSOR y asistir a las dependencias para facilitar los procesos logísticos y operativos que se requieran, cumpliendo con las normas, reglamentaciones de tránsito vigente y las instrucciones recibidas.</t>
  </si>
  <si>
    <t>Contacto con polución del medio ambiente dadas las condiciones de trabajo</t>
  </si>
  <si>
    <t>Irritaciones del tracto respiratorio</t>
  </si>
  <si>
    <t>Ruido generado por el medio de transporte.</t>
  </si>
  <si>
    <t>Postura  sedente, aproximadamente durante el 75% de la jornada laboral</t>
  </si>
  <si>
    <t xml:space="preserve">
• Fatiga o sobrecarga Física, Muscular
• Lesiones Osteomusculares
• Dolor de espalda, ciática.
• Trauma  acumulativo 
• Inestabilidad y caídas. Accidentes
• Impacto en la eficiencia y eficacia del trabajador
• Ausentismo</t>
  </si>
  <si>
    <t>Mantenimiento periódico a sillas de los vehículos</t>
  </si>
  <si>
    <t>SST (Capacitación solicitarla a la ARL COLMENA).</t>
  </si>
  <si>
    <t xml:space="preserve">
• Fatiga o sobrecarga Física, Muscular
• Lesiones Osteomusculares
• Dolor de espalda, ciática.
• Varices, hemorroides
• Trauma  acumulativo</t>
  </si>
  <si>
    <t>CONDICIONES DE SEGURIDAD 
RIESGO PÚBLICO</t>
  </si>
  <si>
    <t xml:space="preserve"> Expuestos a riesgo publico (Agresión, Atracos, Violencia Social, atentados, asonadas, sabotaje, terrorismo, etc.)</t>
  </si>
  <si>
    <t>Politraumatismos heridas y muerte</t>
  </si>
  <si>
    <t>Muerte</t>
  </si>
  <si>
    <t>Verificación de las capacitaciones sobre seguridad física y tips  de Riesgo Público.</t>
  </si>
  <si>
    <t>S.ST</t>
  </si>
  <si>
    <t>CONDICIONES DE SEGURIDAD  ACCIDENTES DE TRÁNSITO</t>
  </si>
  <si>
    <t>Desplazamiento lugares asignados</t>
  </si>
  <si>
    <t>Heridas leves a graves</t>
  </si>
  <si>
    <t>Revisión tecnomecanica</t>
  </si>
  <si>
    <t>Capacitación en seguridad vial
Mantenimiento preventivo y correctivo a vehículos
Curso manejo defensivo</t>
  </si>
  <si>
    <t xml:space="preserve">Mecánico, Manipulación de herramientas manuales relacionadas con el vehículo (cambio de llantas).  </t>
  </si>
  <si>
    <t>Heridas</t>
  </si>
  <si>
    <t>Implementación de programa de mantenimiento preventivo y correctivo. Cambio oportuno de estos elementos</t>
  </si>
  <si>
    <t>S.S.T SERVICIOS ADMINISTRATIVOS  Y JEFE INMEDIATO</t>
  </si>
  <si>
    <t xml:space="preserve">Niveles de responsabilidad, Derivado de la tarea </t>
  </si>
  <si>
    <t>Estrés</t>
  </si>
  <si>
    <t>Desplazamiento en Bogotá, trancones</t>
  </si>
  <si>
    <t>ADMINISTRATIVO</t>
  </si>
  <si>
    <t xml:space="preserve">CAFETERIA SERVICIOS GENERALES </t>
  </si>
  <si>
    <t xml:space="preserve">
Preparación de bebidas para el personal del INSOR
Zona de alimentación
Bebidas.
Prestar el servicio de limpieza y desinfección  de las diferentes  áreas del INSOR </t>
  </si>
  <si>
    <t>S.S.T, GBS
Y JEFE INMEDIATO</t>
  </si>
  <si>
    <t>QUIMICO - LIQUIDO</t>
  </si>
  <si>
    <t>Manipulación de sustancias químicas</t>
  </si>
  <si>
    <t>Intoxicaciones</t>
  </si>
  <si>
    <t>Guantes de caucho</t>
  </si>
  <si>
    <t>Movimientos repetitivos relacionados con manejo de trapero</t>
  </si>
  <si>
    <t xml:space="preserve">S.S.T Y JEFE INMEDIATO </t>
  </si>
  <si>
    <t>SVE Biomecánico</t>
  </si>
  <si>
    <t>Carro trasportador de alimentos.</t>
  </si>
  <si>
    <t>Cortes, Atrapamiento, Golpes, posibles , quemaduras</t>
  </si>
  <si>
    <t>Muerte
Afectaciones Salud</t>
  </si>
  <si>
    <t>1. Capacitación accidentes en cocina (riesgo mecánico).
2.Reporte de acto y condiciones inseguras.
3. Mantenimiento oportuno a maquinaria.
4.  Inspecciones de seguridad</t>
  </si>
  <si>
    <t>SST Y GBS</t>
  </si>
  <si>
    <t>Inspecciones de Seguridad</t>
  </si>
  <si>
    <t xml:space="preserve">Manipulación de Herramientas manuales (cuchillos, utensilios calientes) y maquinas auxiliares </t>
  </si>
  <si>
    <t>Heridas
 Cortantes
Quemaduras
Golpes y Choques</t>
  </si>
  <si>
    <t>SS y GBS</t>
  </si>
  <si>
    <t xml:space="preserve">FISICO TEMPERATURAS EXTREMAS </t>
  </si>
  <si>
    <t xml:space="preserve">
Contacto con superficies y objetos calientes</t>
  </si>
  <si>
    <t xml:space="preserve">*Quemaduras
* Flictenas 
</t>
  </si>
  <si>
    <t xml:space="preserve">1. Capacitación en uso de EPP 
2. Cap actos y condiciones inseguras .
3. Capacitación riesgos y medidas de prevención en cocina
</t>
  </si>
  <si>
    <t>CUARTO ACCESO A TANQUES</t>
  </si>
  <si>
    <t xml:space="preserve">Inspección del área de planta tanque y verificación tanques y </t>
  </si>
  <si>
    <t>Posibles caídas en desplazamientos, ascenso a área de tanques, Caídas de altura</t>
  </si>
  <si>
    <t>EQUIPO CONTRACAIDAS</t>
  </si>
  <si>
    <t>Implementar un sistema de ascenso seguro (uso de equipos de protección contra caídas) CERTIFICADO</t>
  </si>
  <si>
    <t>Implementación programa de inspecciones planeadas// implementar el programa de protección contra caídas Resolución 1409 /2012</t>
  </si>
  <si>
    <t>SERVICIOS GENERALES</t>
  </si>
  <si>
    <t xml:space="preserve">SHUT DE BASURAS </t>
  </si>
  <si>
    <t>RECOLECCIÓN Y ALMACENAMIENTO DE RESIDUOS</t>
  </si>
  <si>
    <t>Virus  y Bacterias Propias de los residuos</t>
  </si>
  <si>
    <t xml:space="preserve">
Afectaciones Salud </t>
  </si>
  <si>
    <t xml:space="preserve">
Manipulación manual de bolsas con residuos</t>
  </si>
  <si>
    <t>*Cortaduras
* Heridas</t>
  </si>
  <si>
    <t xml:space="preserve">
Afectaciones Salud</t>
  </si>
  <si>
    <t xml:space="preserve">
1.. Capacitación prevención de Mitigación de riesgos /  Autocuidado.
2..Reporte de acto y condiciones inseguras.
</t>
  </si>
  <si>
    <t>SST (Solicitar apoyo ARL colmena).
Jefe inmediato</t>
  </si>
  <si>
    <t xml:space="preserve"> Caídas en desplazamientos , escaleras o desorden o caída de objetos.
Condiciones de orden y aseo.</t>
  </si>
  <si>
    <t>QUIMICO</t>
  </si>
  <si>
    <t>Manipulación de residuos peligrosos</t>
  </si>
  <si>
    <t>*Irritación
*Intoxicación
*Quemaduras
*Dificultades respiratorias</t>
  </si>
  <si>
    <t>Almacenamiento adecuado de residuos peligrosos y señalizados.</t>
  </si>
  <si>
    <t>Continuar uso de  elementos de protección personal  adecuados para la tarea.</t>
  </si>
  <si>
    <t>S.S.T
SERVICIOS ADMINISTRATIVOS Y JEFE INMEDIATO</t>
  </si>
  <si>
    <t>VIGILANCIA</t>
  </si>
  <si>
    <t>Empresa privada de vigilancia</t>
  </si>
  <si>
    <t>postura sedente</t>
  </si>
  <si>
    <t>Lesiones incapacitantes
Muerte</t>
  </si>
  <si>
    <t>Verificación de las capacitaciones sobre seguridad física con Riesgo Público.</t>
  </si>
  <si>
    <t xml:space="preserve">TODAS LA ÁREAS </t>
  </si>
  <si>
    <t>Desplazamiento para cumplimiento de funciones propias del cargo (visitas de campo, tramites con bancos)</t>
  </si>
  <si>
    <t xml:space="preserve">Capacitación en accidentes  de trabajo, e incluir temas sobre seguridad vial para todos los actores viales 
</t>
  </si>
  <si>
    <t>S.S.T  Y JEFE INMEDIATO</t>
  </si>
  <si>
    <t>NATURALES</t>
  </si>
  <si>
    <t>Precipitaciones (lluvias)</t>
  </si>
  <si>
    <t>Perdidas materiales, traumas, aplastamiento.</t>
  </si>
  <si>
    <t>Botiquín de Primeros Auxilios y Camilla</t>
  </si>
  <si>
    <t>Capacitación  brigada de emergencia</t>
  </si>
  <si>
    <t xml:space="preserve"> Conocer los planes de emergencias propios del tipo de riesgo analizado., mantenerlo actualizado y publicado 
 Capacitación Prevención y maneras de actuar frente a emergencias (Incluir todo el personal). 
 Realizar simulacros en el riesgo analizado (Incluir todo el personal).                                                                                                 </t>
  </si>
  <si>
    <t>EQUIPO DE EMERGENCIAS</t>
  </si>
  <si>
    <t>SST (Apoyo ARL COLMENA)
JEFE INMEDIATO Y BRIGADISTAS</t>
  </si>
  <si>
    <t>Plan de Emergencias</t>
  </si>
  <si>
    <t>Sismo - Terremoto</t>
  </si>
  <si>
    <t>Perdidas materiales, traumas, aplastamiento y muertes.</t>
  </si>
  <si>
    <t xml:space="preserve">1. Capacitar a servidores/as públicos y contratistas  en la prevención de enfermedades de origen común, estilos de vida saludable
2. Mantener  puertas abiertas con el fin de facilitar la circulación del aire. 
3. Implementación de protocolo de Bioseguridad  para comisiones </t>
  </si>
  <si>
    <t xml:space="preserve">COMISIONES </t>
  </si>
  <si>
    <t>Asesoría y asistencia técnica en temas relacionados con el  desarrollo integral de la población sorda y su accesibilidad a los derechos fundamentales en el marco de la política de inclusión social</t>
  </si>
  <si>
    <t>Desplazamiento para cumplimiento de funciones propias del cargo</t>
  </si>
  <si>
    <t>Aceptar</t>
  </si>
  <si>
    <t>Evitar</t>
  </si>
  <si>
    <t>Plan de accion (solo para la opción reducir)</t>
  </si>
  <si>
    <t>Finalizado</t>
  </si>
  <si>
    <t>Fraude Externo</t>
  </si>
  <si>
    <t>Fraude Interno</t>
  </si>
  <si>
    <t>Automático</t>
  </si>
  <si>
    <t>Registro Sustancial</t>
  </si>
  <si>
    <t>Registro Material</t>
  </si>
  <si>
    <t>Sin registro</t>
  </si>
  <si>
    <t>Reducir</t>
  </si>
  <si>
    <t>MAPA DE RIESGOS INSTITUCIONALES INSOR 2023
VERSIÓN: 2</t>
  </si>
  <si>
    <t>Versión 2: Actualización Matriz de Peligros vigencia 2023</t>
  </si>
  <si>
    <t>Versión 1: Documento vigencia 2023</t>
  </si>
  <si>
    <t>SEGURIDAD Y SALUD EN EL TRABAJO</t>
  </si>
  <si>
    <t>6 MESES</t>
  </si>
  <si>
    <t>Programa de  Riesgo Psicosocial
Seguimiento a plan de acción de batería de riesgo psicosocial.</t>
  </si>
  <si>
    <t>1.Implementar plan de acción de batería de riesgo psicosocial.
2.Implementación de programa de Vigilancia epidemiológica en  riesgo psicosocial.
3. Implementación programas de bienestar
4. Capacitación de manejo del estrés, liderazgo, trabajo en equipo, comunicación asertiva y manejo del tiempo.</t>
  </si>
  <si>
    <t>8 MESES</t>
  </si>
  <si>
    <t xml:space="preserve">Divulgar procedimiento en accidentes  de trabajo, e incluir temas sobre seguridad vial para todos los actores viales 
</t>
  </si>
  <si>
    <t xml:space="preserve">Cada vez que se realice </t>
  </si>
  <si>
    <t>Contratista de Mantenimiento</t>
  </si>
  <si>
    <t>1. Realizar capacitación a servidores/as públicos y o contratistas   en  higiene postural y realizar   pausas activas .
2. Vigilancia epidemiológica de los trabajadores para prevención de enfermedades musculo esqueléticas:
- Encuesta de morbilidad sentida
- Inspecciones de puesto de trabajo
- Seguimiento personal con recomendaciones.</t>
  </si>
  <si>
    <t>Algunos (dolores osteomusculares), tensión, espasmo y retracciones musculares, Alteraciones de la curvatura normal de la columna (cifosis, escoliosis, hiperlordosis), problemas circulatorios</t>
  </si>
  <si>
    <t>postura bípedas y mantenidas</t>
  </si>
  <si>
    <t xml:space="preserve"> Capacitación de actos y condiciones inseguras 
Capacitación de riesgos de exposición. </t>
  </si>
  <si>
    <t xml:space="preserve">Hoja de vida de equipos y  herramientas </t>
  </si>
  <si>
    <t xml:space="preserve">Fractura, laceraciones </t>
  </si>
  <si>
    <t>Golpes
Laceraciones
Cortadas
Contuccione .</t>
  </si>
  <si>
    <t xml:space="preserve">Manipulación de equipo, herramienta, al ejercer la tarea </t>
  </si>
  <si>
    <t xml:space="preserve">CONDICIONES DE SEGURIDAD MECANICO </t>
  </si>
  <si>
    <t xml:space="preserve">
1. Implementación programa de inspecciones planeadas// 
2. implementar el programa de protección contra caídas Resolución 1409 /2012.
3.    Capacitación al personal que realice la actividad curso certificado, </t>
  </si>
  <si>
    <t xml:space="preserve">  Implementar un sistema de ascenso seguro (uso de equipos de protección contra caídas)  </t>
  </si>
  <si>
    <t>*Golpes
*Fracturas.
*Muerte</t>
  </si>
  <si>
    <t>Posibles caídas en  las área de que intervienen  por manteniento, Caídas de altura</t>
  </si>
  <si>
    <t xml:space="preserve"> Mantenimiento de equipos</t>
  </si>
  <si>
    <t>Uso del protección auditiva</t>
  </si>
  <si>
    <t>Cefaleas
Dolor de oídos
Afectación en el sentido auditivo .</t>
  </si>
  <si>
    <t>Uso de  de maquinadas, equipos   que generen ruido</t>
  </si>
  <si>
    <t>FISICO  RUIDO</t>
  </si>
  <si>
    <t>Virus  y Bacterias Propias del ambiente,</t>
  </si>
  <si>
    <t>Realización de actividades de mantenimiento de las diferentes áreas del INSOR (pintar, estucar, limpiar fachadas, mantenimiento de equipos, elementos, herramienta, limpieza  y lavado de tanques, impermeabilizaciónes,etc.)</t>
  </si>
  <si>
    <t xml:space="preserve">Capacitación en  manejo de sustancias químicas 
</t>
  </si>
  <si>
    <t>Urticaria
ENFERMEDADES PULMONARES</t>
  </si>
  <si>
    <t xml:space="preserve">Usos de tapabocas </t>
  </si>
  <si>
    <t>Alergias
Enfermedades respiratorias.</t>
  </si>
  <si>
    <t xml:space="preserve">Respiratorio 
de piel 
Alergias </t>
  </si>
  <si>
    <t>QUIMICO
MATERIAL PARTICULADO</t>
  </si>
  <si>
    <t xml:space="preserve"> MANTENIMIENTOS </t>
  </si>
  <si>
    <t>TODAS  LAS ÁREAS</t>
  </si>
  <si>
    <t xml:space="preserve">Todo los  servidores yo contratistas  en cuanto el  desplazamiento  de las diferentes actividades de  su labor  y o  en ocasión de  fenómenos naturales </t>
  </si>
  <si>
    <t xml:space="preserve">1. Implementación programa de inspecciones planeadas, con el apoyo del Copasst.
2. Capacitación de actos y condiciones inseguros.
3. Capacitar al personal en prevención de caídas a nivel (autocuidado, uso de senderos o rutas de transito peatonal) </t>
  </si>
  <si>
    <t>Algias (dolores osteomusculares), tensión, espasmo y retracciones musculares, Alteraciones de la curvatura normal de la columna (cifosis, escoliosis, hiperlordosis), problemas circulatorios</t>
  </si>
  <si>
    <t>1.  Capacitación de manipulación y almacenamiento  de residuos peligrosos 
2. Implementación programa de inspecciones planeadas.
3. capacitación  uso y mantenimiento de EPP</t>
  </si>
  <si>
    <t>7 Meses</t>
  </si>
  <si>
    <t>Programa de Vigilancia Epidemiológica DME</t>
  </si>
  <si>
    <t>CONTRATISTAS DE MANTENIMIENTO
SERVICIOS ADMINISTRATIVOS</t>
  </si>
  <si>
    <t>Adopción de posturas inadecuadas al estar sedente, bípeda, agacharse, levantarse o postura mantenidas.</t>
  </si>
  <si>
    <t xml:space="preserve"> CONTRATISTAS DE MENTENIMIENTO
SERVICIOS ADMINISTRATIVOS</t>
  </si>
  <si>
    <t xml:space="preserve">Implementación programa de inspecciones planeadas// implementar el programa de protección contra caídas Resolución 1409 /2012   Capacitación al personal que realice la actividad curso certificado, </t>
  </si>
  <si>
    <t xml:space="preserve">Implementar un protocolo de ascenso seguro (uso de equipos de protección contra caídas) </t>
  </si>
  <si>
    <t xml:space="preserve">Demarcación  de  piso  </t>
  </si>
  <si>
    <t>Área Seguridad y Salud en el Trabajo.</t>
  </si>
  <si>
    <t xml:space="preserve">
1.  Capacitación Riesgo eléctrico (5 reglas de oro) 
2. Realizar mantenimiento correctivo y preventivo de instalaciones eléctrica
3. Señalización informativa y preventiva a instalación eléctricas y demarcar cada taco según su área.
4. Realizar inspecciones de seguridad enfocada en riesgo eléctrico.
</t>
  </si>
  <si>
    <t>Centro de datos del INSOR</t>
  </si>
  <si>
    <t>DATACENTER</t>
  </si>
  <si>
    <t>1. Implementación de programa de Vigilancia epidemiológica en  riesgo psicosocial.
3. Implementación programas de bienestar
4. Capacitación de manejo del estrés, trabajo en equipo, comunicación asertiva y manejo del tiempo.</t>
  </si>
  <si>
    <t>1. Vigilancia epidemiológica de los trabajadores para prevención de enfermedades musculo esqueléticas:
- Encuesta de morbilidad sentida
- Inspecciones de puesto de trabajo
- Seguimiento personal con recomendaciones
2. Programa pausas activas con énfasis en ejercicios de estiramiento de manos.
3 . Capacitación en higiene postural.</t>
  </si>
  <si>
    <t>Uso de ayudas mecánicas (uso de escurridor manual )</t>
  </si>
  <si>
    <t>1. Vigilancia epidemiológica de los trabajadores para prevención de enfermedades musculo esqueléticas:
- Encuesta de morbilidad sentida
- Inspecciones de puesto de trabajo
- Seguimiento personal con recomendaciones
2. Programa pausas activas.
3 . Capacitación en higiene postural.</t>
  </si>
  <si>
    <t>Mantenimiento preventivo  poceta  para el lavado de  útiles de aseo  para el segundo piso</t>
  </si>
  <si>
    <t>Protección respiratoria N95 guantes de nitrilo Continuar uso de guantes</t>
  </si>
  <si>
    <t>Implementación programa de inspecciones planeadas.
Adecuado almacenamiento y rotulación de sustancias químicas.
Capacitación riesgo eléctrico, socialización fichas de seguridad.</t>
  </si>
  <si>
    <t>Seguridad y Salud en el Trabajo.</t>
  </si>
  <si>
    <t>1. Examen psicométrico periódico. 
2.Implementación de programa de Vigilancia epidemiológica en  riesgo psicosocial.
3. Implementación programas de bienestar
4. Capacitación de manejo del estrés, liderazgo, trabajo en equipo, comunicación asertiva y manejo del tiempo.</t>
  </si>
  <si>
    <t>6 Meses</t>
  </si>
  <si>
    <t>Verificación de las capacitaciones sobre seguridad física y tipos  de Riesgo Público.</t>
  </si>
  <si>
    <t>1. Realizar capacitación a servidores/as públicos y o contratistas   en levantamiento de cargas, higiene postural ,actos inseguros  y realizar  pausas activas .
2. Vigilancia epidemiológica de los trabajadores para prevención de enfermedades musculo esqueléticas:
- Encuesta de morbilidad sentida
- Inspecciones de puesto de trabajo
- Seguimiento personal con recomendaciones.</t>
  </si>
  <si>
    <t xml:space="preserve">Lumbalgia , desordenes musculo esqueléticos </t>
  </si>
  <si>
    <t>1. Capacitación autocuidado.
2. exámenes médicos periódicos Audiometría y seguimiento a recomendaciones medicas.</t>
  </si>
  <si>
    <t>Capacitación en estilos de vida saludable exámenes  periódico espirómetro.</t>
  </si>
  <si>
    <t xml:space="preserve">1. Implementación programa de inspecciones planeadas, capacitación de actos y condiciones inseguros
2. Solicitar al contratista certificado para espacios confinados, para mantenimientos y lavado de tanques  </t>
  </si>
  <si>
    <t>Posibles caídas al mismo nivel y distinto nivel, espacio confinado.</t>
  </si>
  <si>
    <t xml:space="preserve">Manipulación de objetos y herramienta y o calidad de objetos </t>
  </si>
  <si>
    <t xml:space="preserve">
1. Señalizar caja de tacos identificando  en el tableo según   el área que corresponda. 
2. Señalización  de riego eléctrico.
3. Socialización plan de emergencias (PON´S).
</t>
  </si>
  <si>
    <t xml:space="preserve">
1.  Realizar mantenimiento correctivo y preventivo de instalaciones eléctrica
2. Señalización informativa y preventiva a instalación eléctricas y demarcar cada taco según su área.
3.  Realizar inspecciones de seguridad enfocada en riesgo eléctrico.
</t>
  </si>
  <si>
    <t>Tecnológico: Explosión debido a  acumulación de Gases por el almacenamiento  y manipulación de ACPM</t>
  </si>
  <si>
    <t>1. Capacitar a servidores/as públicos y contratistas  en la prevención de enfermedades de origen común, estilos de vida saludable
2. Mantener  puertas abiertas con el fin de facilitar la circulación del aire. 
3. Campaña de autocuidado</t>
  </si>
  <si>
    <t xml:space="preserve">1. Realizar capacitación a servidores/as públicos y o contratistas   en levantamiento de cargas, higiene postural ,actos inseguros  y realizar  pausas activas .
2. Vigilancia epidemiológica de los trabajadores para prevención de enfermedades musculo esqueléticas:
- Encuesta de morbilidad sentida
- Inspecciones de puesto de trabajo
</t>
  </si>
  <si>
    <t xml:space="preserve">Lumbalgia , desordenes musculo esqueléticos, fracturas y perdida del conocimiento </t>
  </si>
  <si>
    <t>Calzado adecuado.</t>
  </si>
  <si>
    <t xml:space="preserve">
1.Implementación de programa de Vigilancia epidemiológica en  riesgo psicosocial.
2. Implementación programas de bienestar
3. Capacitación de manejo del estrés, trabajo en equipo, comunicación asertiva y manejo del tiempo.</t>
  </si>
  <si>
    <t>Dotar el archivo con escalera (permanente)</t>
  </si>
  <si>
    <t xml:space="preserve">Elementos de protección personal </t>
  </si>
  <si>
    <t>1. Inspección uso, estado y mantenimiento de EPP
2. Capacitación uso de EPP
3. 3. Mediciones ambientales (permanente)</t>
  </si>
  <si>
    <t xml:space="preserve">1. Capacitación en  autocuidado.
2. Mantener puerta abierta
3. Mediciones ambientales (permanente)
</t>
  </si>
  <si>
    <t>Mejorar las  condiciones, Instalar o adecuar  un sistema de ventilación (Instalaciones de purificador de aire permanente )</t>
  </si>
  <si>
    <t xml:space="preserve">Enfermedades  pulmonar crónica, neumonía, alergias </t>
  </si>
  <si>
    <t>Espacio cerrado  no puede lograrse con cualquier combinación de medios de admisión y escape.</t>
  </si>
  <si>
    <t xml:space="preserve">FÍSICO VENTILACIÓN </t>
  </si>
  <si>
    <t>1. Campañas de autocuidado de acuerdo a las condiciones actuales .
2. Mantener  puertas abiertas con el fin de facilitar la circulación del aire.
3. Garantizar elementos para lavado de manos en baños y puntos de desinfección  en las diferentes áreas de la Entidad.
4. Mantener la implementación de protocolo de limpieza y desinfección de las áreas de trabajo.</t>
  </si>
  <si>
    <t xml:space="preserve">Infección respiratoria aguda (IRA) de leve a grave que puede ocasionar enfermedad pulmonar crónica, neumonía o muerte </t>
  </si>
  <si>
    <t xml:space="preserve">Almacenamiento de información documentada, trasferencias, prestamos y  conservación </t>
  </si>
  <si>
    <t>ARCHIVO CENTRAL</t>
  </si>
  <si>
    <t>12 MESES</t>
  </si>
  <si>
    <t>Garantizar el sistema de corriente regulada y corriente normal  en la sede.</t>
  </si>
  <si>
    <t>Programa de Vigilancia Epidemiologia DME</t>
  </si>
  <si>
    <t xml:space="preserve"> Mantener el cumplimiento de los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</si>
  <si>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1. Campañas de autocuidado.
2. Mantener  puertas abiertas con el fin de facilitar la circulación del aire.
3. Garantizar elementos para lavado de manos en baños y puntos de desinfección  en las diferentes áreas de la Entidad.
4. Mantener la implementación de protocolo de limpieza y desinfección de las áreas de trabajo.</t>
  </si>
  <si>
    <t xml:space="preserve"> Tapabocas  para el personal que presenta algún síntoma  de alergia. </t>
  </si>
  <si>
    <t xml:space="preserve">1. Capacitación en  autocuidado.
</t>
  </si>
  <si>
    <t>Mejorar las  condiciones, Instalar o adecuar  un sistema de ventilación (Instalaciones purificador de airé)</t>
  </si>
  <si>
    <t>Grabaciones de videos, de los diferentes entidades que requieren de los servicios del INSOR,  de los contenidos audiovisuales.</t>
  </si>
  <si>
    <t xml:space="preserve">ESTUDIOS  DE GRABACIÓN/ CLOSED CAPTIÓN. </t>
  </si>
  <si>
    <t>Garantizar el sistema de corriente regulada y corriente normal  en la sede.
Canalización cableado eléctrico</t>
  </si>
  <si>
    <t>S.S.T, ARL
Gestión de Bienes y servicios.</t>
  </si>
  <si>
    <t xml:space="preserve"> Mantener  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Dotar los equipos que requiere de soporte para garantizar el nivel de la  pantalla. </t>
  </si>
  <si>
    <t xml:space="preserve"> Mantener el cumplimiento de los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Dotar los equipos que requiere de soporte para garantizar el nivel de la  pantalla. </t>
  </si>
  <si>
    <t>Seguimiento ultimo estudio de iluminación.
Socialización resultado exámenes médicos con los trabajadores</t>
  </si>
  <si>
    <t xml:space="preserve">1. Sensibilizar a los colaboradores en pausas activas oculares,  antes, durante y después de la labor.
2. Realizar seguimiento a exámenes medico periódico para evidenciar cambios en el estado visual de los trabajadores.
3. realizar estudio de iluminación y seguimiento a recomendaciones del mismo
</t>
  </si>
  <si>
    <t>Validar controles de ingeniería recomendados en ultimo estudio de iluminación.
Revisar y validar el actual programa de mantenimiento a locativos</t>
  </si>
  <si>
    <t>Síndrome del ojo seco; irritación del globo ocular; cefaleas</t>
  </si>
  <si>
    <t>Uso de pantalla antirreflejo</t>
  </si>
  <si>
    <t>1. Campañas de autocuidado de acorde a las condiciones actuales. 
2. Garantizar elementos para lavado de manos en baños y puntos de desinfección  en las diferentes áreas de la Entidad.
3. Mantener la implementación de protocolo de limpieza y desinfección de las áreas de trabajo.</t>
  </si>
  <si>
    <t xml:space="preserve"> Mantener  puertas y ventanas abiertas con el fin de facilitar la circulación del aire.</t>
  </si>
  <si>
    <t xml:space="preserve">Recepción 
Relación con el ciudadano,
Talento Humano,
Planeación y sistemas, 
Financiera,
Bienes y Servicios, 
Subdirecciones (Gestión educativa y Promoción y desarrollo), 
Dirección General, Secretaria General, Control Interno, Jurídica,   Contratación y Comunicaciones </t>
  </si>
  <si>
    <t>Todas los Procesos administrativos que se ejecutan en la Entidad (Estratégico, Misionales, Apoyo y de Evaluación).</t>
  </si>
  <si>
    <t>Cumplimiento</t>
  </si>
  <si>
    <t>Responsable Verificación</t>
  </si>
  <si>
    <t>Tiempo Ejecución</t>
  </si>
  <si>
    <t>Responsable Ejecución (del seguimiento de las medidas de intervención)</t>
  </si>
  <si>
    <t>Seguimiento Medidas de intervención</t>
  </si>
  <si>
    <t>FECHA:  07/06/2022</t>
  </si>
  <si>
    <t xml:space="preserve">CÓDIGO:FOTH52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</si>
</sst>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d/m/yyyy"/>
    <numFmt numFmtId="165" formatCode="0.0%"/>
    <numFmt numFmtId="166" formatCode="_-* #,##0_-;\-* #,##0_-;_-* &quot;-&quot;??_-;_-@_-"/>
  </numFmts>
  <fonts count="53" x14ac:knownFonts="1">
    <font>
      <sz val="11"/>
      <color theme="1"/>
      <name val="Arial"/>
      <scheme val="minor"/>
    </font>
    <font>
      <sz val="11"/>
      <color theme="1"/>
      <name val="Arial"/>
      <family val="2"/>
      <scheme val="minor"/>
    </font>
    <font>
      <sz val="11"/>
      <color theme="1"/>
      <name val="Calibri"/>
    </font>
    <font>
      <sz val="11"/>
      <name val="Arial"/>
    </font>
    <font>
      <b/>
      <sz val="14"/>
      <color rgb="FF205867"/>
      <name val="Verdana"/>
    </font>
    <font>
      <sz val="9"/>
      <color rgb="FF205867"/>
      <name val="Verdana"/>
    </font>
    <font>
      <sz val="11"/>
      <color theme="1"/>
      <name val="Verdana"/>
    </font>
    <font>
      <u/>
      <sz val="11"/>
      <color theme="10"/>
      <name val="Calibri"/>
    </font>
    <font>
      <sz val="12"/>
      <color theme="1"/>
      <name val="Verdana"/>
    </font>
    <font>
      <b/>
      <sz val="12"/>
      <color theme="1"/>
      <name val="Verdana"/>
    </font>
    <font>
      <sz val="11"/>
      <color theme="1"/>
      <name val="Arial"/>
    </font>
    <font>
      <sz val="12"/>
      <color theme="1"/>
      <name val="Arial Narrow"/>
    </font>
    <font>
      <sz val="12"/>
      <color theme="1"/>
      <name val="Arial"/>
    </font>
    <font>
      <b/>
      <sz val="10"/>
      <color theme="1"/>
      <name val="Arial Narrow"/>
    </font>
    <font>
      <b/>
      <sz val="12"/>
      <color theme="1"/>
      <name val="Arial Narrow"/>
    </font>
    <font>
      <b/>
      <sz val="12"/>
      <color theme="0"/>
      <name val="Arial Narrow"/>
    </font>
    <font>
      <b/>
      <sz val="12"/>
      <color rgb="FFFFFFFF"/>
      <name val="Arial Narrow"/>
    </font>
    <font>
      <b/>
      <sz val="12"/>
      <color rgb="FF000000"/>
      <name val="Arial"/>
    </font>
    <font>
      <sz val="11"/>
      <color rgb="FF000000"/>
      <name val="Arial Narrow"/>
    </font>
    <font>
      <b/>
      <sz val="11"/>
      <color rgb="FF000000"/>
      <name val="Arial Narrow"/>
    </font>
    <font>
      <sz val="11"/>
      <color theme="1"/>
      <name val="Arial Narrow"/>
    </font>
    <font>
      <b/>
      <sz val="11"/>
      <color theme="1"/>
      <name val="Arial Narrow"/>
    </font>
    <font>
      <b/>
      <sz val="11"/>
      <color theme="1"/>
      <name val="Arial"/>
    </font>
    <font>
      <sz val="10"/>
      <color theme="1"/>
      <name val="Verdana"/>
    </font>
    <font>
      <b/>
      <sz val="14"/>
      <color theme="1"/>
      <name val="Verdana"/>
    </font>
    <font>
      <b/>
      <sz val="10"/>
      <color theme="1"/>
      <name val="Verdana"/>
    </font>
    <font>
      <b/>
      <sz val="11"/>
      <color theme="0"/>
      <name val="Arial Narrow"/>
    </font>
    <font>
      <b/>
      <sz val="11"/>
      <color rgb="FFFFFFFF"/>
      <name val="Arial Narrow"/>
    </font>
    <font>
      <b/>
      <sz val="14"/>
      <color theme="1"/>
      <name val="Arial Narrow"/>
    </font>
    <font>
      <b/>
      <sz val="9"/>
      <color theme="1"/>
      <name val="Verdana"/>
    </font>
    <font>
      <b/>
      <sz val="16"/>
      <color theme="1"/>
      <name val="Verdana"/>
    </font>
    <font>
      <sz val="14"/>
      <color theme="1"/>
      <name val="Verdana"/>
    </font>
    <font>
      <b/>
      <sz val="12"/>
      <color theme="0"/>
      <name val="Verdana"/>
    </font>
    <font>
      <sz val="10"/>
      <color theme="1"/>
      <name val="Calibri"/>
    </font>
    <font>
      <sz val="10"/>
      <color rgb="FF000000"/>
      <name val="Arial Narrow"/>
    </font>
    <font>
      <sz val="11"/>
      <color theme="1"/>
      <name val="Arial"/>
      <scheme val="minor"/>
    </font>
    <font>
      <b/>
      <sz val="11"/>
      <color theme="0"/>
      <name val="Arial"/>
      <family val="2"/>
      <scheme val="minor"/>
    </font>
    <font>
      <sz val="11"/>
      <color theme="0"/>
      <name val="Arial"/>
      <family val="2"/>
      <scheme val="minor"/>
    </font>
    <font>
      <sz val="10"/>
      <name val="Arial"/>
      <family val="2"/>
    </font>
    <font>
      <b/>
      <sz val="10"/>
      <name val="Arial"/>
      <family val="2"/>
    </font>
    <font>
      <sz val="12"/>
      <name val="Arial"/>
      <family val="2"/>
    </font>
    <font>
      <sz val="11"/>
      <name val="Verdana"/>
      <family val="2"/>
    </font>
    <font>
      <b/>
      <sz val="11"/>
      <name val="Verdana"/>
      <family val="2"/>
    </font>
    <font>
      <b/>
      <sz val="11"/>
      <name val="Arial"/>
      <family val="2"/>
    </font>
    <font>
      <sz val="11"/>
      <name val="Arial"/>
      <family val="2"/>
    </font>
    <font>
      <sz val="11"/>
      <name val="Arial"/>
      <family val="2"/>
      <scheme val="minor"/>
    </font>
    <font>
      <sz val="10"/>
      <color theme="0"/>
      <name val="Arial"/>
      <family val="2"/>
    </font>
    <font>
      <sz val="11"/>
      <color theme="0"/>
      <name val="Arial"/>
      <family val="2"/>
    </font>
    <font>
      <b/>
      <sz val="10"/>
      <name val="Verdana"/>
      <family val="2"/>
    </font>
    <font>
      <sz val="14"/>
      <color theme="0"/>
      <name val="Arial"/>
      <family val="2"/>
      <scheme val="minor"/>
    </font>
    <font>
      <sz val="12"/>
      <color indexed="8"/>
      <name val="Arial"/>
      <family val="2"/>
    </font>
    <font>
      <sz val="12"/>
      <color theme="0"/>
      <name val="Arial"/>
      <family val="2"/>
    </font>
    <font>
      <sz val="10"/>
      <color theme="1"/>
      <name val="Arial"/>
      <family val="2"/>
    </font>
  </fonts>
  <fills count="24">
    <fill>
      <patternFill patternType="none"/>
    </fill>
    <fill>
      <patternFill patternType="gray125"/>
    </fill>
    <fill>
      <patternFill patternType="solid">
        <fgColor rgb="FFF2F2F2"/>
        <bgColor rgb="FFF2F2F2"/>
      </patternFill>
    </fill>
    <fill>
      <patternFill patternType="solid">
        <fgColor rgb="FF31859B"/>
        <bgColor rgb="FF31859B"/>
      </patternFill>
    </fill>
    <fill>
      <patternFill patternType="solid">
        <fgColor rgb="FF7030A0"/>
        <bgColor rgb="FF7030A0"/>
      </patternFill>
    </fill>
    <fill>
      <patternFill patternType="solid">
        <fgColor rgb="FF00B050"/>
        <bgColor rgb="FF00B050"/>
      </patternFill>
    </fill>
    <fill>
      <patternFill patternType="solid">
        <fgColor rgb="FFFFFF00"/>
        <bgColor rgb="FFFFFF00"/>
      </patternFill>
    </fill>
    <fill>
      <patternFill patternType="solid">
        <fgColor theme="0"/>
        <bgColor theme="0"/>
      </patternFill>
    </fill>
    <fill>
      <patternFill patternType="solid">
        <fgColor rgb="FFBFBFBF"/>
        <bgColor rgb="FFBFBFBF"/>
      </patternFill>
    </fill>
    <fill>
      <patternFill patternType="solid">
        <fgColor rgb="FF205867"/>
        <bgColor rgb="FF205867"/>
      </patternFill>
    </fill>
    <fill>
      <patternFill patternType="solid">
        <fgColor rgb="FFDBE5F1"/>
        <bgColor rgb="FFDBE5F1"/>
      </patternFill>
    </fill>
    <fill>
      <patternFill patternType="solid">
        <fgColor theme="4"/>
        <bgColor theme="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rgb="FFFFE28F"/>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CCFFFF"/>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79998168889431442"/>
        <bgColor indexed="64"/>
      </patternFill>
    </fill>
  </fills>
  <borders count="110">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bottom style="thin">
        <color rgb="FF000000"/>
      </bottom>
      <diagonal/>
    </border>
    <border>
      <left/>
      <right/>
      <top style="thin">
        <color rgb="FF000000"/>
      </top>
      <bottom/>
      <diagonal/>
    </border>
    <border>
      <left style="thin">
        <color rgb="FF000000"/>
      </left>
      <right/>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style="dotted">
        <color rgb="FFF79646"/>
      </left>
      <right style="dotted">
        <color rgb="FFF79646"/>
      </right>
      <top style="dotted">
        <color rgb="FFF79646"/>
      </top>
      <bottom style="dotted">
        <color rgb="FFF79646"/>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medium">
        <color indexed="64"/>
      </top>
      <bottom/>
      <diagonal/>
    </border>
  </borders>
  <cellStyleXfs count="4">
    <xf numFmtId="0" fontId="0" fillId="0" borderId="0"/>
    <xf numFmtId="43" fontId="35" fillId="0" borderId="0" applyFont="0" applyFill="0" applyBorder="0" applyAlignment="0" applyProtection="0"/>
    <xf numFmtId="0" fontId="38" fillId="0" borderId="9"/>
    <xf numFmtId="0" fontId="1" fillId="0" borderId="9"/>
  </cellStyleXfs>
  <cellXfs count="644">
    <xf numFmtId="0" fontId="0" fillId="0" borderId="0" xfId="0" applyFont="1" applyAlignment="1"/>
    <xf numFmtId="0" fontId="2" fillId="2" borderId="4" xfId="0" applyFont="1" applyFill="1" applyBorder="1"/>
    <xf numFmtId="0" fontId="5" fillId="2" borderId="4" xfId="0" applyFont="1" applyFill="1" applyBorder="1" applyAlignment="1">
      <alignment vertical="center" wrapText="1"/>
    </xf>
    <xf numFmtId="0" fontId="6" fillId="3" borderId="4" xfId="0" applyFont="1" applyFill="1" applyBorder="1"/>
    <xf numFmtId="0" fontId="7" fillId="2" borderId="4" xfId="0" applyFont="1" applyFill="1" applyBorder="1"/>
    <xf numFmtId="0" fontId="6" fillId="2" borderId="4" xfId="0" applyFont="1" applyFill="1" applyBorder="1"/>
    <xf numFmtId="0" fontId="6" fillId="4" borderId="4" xfId="0" applyFont="1" applyFill="1" applyBorder="1"/>
    <xf numFmtId="0" fontId="6" fillId="5" borderId="4" xfId="0" applyFont="1" applyFill="1" applyBorder="1"/>
    <xf numFmtId="0" fontId="6" fillId="6" borderId="4" xfId="0" applyFont="1" applyFill="1" applyBorder="1"/>
    <xf numFmtId="0" fontId="2" fillId="0" borderId="0" xfId="0" applyFont="1"/>
    <xf numFmtId="0" fontId="8" fillId="0" borderId="0" xfId="0" applyFont="1"/>
    <xf numFmtId="0" fontId="10" fillId="0" borderId="0" xfId="0" applyFont="1"/>
    <xf numFmtId="0" fontId="11" fillId="7" borderId="4" xfId="0" applyFont="1" applyFill="1" applyBorder="1" applyAlignment="1">
      <alignment horizontal="left" vertical="center"/>
    </xf>
    <xf numFmtId="0" fontId="11" fillId="7" borderId="4" xfId="0" applyFont="1" applyFill="1" applyBorder="1" applyAlignment="1">
      <alignment horizontal="center" vertical="center"/>
    </xf>
    <xf numFmtId="0" fontId="11" fillId="7" borderId="4" xfId="0" applyFont="1" applyFill="1" applyBorder="1"/>
    <xf numFmtId="0" fontId="11" fillId="7" borderId="4" xfId="0" applyFont="1" applyFill="1" applyBorder="1" applyAlignment="1">
      <alignment horizontal="center"/>
    </xf>
    <xf numFmtId="0" fontId="11" fillId="7" borderId="4" xfId="0" applyFont="1" applyFill="1" applyBorder="1" applyAlignment="1">
      <alignment textRotation="90"/>
    </xf>
    <xf numFmtId="0" fontId="12" fillId="0" borderId="0" xfId="0" applyFont="1"/>
    <xf numFmtId="0" fontId="13" fillId="0" borderId="0" xfId="0" applyFont="1" applyAlignment="1">
      <alignment horizontal="left" vertical="center"/>
    </xf>
    <xf numFmtId="0" fontId="14" fillId="0" borderId="28" xfId="0" applyFont="1" applyBorder="1" applyAlignment="1">
      <alignment horizontal="right" vertical="center"/>
    </xf>
    <xf numFmtId="0" fontId="11" fillId="7" borderId="4" xfId="0" applyFont="1" applyFill="1" applyBorder="1" applyAlignment="1">
      <alignment horizontal="center" textRotation="90"/>
    </xf>
    <xf numFmtId="0" fontId="8" fillId="0" borderId="0" xfId="0" applyFont="1" applyAlignment="1">
      <alignment vertical="center"/>
    </xf>
    <xf numFmtId="0" fontId="11" fillId="7" borderId="4" xfId="0" applyFont="1" applyFill="1" applyBorder="1" applyAlignment="1">
      <alignment horizontal="right" vertical="center"/>
    </xf>
    <xf numFmtId="0" fontId="11" fillId="7" borderId="4" xfId="0" applyFont="1" applyFill="1" applyBorder="1" applyAlignment="1">
      <alignment horizontal="left" vertical="center" textRotation="90"/>
    </xf>
    <xf numFmtId="0" fontId="11" fillId="0" borderId="0" xfId="0" applyFont="1"/>
    <xf numFmtId="0" fontId="15" fillId="3" borderId="28" xfId="0" applyFont="1" applyFill="1" applyBorder="1" applyAlignment="1">
      <alignment horizontal="center" vertical="center" textRotation="90"/>
    </xf>
    <xf numFmtId="0" fontId="18" fillId="0" borderId="31" xfId="0" applyFont="1" applyBorder="1" applyAlignment="1">
      <alignment horizontal="center" vertical="center" wrapText="1"/>
    </xf>
    <xf numFmtId="0" fontId="19" fillId="0" borderId="31" xfId="0" applyFont="1" applyBorder="1" applyAlignment="1">
      <alignment horizontal="center" vertical="center" textRotation="90" wrapText="1"/>
    </xf>
    <xf numFmtId="0" fontId="18" fillId="0" borderId="29" xfId="0" applyFont="1" applyBorder="1" applyAlignment="1">
      <alignment horizontal="center" vertical="center" wrapText="1"/>
    </xf>
    <xf numFmtId="0" fontId="18" fillId="0" borderId="29" xfId="0" applyFont="1" applyBorder="1" applyAlignment="1">
      <alignment horizontal="left" vertical="center" wrapText="1"/>
    </xf>
    <xf numFmtId="0" fontId="18" fillId="0" borderId="29" xfId="0" applyFont="1" applyBorder="1" applyAlignment="1">
      <alignment horizontal="center" vertical="center" textRotation="90" wrapText="1"/>
    </xf>
    <xf numFmtId="0" fontId="19" fillId="0" borderId="29" xfId="0" applyFont="1" applyBorder="1" applyAlignment="1">
      <alignment horizontal="center" vertical="center" textRotation="90" wrapText="1"/>
    </xf>
    <xf numFmtId="164" fontId="18" fillId="0" borderId="29" xfId="0" applyNumberFormat="1" applyFont="1" applyBorder="1" applyAlignment="1">
      <alignment horizontal="center" vertical="center" wrapText="1"/>
    </xf>
    <xf numFmtId="0" fontId="12" fillId="0" borderId="0" xfId="0" applyFont="1" applyAlignment="1">
      <alignment vertical="center"/>
    </xf>
    <xf numFmtId="0" fontId="18" fillId="0" borderId="20" xfId="0" applyFont="1" applyBorder="1" applyAlignment="1">
      <alignment horizontal="center" vertical="center" wrapText="1"/>
    </xf>
    <xf numFmtId="0" fontId="18" fillId="0" borderId="20" xfId="0" applyFont="1" applyBorder="1" applyAlignment="1">
      <alignment horizontal="left" vertical="center" wrapText="1"/>
    </xf>
    <xf numFmtId="0" fontId="18" fillId="0" borderId="20" xfId="0" applyFont="1" applyBorder="1" applyAlignment="1">
      <alignment horizontal="center" vertical="center" textRotation="90" wrapText="1"/>
    </xf>
    <xf numFmtId="0" fontId="19" fillId="0" borderId="20" xfId="0" applyFont="1" applyBorder="1" applyAlignment="1">
      <alignment horizontal="center" vertical="center" textRotation="90" wrapText="1"/>
    </xf>
    <xf numFmtId="0" fontId="20" fillId="0" borderId="28" xfId="0" applyFont="1" applyBorder="1" applyAlignment="1">
      <alignment horizontal="center" vertical="center" wrapText="1"/>
    </xf>
    <xf numFmtId="0" fontId="21" fillId="0" borderId="28" xfId="0" applyFont="1" applyBorder="1" applyAlignment="1">
      <alignment horizontal="center" vertical="center" textRotation="90" wrapText="1"/>
    </xf>
    <xf numFmtId="0" fontId="20" fillId="0" borderId="28" xfId="0" applyFont="1" applyBorder="1" applyAlignment="1">
      <alignment horizontal="center" vertical="center"/>
    </xf>
    <xf numFmtId="0" fontId="20" fillId="0" borderId="28" xfId="0" applyFont="1" applyBorder="1" applyAlignment="1">
      <alignment horizontal="left" vertical="center" wrapText="1"/>
    </xf>
    <xf numFmtId="0" fontId="20" fillId="0" borderId="28" xfId="0" applyFont="1" applyBorder="1" applyAlignment="1">
      <alignment horizontal="center" vertical="center" textRotation="90" wrapText="1"/>
    </xf>
    <xf numFmtId="0" fontId="18" fillId="0" borderId="28" xfId="0" applyFont="1" applyBorder="1" applyAlignment="1">
      <alignment horizontal="center" vertical="center" wrapText="1"/>
    </xf>
    <xf numFmtId="0" fontId="18" fillId="0" borderId="15" xfId="0" applyFont="1" applyBorder="1" applyAlignment="1">
      <alignment horizontal="center" vertical="center" wrapText="1"/>
    </xf>
    <xf numFmtId="0" fontId="20" fillId="0" borderId="31"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9" xfId="0" applyFont="1" applyBorder="1" applyAlignment="1">
      <alignment horizontal="center" vertical="center" wrapText="1"/>
    </xf>
    <xf numFmtId="0" fontId="20" fillId="0" borderId="28" xfId="0" applyFont="1" applyBorder="1" applyAlignment="1">
      <alignment horizontal="center" vertical="center" textRotation="90"/>
    </xf>
    <xf numFmtId="0" fontId="20" fillId="0" borderId="29" xfId="0" applyFont="1" applyBorder="1" applyAlignment="1">
      <alignment horizontal="left" vertical="center" wrapText="1"/>
    </xf>
    <xf numFmtId="0" fontId="20" fillId="0" borderId="29" xfId="0" applyFont="1" applyBorder="1" applyAlignment="1">
      <alignment horizontal="center" vertical="center" wrapText="1"/>
    </xf>
    <xf numFmtId="0" fontId="20" fillId="0" borderId="27" xfId="0" applyFont="1" applyBorder="1" applyAlignment="1">
      <alignment horizontal="left" vertical="center" wrapText="1"/>
    </xf>
    <xf numFmtId="0" fontId="20" fillId="0" borderId="27" xfId="0" applyFont="1" applyBorder="1" applyAlignment="1">
      <alignment horizontal="center" vertical="center" wrapText="1"/>
    </xf>
    <xf numFmtId="0" fontId="18" fillId="0" borderId="27" xfId="0" applyFont="1" applyBorder="1" applyAlignment="1">
      <alignment horizontal="center" vertical="center" wrapText="1"/>
    </xf>
    <xf numFmtId="0" fontId="20" fillId="0" borderId="35" xfId="0" applyFont="1" applyBorder="1" applyAlignment="1">
      <alignment horizontal="left" vertical="center" wrapText="1"/>
    </xf>
    <xf numFmtId="0" fontId="18" fillId="0" borderId="27" xfId="0" applyFont="1" applyBorder="1" applyAlignment="1">
      <alignment horizontal="center" vertical="center" textRotation="90" wrapText="1"/>
    </xf>
    <xf numFmtId="0" fontId="19" fillId="0" borderId="27" xfId="0" applyFont="1" applyBorder="1" applyAlignment="1">
      <alignment horizontal="center" vertical="center" textRotation="90" wrapText="1"/>
    </xf>
    <xf numFmtId="0" fontId="20" fillId="0" borderId="31" xfId="0" applyFont="1" applyBorder="1" applyAlignment="1">
      <alignment horizontal="left" vertical="center" wrapText="1"/>
    </xf>
    <xf numFmtId="0" fontId="20" fillId="0" borderId="31" xfId="0" applyFont="1" applyBorder="1" applyAlignment="1">
      <alignment horizontal="center" vertical="center"/>
    </xf>
    <xf numFmtId="0" fontId="19" fillId="0" borderId="28" xfId="0" applyFont="1" applyBorder="1" applyAlignment="1">
      <alignment horizontal="center" vertical="center" textRotation="90" wrapText="1"/>
    </xf>
    <xf numFmtId="0" fontId="18" fillId="0" borderId="28" xfId="0" applyFont="1" applyBorder="1" applyAlignment="1">
      <alignment horizontal="center" vertical="center" textRotation="90" wrapText="1"/>
    </xf>
    <xf numFmtId="0" fontId="20" fillId="0" borderId="33" xfId="0" applyFont="1" applyBorder="1" applyAlignment="1">
      <alignment horizontal="center" vertical="center" wrapText="1"/>
    </xf>
    <xf numFmtId="0" fontId="20" fillId="0" borderId="33" xfId="0" applyFont="1" applyBorder="1" applyAlignment="1">
      <alignment vertical="center" wrapText="1"/>
    </xf>
    <xf numFmtId="0" fontId="19" fillId="0" borderId="0" xfId="0" applyFont="1" applyAlignment="1">
      <alignment horizontal="center" vertical="center" textRotation="90" wrapText="1"/>
    </xf>
    <xf numFmtId="0" fontId="19" fillId="0" borderId="33" xfId="0" applyFont="1" applyBorder="1" applyAlignment="1">
      <alignment horizontal="center" vertical="center" textRotation="90" wrapText="1"/>
    </xf>
    <xf numFmtId="0" fontId="20" fillId="0" borderId="33" xfId="0" applyFont="1" applyBorder="1" applyAlignment="1">
      <alignment horizontal="center" vertical="center" textRotation="90"/>
    </xf>
    <xf numFmtId="0" fontId="20" fillId="0" borderId="33" xfId="0" applyFont="1" applyBorder="1" applyAlignment="1">
      <alignment horizontal="left" vertical="center" wrapText="1"/>
    </xf>
    <xf numFmtId="0" fontId="20" fillId="0" borderId="33" xfId="0" applyFont="1" applyBorder="1" applyAlignment="1">
      <alignment horizontal="center" vertical="center"/>
    </xf>
    <xf numFmtId="0" fontId="20" fillId="0" borderId="28" xfId="0" applyFont="1" applyBorder="1" applyAlignment="1">
      <alignment vertical="center" wrapText="1"/>
    </xf>
    <xf numFmtId="0" fontId="19" fillId="0" borderId="37" xfId="0" applyFont="1" applyBorder="1" applyAlignment="1">
      <alignment horizontal="center" vertical="center" textRotation="90" wrapText="1"/>
    </xf>
    <xf numFmtId="0" fontId="20" fillId="0" borderId="31" xfId="0" applyFont="1" applyBorder="1" applyAlignment="1">
      <alignment vertical="center" wrapText="1"/>
    </xf>
    <xf numFmtId="0" fontId="19" fillId="0" borderId="38" xfId="0" applyFont="1" applyBorder="1" applyAlignment="1">
      <alignment horizontal="center" vertical="center" textRotation="90" wrapText="1"/>
    </xf>
    <xf numFmtId="0" fontId="18" fillId="0" borderId="32" xfId="0" applyFont="1" applyBorder="1" applyAlignment="1">
      <alignment horizontal="center" vertical="center" wrapText="1"/>
    </xf>
    <xf numFmtId="0" fontId="20" fillId="0" borderId="14" xfId="0" applyFont="1" applyBorder="1" applyAlignment="1">
      <alignment horizontal="center" vertical="center" textRotation="90"/>
    </xf>
    <xf numFmtId="0" fontId="20" fillId="0" borderId="35" xfId="0" applyFont="1" applyBorder="1" applyAlignment="1">
      <alignment horizontal="center" vertical="center" wrapText="1"/>
    </xf>
    <xf numFmtId="0" fontId="18" fillId="0" borderId="14" xfId="0" applyFont="1" applyBorder="1" applyAlignment="1">
      <alignment horizontal="center" vertical="center" wrapText="1"/>
    </xf>
    <xf numFmtId="0" fontId="20" fillId="0" borderId="28" xfId="0" applyFont="1" applyBorder="1" applyAlignment="1">
      <alignment horizontal="left" vertical="top" wrapText="1"/>
    </xf>
    <xf numFmtId="0" fontId="20" fillId="0" borderId="14" xfId="0" applyFont="1" applyBorder="1" applyAlignment="1">
      <alignment horizontal="left" vertical="center" wrapText="1"/>
    </xf>
    <xf numFmtId="0" fontId="20" fillId="0" borderId="28" xfId="0" applyFont="1" applyBorder="1" applyAlignment="1">
      <alignment horizontal="center" vertical="top" wrapText="1"/>
    </xf>
    <xf numFmtId="0" fontId="19" fillId="0" borderId="32" xfId="0" applyFont="1" applyBorder="1" applyAlignment="1">
      <alignment horizontal="center" vertical="center" textRotation="90" wrapText="1"/>
    </xf>
    <xf numFmtId="0" fontId="20" fillId="0" borderId="28" xfId="0" applyFont="1" applyBorder="1" applyAlignment="1">
      <alignment horizontal="left" vertical="top" wrapText="1"/>
    </xf>
    <xf numFmtId="0" fontId="20" fillId="0" borderId="31" xfId="0" applyFont="1" applyBorder="1" applyAlignment="1">
      <alignment horizontal="left" vertical="top" wrapText="1"/>
    </xf>
    <xf numFmtId="0" fontId="20" fillId="0" borderId="28" xfId="0" applyFont="1" applyBorder="1" applyAlignment="1">
      <alignment vertical="center" wrapText="1"/>
    </xf>
    <xf numFmtId="0" fontId="19" fillId="0" borderId="29" xfId="0" applyFont="1" applyBorder="1" applyAlignment="1">
      <alignment horizontal="center" vertical="center" textRotation="90" wrapText="1"/>
    </xf>
    <xf numFmtId="0" fontId="18" fillId="0" borderId="27" xfId="0" applyFont="1" applyBorder="1" applyAlignment="1">
      <alignment horizontal="left" vertical="center" wrapText="1"/>
    </xf>
    <xf numFmtId="0" fontId="20" fillId="0" borderId="20"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left" vertical="center" wrapText="1"/>
    </xf>
    <xf numFmtId="0" fontId="18" fillId="0" borderId="19" xfId="0" applyFont="1" applyBorder="1" applyAlignment="1">
      <alignment horizontal="center" vertical="center" textRotation="90" wrapText="1"/>
    </xf>
    <xf numFmtId="0" fontId="18" fillId="0" borderId="15" xfId="0" applyFont="1" applyBorder="1" applyAlignment="1">
      <alignment horizontal="center" vertical="center" textRotation="90" wrapText="1"/>
    </xf>
    <xf numFmtId="0" fontId="18" fillId="0" borderId="15" xfId="0" applyFont="1" applyBorder="1" applyAlignment="1">
      <alignment horizontal="left" vertical="center" wrapText="1"/>
    </xf>
    <xf numFmtId="0" fontId="18" fillId="0" borderId="20" xfId="0" applyFont="1" applyBorder="1" applyAlignment="1">
      <alignment horizontal="center" vertical="center" wrapText="1"/>
    </xf>
    <xf numFmtId="0" fontId="19" fillId="0" borderId="20" xfId="0" applyFont="1" applyBorder="1" applyAlignment="1">
      <alignment horizontal="center" vertical="center" textRotation="90" wrapText="1"/>
    </xf>
    <xf numFmtId="0" fontId="18" fillId="0" borderId="20" xfId="0" applyFont="1" applyBorder="1" applyAlignment="1">
      <alignment horizontal="center" vertical="center" textRotation="90" wrapText="1"/>
    </xf>
    <xf numFmtId="0" fontId="18" fillId="0" borderId="15" xfId="0" applyFont="1" applyBorder="1" applyAlignment="1">
      <alignment horizontal="left" vertical="center" wrapText="1"/>
    </xf>
    <xf numFmtId="0" fontId="20" fillId="0" borderId="28" xfId="0" applyFont="1" applyBorder="1" applyAlignment="1">
      <alignment horizontal="center" vertical="center"/>
    </xf>
    <xf numFmtId="0" fontId="18" fillId="0" borderId="29" xfId="0" applyFont="1" applyBorder="1" applyAlignment="1">
      <alignment vertical="center" wrapText="1"/>
    </xf>
    <xf numFmtId="0" fontId="18" fillId="0" borderId="20" xfId="0" applyFont="1" applyBorder="1" applyAlignment="1">
      <alignment vertical="center" wrapText="1"/>
    </xf>
    <xf numFmtId="0" fontId="20" fillId="0" borderId="2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11" fillId="0" borderId="0" xfId="0" applyFont="1" applyAlignment="1">
      <alignment textRotation="90"/>
    </xf>
    <xf numFmtId="0" fontId="20" fillId="7" borderId="4" xfId="0" applyFont="1" applyFill="1" applyBorder="1" applyAlignment="1">
      <alignment horizontal="left" vertical="center"/>
    </xf>
    <xf numFmtId="0" fontId="20" fillId="7" borderId="4" xfId="0" applyFont="1" applyFill="1" applyBorder="1" applyAlignment="1">
      <alignment horizontal="center" vertical="center"/>
    </xf>
    <xf numFmtId="0" fontId="20" fillId="7" borderId="4" xfId="0" applyFont="1" applyFill="1" applyBorder="1"/>
    <xf numFmtId="0" fontId="20" fillId="7" borderId="4" xfId="0" applyFont="1" applyFill="1" applyBorder="1" applyAlignment="1">
      <alignment horizontal="center"/>
    </xf>
    <xf numFmtId="0" fontId="25" fillId="0" borderId="0" xfId="0" applyFont="1" applyAlignment="1">
      <alignment horizontal="left" vertical="center"/>
    </xf>
    <xf numFmtId="15" fontId="25" fillId="0" borderId="28" xfId="0" applyNumberFormat="1" applyFont="1" applyBorder="1" applyAlignment="1">
      <alignment horizontal="right" vertical="center"/>
    </xf>
    <xf numFmtId="0" fontId="23" fillId="0" borderId="0" xfId="0" applyFont="1" applyAlignment="1">
      <alignment vertical="center"/>
    </xf>
    <xf numFmtId="0" fontId="23" fillId="0" borderId="0" xfId="0" applyFont="1"/>
    <xf numFmtId="0" fontId="25" fillId="0" borderId="28" xfId="0" applyFont="1" applyBorder="1" applyAlignment="1">
      <alignment vertical="center"/>
    </xf>
    <xf numFmtId="0" fontId="21" fillId="8" borderId="28" xfId="0" applyFont="1" applyFill="1" applyBorder="1" applyAlignment="1">
      <alignment horizontal="center" vertical="center" textRotation="90"/>
    </xf>
    <xf numFmtId="165" fontId="20" fillId="0" borderId="28" xfId="0" applyNumberFormat="1" applyFont="1" applyBorder="1" applyAlignment="1">
      <alignment horizontal="center" vertical="center"/>
    </xf>
    <xf numFmtId="0" fontId="21" fillId="0" borderId="28" xfId="0" applyFont="1" applyBorder="1" applyAlignment="1">
      <alignment horizontal="center" vertical="center" textRotation="90"/>
    </xf>
    <xf numFmtId="164" fontId="20" fillId="0" borderId="28" xfId="0" applyNumberFormat="1" applyFont="1" applyBorder="1" applyAlignment="1">
      <alignment horizontal="center" vertical="top"/>
    </xf>
    <xf numFmtId="0" fontId="18" fillId="0" borderId="28" xfId="0" applyFont="1" applyBorder="1" applyAlignment="1">
      <alignment horizontal="center" vertical="center"/>
    </xf>
    <xf numFmtId="0" fontId="20" fillId="0" borderId="20" xfId="0" applyFont="1" applyBorder="1" applyAlignment="1">
      <alignment horizontal="left" vertical="center" wrapText="1"/>
    </xf>
    <xf numFmtId="0" fontId="18" fillId="0" borderId="28" xfId="0" applyFont="1" applyBorder="1" applyAlignment="1">
      <alignment vertical="center" wrapText="1"/>
    </xf>
    <xf numFmtId="165" fontId="18" fillId="0" borderId="29" xfId="0" applyNumberFormat="1" applyFont="1" applyBorder="1" applyAlignment="1">
      <alignment horizontal="center" vertical="center" textRotation="90" wrapText="1"/>
    </xf>
    <xf numFmtId="0" fontId="19" fillId="0" borderId="35" xfId="0" applyFont="1" applyBorder="1" applyAlignment="1">
      <alignment horizontal="center" vertical="center" textRotation="90" wrapText="1"/>
    </xf>
    <xf numFmtId="165" fontId="18" fillId="0" borderId="20" xfId="0" applyNumberFormat="1" applyFont="1" applyBorder="1" applyAlignment="1">
      <alignment vertical="center" textRotation="90" wrapText="1"/>
    </xf>
    <xf numFmtId="0" fontId="18" fillId="0" borderId="29" xfId="0" applyFont="1" applyBorder="1" applyAlignment="1">
      <alignment horizontal="left" vertical="center" wrapText="1"/>
    </xf>
    <xf numFmtId="0" fontId="18" fillId="0" borderId="45"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20" xfId="0" applyFont="1" applyBorder="1" applyAlignment="1">
      <alignment horizontal="left" vertical="center" wrapText="1"/>
    </xf>
    <xf numFmtId="165" fontId="18" fillId="0" borderId="20" xfId="0" applyNumberFormat="1" applyFont="1" applyBorder="1" applyAlignment="1">
      <alignment horizontal="center" vertical="center" textRotation="90" wrapText="1"/>
    </xf>
    <xf numFmtId="0" fontId="18" fillId="0" borderId="46"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32" xfId="0" applyFont="1" applyBorder="1" applyAlignment="1">
      <alignment horizontal="center" vertical="top" wrapText="1"/>
    </xf>
    <xf numFmtId="164" fontId="18" fillId="0" borderId="29" xfId="0" applyNumberFormat="1" applyFont="1" applyBorder="1" applyAlignment="1">
      <alignment horizontal="center" vertical="center" wrapText="1"/>
    </xf>
    <xf numFmtId="164" fontId="18" fillId="0" borderId="20" xfId="0" applyNumberFormat="1" applyFont="1" applyBorder="1" applyAlignment="1">
      <alignment horizontal="center" vertical="center" textRotation="90" wrapText="1"/>
    </xf>
    <xf numFmtId="164" fontId="18" fillId="0" borderId="29" xfId="0" applyNumberFormat="1" applyFont="1" applyBorder="1" applyAlignment="1">
      <alignment horizontal="center" vertical="center" textRotation="90" wrapText="1"/>
    </xf>
    <xf numFmtId="0" fontId="20" fillId="0" borderId="29" xfId="0" applyFont="1" applyBorder="1" applyAlignment="1">
      <alignment horizontal="center" vertical="center" textRotation="90" wrapText="1"/>
    </xf>
    <xf numFmtId="165" fontId="20" fillId="0" borderId="29" xfId="0" applyNumberFormat="1" applyFont="1" applyBorder="1" applyAlignment="1">
      <alignment horizontal="center" vertical="center" textRotation="90" wrapText="1"/>
    </xf>
    <xf numFmtId="0" fontId="20" fillId="0" borderId="20" xfId="0" applyFont="1" applyBorder="1" applyAlignment="1">
      <alignment horizontal="center" vertical="center" textRotation="90" wrapText="1"/>
    </xf>
    <xf numFmtId="165" fontId="20" fillId="0" borderId="20" xfId="0" applyNumberFormat="1" applyFont="1" applyBorder="1" applyAlignment="1">
      <alignment horizontal="center" vertical="center" textRotation="90" wrapText="1"/>
    </xf>
    <xf numFmtId="0" fontId="20" fillId="0" borderId="0" xfId="0" applyFont="1" applyAlignment="1">
      <alignment horizontal="center" vertical="center"/>
    </xf>
    <xf numFmtId="0" fontId="20" fillId="0" borderId="0" xfId="0" applyFont="1"/>
    <xf numFmtId="0" fontId="20" fillId="0" borderId="0" xfId="0" applyFont="1" applyAlignment="1">
      <alignment horizontal="center"/>
    </xf>
    <xf numFmtId="0" fontId="10" fillId="0" borderId="0" xfId="0" applyFont="1" applyAlignment="1">
      <alignment horizontal="center"/>
    </xf>
    <xf numFmtId="0" fontId="6" fillId="0" borderId="0" xfId="0" applyFont="1"/>
    <xf numFmtId="0" fontId="24" fillId="0" borderId="16" xfId="0" applyFont="1" applyBorder="1" applyAlignment="1">
      <alignment horizontal="center" vertical="center" wrapText="1"/>
    </xf>
    <xf numFmtId="0" fontId="24" fillId="0" borderId="0" xfId="0" applyFont="1" applyAlignment="1">
      <alignment horizontal="center" vertical="center" wrapText="1"/>
    </xf>
    <xf numFmtId="0" fontId="29" fillId="0" borderId="0" xfId="0" applyFont="1" applyAlignment="1">
      <alignment horizontal="center" vertical="center" wrapText="1"/>
    </xf>
    <xf numFmtId="0" fontId="31" fillId="7" borderId="4" xfId="0" applyFont="1" applyFill="1" applyBorder="1" applyAlignment="1">
      <alignment horizontal="center" vertical="center" wrapText="1"/>
    </xf>
    <xf numFmtId="0" fontId="6" fillId="0" borderId="0" xfId="0" applyFont="1" applyAlignment="1">
      <alignment horizontal="center"/>
    </xf>
    <xf numFmtId="0" fontId="29" fillId="0" borderId="0" xfId="0" applyFont="1" applyAlignment="1">
      <alignment horizontal="center" vertical="center"/>
    </xf>
    <xf numFmtId="0" fontId="25" fillId="0" borderId="0" xfId="0" applyFont="1" applyAlignment="1">
      <alignment horizontal="right" vertical="center"/>
    </xf>
    <xf numFmtId="0" fontId="25" fillId="0" borderId="0" xfId="0" applyFont="1" applyAlignment="1">
      <alignment horizontal="center" vertical="center"/>
    </xf>
    <xf numFmtId="0" fontId="32" fillId="11" borderId="28"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28" xfId="0" applyFont="1" applyBorder="1" applyAlignment="1">
      <alignment horizontal="center" vertical="top" wrapText="1"/>
    </xf>
    <xf numFmtId="0" fontId="6" fillId="0" borderId="31" xfId="0" applyFont="1" applyBorder="1" applyAlignment="1">
      <alignment horizontal="center" vertical="center" wrapText="1"/>
    </xf>
    <xf numFmtId="0" fontId="6" fillId="7" borderId="28"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top" wrapText="1"/>
    </xf>
    <xf numFmtId="0" fontId="33" fillId="0" borderId="0" xfId="0" applyFont="1"/>
    <xf numFmtId="0" fontId="34" fillId="0" borderId="53" xfId="0" applyFont="1" applyBorder="1" applyAlignment="1">
      <alignment horizontal="left" vertical="center" wrapText="1" readingOrder="1"/>
    </xf>
    <xf numFmtId="0" fontId="17" fillId="0" borderId="28" xfId="0" applyFont="1" applyFill="1" applyBorder="1" applyAlignment="1">
      <alignment horizontal="center" vertical="center" wrapText="1"/>
    </xf>
    <xf numFmtId="0" fontId="10" fillId="0" borderId="36" xfId="0" applyFont="1" applyFill="1" applyBorder="1" applyAlignment="1">
      <alignment horizontal="center" vertical="center"/>
    </xf>
    <xf numFmtId="0" fontId="17" fillId="0" borderId="41"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22" fillId="0" borderId="28" xfId="0" applyFont="1" applyFill="1" applyBorder="1" applyAlignment="1">
      <alignment horizontal="center" vertical="center"/>
    </xf>
    <xf numFmtId="0" fontId="22" fillId="0" borderId="41" xfId="0" applyFont="1" applyFill="1" applyBorder="1" applyAlignment="1">
      <alignment horizontal="center" vertical="center"/>
    </xf>
    <xf numFmtId="166" fontId="25" fillId="0" borderId="28" xfId="1" applyNumberFormat="1" applyFont="1" applyBorder="1" applyAlignment="1">
      <alignment horizontal="center" vertical="center"/>
    </xf>
    <xf numFmtId="164" fontId="25" fillId="0" borderId="28" xfId="0" applyNumberFormat="1" applyFont="1" applyBorder="1" applyAlignment="1">
      <alignment horizontal="right" vertical="center"/>
    </xf>
    <xf numFmtId="0" fontId="2" fillId="2" borderId="1" xfId="0" applyFont="1" applyFill="1" applyBorder="1" applyAlignment="1">
      <alignment horizontal="center"/>
    </xf>
    <xf numFmtId="0" fontId="3" fillId="0" borderId="2"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4" fillId="2" borderId="1" xfId="0" applyFont="1" applyFill="1" applyBorder="1" applyAlignment="1">
      <alignment horizontal="center" vertical="center" wrapText="1"/>
    </xf>
    <xf numFmtId="0" fontId="3" fillId="0" borderId="3" xfId="0" applyFont="1" applyBorder="1"/>
    <xf numFmtId="0" fontId="0" fillId="0" borderId="0" xfId="0" applyFont="1" applyAlignment="1"/>
    <xf numFmtId="0" fontId="3" fillId="0" borderId="9" xfId="0" applyFont="1" applyBorder="1"/>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3" fillId="0" borderId="32" xfId="0" applyFont="1" applyFill="1" applyBorder="1"/>
    <xf numFmtId="0" fontId="3" fillId="0" borderId="33" xfId="0" applyFont="1" applyFill="1" applyBorder="1"/>
    <xf numFmtId="0" fontId="19" fillId="0" borderId="31" xfId="0" applyFont="1" applyBorder="1" applyAlignment="1">
      <alignment horizontal="center" vertical="center" textRotation="90" wrapText="1"/>
    </xf>
    <xf numFmtId="0" fontId="3" fillId="0" borderId="33" xfId="0" applyFont="1" applyBorder="1"/>
    <xf numFmtId="0" fontId="18" fillId="0" borderId="31" xfId="0" applyFont="1" applyBorder="1" applyAlignment="1">
      <alignment horizontal="center" vertical="center" wrapText="1"/>
    </xf>
    <xf numFmtId="0" fontId="17" fillId="0" borderId="31" xfId="0" applyFont="1" applyFill="1" applyBorder="1" applyAlignment="1">
      <alignment horizontal="center" vertical="center" wrapText="1"/>
    </xf>
    <xf numFmtId="0" fontId="20" fillId="0" borderId="31" xfId="0" applyFont="1" applyBorder="1" applyAlignment="1">
      <alignment horizontal="center" vertical="center" wrapText="1"/>
    </xf>
    <xf numFmtId="0" fontId="19" fillId="0" borderId="32" xfId="0" applyFont="1" applyBorder="1" applyAlignment="1">
      <alignment horizontal="center" vertical="center" textRotation="90" wrapText="1"/>
    </xf>
    <xf numFmtId="0" fontId="3" fillId="0" borderId="32" xfId="0" applyFont="1" applyBorder="1"/>
    <xf numFmtId="0" fontId="18" fillId="0" borderId="32" xfId="0" applyFont="1" applyBorder="1" applyAlignment="1">
      <alignment horizontal="center" vertical="center" wrapText="1"/>
    </xf>
    <xf numFmtId="0" fontId="21" fillId="0" borderId="31" xfId="0" applyFont="1" applyBorder="1" applyAlignment="1">
      <alignment horizontal="center" vertical="center" textRotation="90" wrapText="1"/>
    </xf>
    <xf numFmtId="0" fontId="22" fillId="0" borderId="31" xfId="0" applyFont="1" applyFill="1" applyBorder="1" applyAlignment="1">
      <alignment horizontal="center" vertical="center"/>
    </xf>
    <xf numFmtId="0" fontId="3" fillId="0" borderId="34" xfId="0" applyFont="1" applyFill="1" applyBorder="1"/>
    <xf numFmtId="0" fontId="15" fillId="3" borderId="31" xfId="0" applyFont="1" applyFill="1" applyBorder="1" applyAlignment="1">
      <alignment horizontal="center" vertical="center" textRotation="90"/>
    </xf>
    <xf numFmtId="0" fontId="15" fillId="3" borderId="31" xfId="0" applyFont="1" applyFill="1" applyBorder="1" applyAlignment="1">
      <alignment horizontal="center" vertical="center" wrapText="1"/>
    </xf>
    <xf numFmtId="0" fontId="3" fillId="0" borderId="34" xfId="0" applyFont="1" applyBorder="1"/>
    <xf numFmtId="0" fontId="8" fillId="0" borderId="10" xfId="0" applyFont="1" applyBorder="1" applyAlignment="1">
      <alignment horizontal="center"/>
    </xf>
    <xf numFmtId="0" fontId="3" fillId="0" borderId="11" xfId="0" applyFont="1" applyBorder="1"/>
    <xf numFmtId="0" fontId="3" fillId="0" borderId="12" xfId="0" applyFont="1" applyBorder="1"/>
    <xf numFmtId="0" fontId="3" fillId="0" borderId="16" xfId="0" applyFont="1" applyBorder="1"/>
    <xf numFmtId="0" fontId="3" fillId="0" borderId="17" xfId="0" applyFont="1" applyBorder="1"/>
    <xf numFmtId="0" fontId="3" fillId="0" borderId="21" xfId="0" applyFont="1" applyBorder="1"/>
    <xf numFmtId="0" fontId="3" fillId="0" borderId="22" xfId="0" applyFont="1" applyBorder="1"/>
    <xf numFmtId="0" fontId="3" fillId="0" borderId="23" xfId="0" applyFont="1" applyBorder="1"/>
    <xf numFmtId="0" fontId="9" fillId="7" borderId="10" xfId="0" applyFont="1" applyFill="1" applyBorder="1" applyAlignment="1">
      <alignment horizontal="center" vertical="center" wrapText="1"/>
    </xf>
    <xf numFmtId="0" fontId="3" fillId="0" borderId="13" xfId="0" applyFont="1" applyBorder="1"/>
    <xf numFmtId="0" fontId="3" fillId="0" borderId="18" xfId="0" applyFont="1" applyBorder="1"/>
    <xf numFmtId="0" fontId="3" fillId="0" borderId="19" xfId="0" applyFont="1" applyBorder="1"/>
    <xf numFmtId="0" fontId="3" fillId="0" borderId="20" xfId="0" applyFont="1" applyBorder="1"/>
    <xf numFmtId="0" fontId="8" fillId="0" borderId="14" xfId="0" applyFont="1" applyBorder="1"/>
    <xf numFmtId="0" fontId="3" fillId="0" borderId="15" xfId="0" applyFont="1" applyBorder="1"/>
    <xf numFmtId="0" fontId="9" fillId="7" borderId="24" xfId="0" applyFont="1" applyFill="1" applyBorder="1" applyAlignment="1">
      <alignment horizontal="center" vertical="center" wrapText="1"/>
    </xf>
    <xf numFmtId="0" fontId="3" fillId="0" borderId="25" xfId="0" applyFont="1" applyBorder="1"/>
    <xf numFmtId="0" fontId="3" fillId="0" borderId="26" xfId="0" applyFont="1" applyBorder="1"/>
    <xf numFmtId="0" fontId="13" fillId="0" borderId="0" xfId="0" applyFont="1" applyAlignment="1">
      <alignment horizontal="left" vertical="center"/>
    </xf>
    <xf numFmtId="0" fontId="3" fillId="0" borderId="27" xfId="0" applyFont="1" applyBorder="1"/>
    <xf numFmtId="0" fontId="14" fillId="8" borderId="31"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3" fillId="0" borderId="29" xfId="0" applyFont="1" applyBorder="1"/>
    <xf numFmtId="0" fontId="14" fillId="8" borderId="31" xfId="0" applyFont="1" applyFill="1" applyBorder="1" applyAlignment="1">
      <alignment horizontal="center" vertical="center" textRotation="90" wrapText="1"/>
    </xf>
    <xf numFmtId="0" fontId="16" fillId="3" borderId="31" xfId="0" applyFont="1" applyFill="1" applyBorder="1" applyAlignment="1">
      <alignment horizontal="center" vertical="center" wrapText="1"/>
    </xf>
    <xf numFmtId="0" fontId="15" fillId="3" borderId="14" xfId="0" applyFont="1" applyFill="1" applyBorder="1" applyAlignment="1">
      <alignment horizontal="center" vertical="center"/>
    </xf>
    <xf numFmtId="0" fontId="14" fillId="8" borderId="14" xfId="0" applyFont="1" applyFill="1" applyBorder="1" applyAlignment="1">
      <alignment horizontal="center" vertical="center"/>
    </xf>
    <xf numFmtId="0" fontId="15" fillId="3" borderId="31" xfId="0" applyFont="1" applyFill="1" applyBorder="1" applyAlignment="1">
      <alignment horizontal="center" vertical="center"/>
    </xf>
    <xf numFmtId="0" fontId="14" fillId="8" borderId="30" xfId="0" applyFont="1" applyFill="1" applyBorder="1" applyAlignment="1">
      <alignment horizontal="center" vertical="center" wrapText="1"/>
    </xf>
    <xf numFmtId="0" fontId="16" fillId="3" borderId="14" xfId="0" applyFont="1" applyFill="1" applyBorder="1" applyAlignment="1">
      <alignment horizontal="center" vertical="center"/>
    </xf>
    <xf numFmtId="164" fontId="18" fillId="0" borderId="31" xfId="0" applyNumberFormat="1" applyFont="1" applyBorder="1" applyAlignment="1">
      <alignment horizontal="center" vertical="center" wrapText="1"/>
    </xf>
    <xf numFmtId="0" fontId="15" fillId="3" borderId="31" xfId="0" applyFont="1" applyFill="1" applyBorder="1" applyAlignment="1">
      <alignment horizontal="center" vertical="center" textRotation="90" wrapText="1"/>
    </xf>
    <xf numFmtId="0" fontId="18" fillId="0" borderId="39" xfId="0" applyFont="1" applyBorder="1" applyAlignment="1">
      <alignment horizontal="center" vertical="center" wrapText="1"/>
    </xf>
    <xf numFmtId="0" fontId="3" fillId="0" borderId="38" xfId="0" applyFont="1" applyBorder="1"/>
    <xf numFmtId="0" fontId="18" fillId="0" borderId="38" xfId="0" applyFont="1" applyBorder="1" applyAlignment="1">
      <alignment horizontal="center" vertical="center" wrapText="1"/>
    </xf>
    <xf numFmtId="0" fontId="3" fillId="0" borderId="43" xfId="0" applyFont="1" applyBorder="1"/>
    <xf numFmtId="0" fontId="20" fillId="0" borderId="31" xfId="0" applyFont="1" applyBorder="1" applyAlignment="1">
      <alignment horizontal="center" vertical="center"/>
    </xf>
    <xf numFmtId="0" fontId="18" fillId="0" borderId="31" xfId="0" applyFont="1" applyBorder="1" applyAlignment="1">
      <alignment horizontal="center" vertical="center" textRotation="90" wrapText="1"/>
    </xf>
    <xf numFmtId="0" fontId="21" fillId="8" borderId="31" xfId="0" applyFont="1" applyFill="1" applyBorder="1" applyAlignment="1">
      <alignment horizontal="center" vertical="center" wrapText="1"/>
    </xf>
    <xf numFmtId="0" fontId="21" fillId="8" borderId="14" xfId="0" applyFont="1" applyFill="1" applyBorder="1" applyAlignment="1">
      <alignment horizontal="center" vertical="center" wrapText="1"/>
    </xf>
    <xf numFmtId="0" fontId="21" fillId="10" borderId="31" xfId="0" applyFont="1" applyFill="1" applyBorder="1" applyAlignment="1">
      <alignment horizontal="center" vertical="center" textRotation="90" wrapText="1"/>
    </xf>
    <xf numFmtId="0" fontId="23" fillId="0" borderId="10" xfId="0" applyFont="1" applyBorder="1" applyAlignment="1">
      <alignment horizontal="center"/>
    </xf>
    <xf numFmtId="0" fontId="24" fillId="7" borderId="10" xfId="0" applyFont="1" applyFill="1" applyBorder="1" applyAlignment="1">
      <alignment horizontal="center" vertical="center" wrapText="1"/>
    </xf>
    <xf numFmtId="0" fontId="24" fillId="7" borderId="44" xfId="0" applyFont="1" applyFill="1" applyBorder="1" applyAlignment="1">
      <alignment horizontal="center" vertical="center" wrapText="1"/>
    </xf>
    <xf numFmtId="0" fontId="25" fillId="0" borderId="0" xfId="0" applyFont="1" applyAlignment="1">
      <alignment horizontal="left" vertical="center"/>
    </xf>
    <xf numFmtId="0" fontId="21" fillId="8" borderId="31" xfId="0" applyFont="1" applyFill="1" applyBorder="1" applyAlignment="1">
      <alignment horizontal="center" vertical="center"/>
    </xf>
    <xf numFmtId="0" fontId="27" fillId="9" borderId="31" xfId="0" applyFont="1" applyFill="1" applyBorder="1" applyAlignment="1">
      <alignment horizontal="center" vertical="center" wrapText="1"/>
    </xf>
    <xf numFmtId="0" fontId="26" fillId="9" borderId="31" xfId="0" applyFont="1" applyFill="1" applyBorder="1" applyAlignment="1">
      <alignment horizontal="center" vertical="center" wrapText="1"/>
    </xf>
    <xf numFmtId="0" fontId="21" fillId="8" borderId="14" xfId="0" applyFont="1" applyFill="1" applyBorder="1" applyAlignment="1">
      <alignment horizontal="center" vertical="center"/>
    </xf>
    <xf numFmtId="0" fontId="26" fillId="9" borderId="14" xfId="0" applyFont="1" applyFill="1" applyBorder="1" applyAlignment="1">
      <alignment horizontal="center" vertical="center"/>
    </xf>
    <xf numFmtId="0" fontId="21" fillId="10" borderId="14" xfId="0" applyFont="1" applyFill="1" applyBorder="1" applyAlignment="1">
      <alignment horizontal="center" vertical="center" wrapText="1"/>
    </xf>
    <xf numFmtId="0" fontId="20" fillId="0" borderId="35" xfId="0" applyFont="1" applyBorder="1" applyAlignment="1">
      <alignment horizontal="center" vertical="center" wrapText="1"/>
    </xf>
    <xf numFmtId="0" fontId="28" fillId="8" borderId="31" xfId="0" applyFont="1" applyFill="1" applyBorder="1" applyAlignment="1">
      <alignment horizontal="center" vertical="center" textRotation="90"/>
    </xf>
    <xf numFmtId="0" fontId="21" fillId="0" borderId="31" xfId="0" applyFont="1" applyBorder="1" applyAlignment="1">
      <alignment horizontal="center" vertical="center" textRotation="90"/>
    </xf>
    <xf numFmtId="0" fontId="27" fillId="9" borderId="14" xfId="0" applyFont="1" applyFill="1" applyBorder="1" applyAlignment="1">
      <alignment horizontal="center" vertical="center"/>
    </xf>
    <xf numFmtId="0" fontId="21" fillId="8" borderId="31" xfId="0" applyFont="1" applyFill="1" applyBorder="1" applyAlignment="1">
      <alignment horizontal="center" vertical="center" textRotation="90" wrapText="1"/>
    </xf>
    <xf numFmtId="0" fontId="18" fillId="0" borderId="31" xfId="0" applyFont="1" applyBorder="1" applyAlignment="1">
      <alignment vertical="center" wrapText="1"/>
    </xf>
    <xf numFmtId="0" fontId="18" fillId="0" borderId="35"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1" xfId="0" applyFont="1" applyBorder="1" applyAlignment="1">
      <alignment horizontal="left" vertical="center" wrapText="1"/>
    </xf>
    <xf numFmtId="0" fontId="24" fillId="0" borderId="47" xfId="0" applyFont="1" applyBorder="1" applyAlignment="1">
      <alignment horizontal="center" vertical="center" wrapText="1"/>
    </xf>
    <xf numFmtId="0" fontId="3" fillId="0" borderId="48" xfId="0" applyFont="1" applyBorder="1"/>
    <xf numFmtId="0" fontId="29" fillId="0" borderId="10" xfId="0" applyFont="1" applyBorder="1" applyAlignment="1">
      <alignment horizontal="center" vertical="center" wrapText="1"/>
    </xf>
    <xf numFmtId="0" fontId="3" fillId="0" borderId="51" xfId="0" applyFont="1" applyBorder="1"/>
    <xf numFmtId="0" fontId="30" fillId="0" borderId="49" xfId="0" applyFont="1" applyBorder="1" applyAlignment="1">
      <alignment horizontal="center" vertical="center" wrapText="1"/>
    </xf>
    <xf numFmtId="0" fontId="3" fillId="0" borderId="50" xfId="0" applyFont="1" applyBorder="1"/>
    <xf numFmtId="0" fontId="31" fillId="7" borderId="14" xfId="0" applyFont="1" applyFill="1" applyBorder="1" applyAlignment="1">
      <alignment horizontal="center" vertical="center" wrapText="1"/>
    </xf>
    <xf numFmtId="0" fontId="31" fillId="7" borderId="52" xfId="0" applyFont="1" applyFill="1" applyBorder="1" applyAlignment="1">
      <alignment horizontal="center" vertical="center" wrapText="1"/>
    </xf>
    <xf numFmtId="0" fontId="38" fillId="0" borderId="9" xfId="2" applyAlignment="1" applyProtection="1">
      <alignment vertical="center"/>
      <protection locked="0"/>
    </xf>
    <xf numFmtId="0" fontId="39" fillId="0" borderId="9" xfId="2" applyFont="1" applyAlignment="1" applyProtection="1">
      <alignment vertical="center"/>
      <protection locked="0"/>
    </xf>
    <xf numFmtId="0" fontId="39" fillId="0" borderId="9" xfId="2" applyFont="1" applyAlignment="1" applyProtection="1">
      <alignment horizontal="center" vertical="center"/>
      <protection locked="0"/>
    </xf>
    <xf numFmtId="0" fontId="39" fillId="0" borderId="9" xfId="2" applyFont="1" applyAlignment="1" applyProtection="1">
      <alignment horizontal="left" vertical="center"/>
      <protection locked="0"/>
    </xf>
    <xf numFmtId="0" fontId="38" fillId="0" borderId="9" xfId="2" applyAlignment="1" applyProtection="1">
      <alignment horizontal="left" vertical="center"/>
      <protection locked="0"/>
    </xf>
    <xf numFmtId="0" fontId="38" fillId="0" borderId="9" xfId="2" applyAlignment="1" applyProtection="1">
      <alignment horizontal="center" vertical="center"/>
      <protection locked="0"/>
    </xf>
    <xf numFmtId="0" fontId="40" fillId="0" borderId="9" xfId="2" applyFont="1" applyAlignment="1" applyProtection="1">
      <alignment vertical="center"/>
      <protection locked="0"/>
    </xf>
    <xf numFmtId="0" fontId="38" fillId="0" borderId="54" xfId="2" applyBorder="1" applyAlignment="1" applyProtection="1">
      <alignment horizontal="center" vertical="center" wrapText="1"/>
      <protection locked="0"/>
    </xf>
    <xf numFmtId="0" fontId="38" fillId="0" borderId="55" xfId="2" applyBorder="1" applyAlignment="1" applyProtection="1">
      <alignment horizontal="center" vertical="center" wrapText="1"/>
      <protection locked="0"/>
    </xf>
    <xf numFmtId="0" fontId="38" fillId="0" borderId="56" xfId="2" applyBorder="1" applyAlignment="1" applyProtection="1">
      <alignment horizontal="center" vertical="center" wrapText="1"/>
      <protection locked="0"/>
    </xf>
    <xf numFmtId="0" fontId="41" fillId="0" borderId="56" xfId="3" applyFont="1" applyBorder="1" applyAlignment="1">
      <alignment vertical="center" wrapText="1"/>
    </xf>
    <xf numFmtId="0" fontId="41" fillId="0" borderId="57" xfId="2" applyFont="1" applyBorder="1" applyAlignment="1" applyProtection="1">
      <alignment horizontal="center" vertical="center" wrapText="1"/>
      <protection locked="0"/>
    </xf>
    <xf numFmtId="0" fontId="41" fillId="0" borderId="57" xfId="3" applyFont="1" applyBorder="1" applyAlignment="1">
      <alignment vertical="center" wrapText="1"/>
    </xf>
    <xf numFmtId="0" fontId="41" fillId="0" borderId="57" xfId="3" applyFont="1" applyBorder="1" applyAlignment="1">
      <alignment horizontal="center" vertical="center" wrapText="1"/>
    </xf>
    <xf numFmtId="0" fontId="41" fillId="0" borderId="57" xfId="3" applyFont="1" applyBorder="1" applyAlignment="1">
      <alignment horizontal="left" vertical="center" wrapText="1"/>
    </xf>
    <xf numFmtId="0" fontId="41" fillId="0" borderId="58" xfId="2" applyFont="1" applyBorder="1" applyAlignment="1" applyProtection="1">
      <alignment horizontal="center" vertical="center" wrapText="1"/>
      <protection locked="0"/>
    </xf>
    <xf numFmtId="0" fontId="42" fillId="12" borderId="57" xfId="2" applyFont="1" applyFill="1" applyBorder="1" applyAlignment="1" applyProtection="1">
      <alignment horizontal="center" vertical="center" wrapText="1"/>
      <protection locked="0"/>
    </xf>
    <xf numFmtId="0" fontId="42" fillId="0" borderId="57" xfId="2" applyFont="1" applyBorder="1" applyAlignment="1" applyProtection="1">
      <alignment horizontal="center" vertical="center" wrapText="1"/>
      <protection locked="0"/>
    </xf>
    <xf numFmtId="0" fontId="41" fillId="0" borderId="59" xfId="3" applyFont="1" applyBorder="1" applyAlignment="1">
      <alignment horizontal="center" vertical="center" wrapText="1"/>
    </xf>
    <xf numFmtId="0" fontId="42" fillId="0" borderId="57" xfId="3" applyFont="1" applyBorder="1" applyAlignment="1">
      <alignment horizontal="center" vertical="center" wrapText="1"/>
    </xf>
    <xf numFmtId="0" fontId="41" fillId="0" borderId="57" xfId="3" applyFont="1" applyBorder="1" applyAlignment="1">
      <alignment horizontal="center" vertical="center"/>
    </xf>
    <xf numFmtId="0" fontId="41" fillId="0" borderId="60" xfId="2" applyFont="1" applyBorder="1" applyAlignment="1" applyProtection="1">
      <alignment horizontal="center" vertical="center" wrapText="1"/>
      <protection locked="0"/>
    </xf>
    <xf numFmtId="0" fontId="42" fillId="0" borderId="61" xfId="2" applyFont="1" applyBorder="1" applyAlignment="1" applyProtection="1">
      <alignment horizontal="center" vertical="center" textRotation="90"/>
      <protection locked="0"/>
    </xf>
    <xf numFmtId="0" fontId="42" fillId="0" borderId="62" xfId="2" applyFont="1" applyBorder="1" applyAlignment="1" applyProtection="1">
      <alignment horizontal="center" vertical="center" textRotation="90"/>
      <protection locked="0"/>
    </xf>
    <xf numFmtId="0" fontId="38" fillId="0" borderId="9" xfId="2" applyFont="1" applyAlignment="1" applyProtection="1">
      <alignment vertical="center"/>
      <protection locked="0"/>
    </xf>
    <xf numFmtId="0" fontId="41" fillId="0" borderId="56" xfId="2" applyFont="1" applyBorder="1" applyAlignment="1" applyProtection="1">
      <alignment horizontal="center" vertical="center" wrapText="1"/>
      <protection locked="0"/>
    </xf>
    <xf numFmtId="0" fontId="41" fillId="0" borderId="59" xfId="2" applyFont="1" applyBorder="1" applyAlignment="1" applyProtection="1">
      <alignment horizontal="center" vertical="center" wrapText="1"/>
      <protection locked="0"/>
    </xf>
    <xf numFmtId="0" fontId="41" fillId="0" borderId="59" xfId="3" applyFont="1" applyBorder="1" applyAlignment="1">
      <alignment horizontal="left" vertical="center" wrapText="1"/>
    </xf>
    <xf numFmtId="0" fontId="42" fillId="12" borderId="59" xfId="2" applyFont="1" applyFill="1" applyBorder="1" applyAlignment="1" applyProtection="1">
      <alignment horizontal="center" vertical="center" wrapText="1"/>
      <protection locked="0"/>
    </xf>
    <xf numFmtId="0" fontId="42" fillId="0" borderId="59" xfId="2" applyFont="1" applyBorder="1" applyAlignment="1" applyProtection="1">
      <alignment horizontal="center" vertical="center" wrapText="1"/>
      <protection locked="0"/>
    </xf>
    <xf numFmtId="0" fontId="41" fillId="0" borderId="59" xfId="3" applyFont="1" applyBorder="1" applyAlignment="1">
      <alignment horizontal="center" vertical="center"/>
    </xf>
    <xf numFmtId="0" fontId="41" fillId="0" borderId="63" xfId="2" applyFont="1" applyBorder="1" applyAlignment="1" applyProtection="1">
      <alignment horizontal="center" vertical="center" wrapText="1"/>
      <protection locked="0"/>
    </xf>
    <xf numFmtId="0" fontId="42" fillId="0" borderId="64" xfId="2" applyFont="1" applyBorder="1" applyAlignment="1" applyProtection="1">
      <alignment horizontal="center" vertical="center" textRotation="90"/>
      <protection locked="0"/>
    </xf>
    <xf numFmtId="0" fontId="42" fillId="0" borderId="65" xfId="2" applyFont="1" applyBorder="1" applyAlignment="1" applyProtection="1">
      <alignment horizontal="center" vertical="center" textRotation="90"/>
      <protection locked="0"/>
    </xf>
    <xf numFmtId="0" fontId="42" fillId="0" borderId="59" xfId="3" applyFont="1" applyBorder="1" applyAlignment="1">
      <alignment horizontal="center" vertical="center" wrapText="1"/>
    </xf>
    <xf numFmtId="0" fontId="38" fillId="0" borderId="66" xfId="2" applyBorder="1" applyAlignment="1" applyProtection="1">
      <alignment horizontal="center" vertical="center" wrapText="1"/>
      <protection locked="0"/>
    </xf>
    <xf numFmtId="0" fontId="41" fillId="0" borderId="67" xfId="2" applyFont="1" applyBorder="1" applyAlignment="1" applyProtection="1">
      <alignment horizontal="center" vertical="center" wrapText="1"/>
      <protection locked="0"/>
    </xf>
    <xf numFmtId="0" fontId="41" fillId="0" borderId="58" xfId="3" applyFont="1" applyBorder="1" applyAlignment="1">
      <alignment horizontal="center" vertical="center" wrapText="1"/>
    </xf>
    <xf numFmtId="0" fontId="42" fillId="12" borderId="58" xfId="2" applyFont="1" applyFill="1" applyBorder="1" applyAlignment="1" applyProtection="1">
      <alignment horizontal="center" vertical="center" wrapText="1"/>
      <protection locked="0"/>
    </xf>
    <xf numFmtId="0" fontId="42" fillId="0" borderId="58" xfId="2" applyFont="1" applyBorder="1" applyAlignment="1" applyProtection="1">
      <alignment horizontal="center" vertical="center" wrapText="1"/>
      <protection locked="0"/>
    </xf>
    <xf numFmtId="0" fontId="41" fillId="0" borderId="68" xfId="2" applyFont="1" applyBorder="1" applyAlignment="1" applyProtection="1">
      <alignment horizontal="center" vertical="center" wrapText="1"/>
      <protection locked="0"/>
    </xf>
    <xf numFmtId="0" fontId="41" fillId="0" borderId="69" xfId="2" applyFont="1" applyBorder="1" applyAlignment="1" applyProtection="1">
      <alignment horizontal="center" vertical="center" wrapText="1"/>
      <protection locked="0"/>
    </xf>
    <xf numFmtId="0" fontId="41" fillId="13" borderId="58" xfId="3" applyFont="1" applyFill="1" applyBorder="1" applyAlignment="1">
      <alignment horizontal="left" vertical="center" wrapText="1"/>
    </xf>
    <xf numFmtId="0" fontId="41" fillId="0" borderId="58" xfId="3" applyFont="1" applyBorder="1" applyAlignment="1">
      <alignment horizontal="center" vertical="center"/>
    </xf>
    <xf numFmtId="0" fontId="41" fillId="0" borderId="59" xfId="3" applyFont="1" applyBorder="1" applyAlignment="1">
      <alignment vertical="center" wrapText="1"/>
    </xf>
    <xf numFmtId="0" fontId="41" fillId="13" borderId="58" xfId="3" applyFont="1" applyFill="1" applyBorder="1" applyAlignment="1">
      <alignment horizontal="center" vertical="center" wrapText="1"/>
    </xf>
    <xf numFmtId="0" fontId="42" fillId="13" borderId="58" xfId="2" applyFont="1" applyFill="1" applyBorder="1" applyAlignment="1" applyProtection="1">
      <alignment horizontal="center" vertical="center" wrapText="1"/>
      <protection locked="0"/>
    </xf>
    <xf numFmtId="0" fontId="41" fillId="0" borderId="70" xfId="2" applyFont="1" applyBorder="1" applyAlignment="1" applyProtection="1">
      <alignment horizontal="center" vertical="center" wrapText="1"/>
      <protection locked="0"/>
    </xf>
    <xf numFmtId="0" fontId="42" fillId="0" borderId="71" xfId="2" applyFont="1" applyBorder="1" applyAlignment="1" applyProtection="1">
      <alignment horizontal="center" vertical="center" textRotation="90"/>
      <protection locked="0"/>
    </xf>
    <xf numFmtId="0" fontId="42" fillId="0" borderId="72" xfId="2" applyFont="1" applyBorder="1" applyAlignment="1" applyProtection="1">
      <alignment horizontal="center" vertical="center" textRotation="90"/>
      <protection locked="0"/>
    </xf>
    <xf numFmtId="0" fontId="41" fillId="0" borderId="73" xfId="2" applyFont="1" applyBorder="1" applyAlignment="1" applyProtection="1">
      <alignment horizontal="center" vertical="center" wrapText="1"/>
      <protection locked="0"/>
    </xf>
    <xf numFmtId="0" fontId="42" fillId="14" borderId="59" xfId="2" applyFont="1" applyFill="1" applyBorder="1" applyAlignment="1" applyProtection="1">
      <alignment horizontal="center" vertical="center" wrapText="1"/>
      <protection locked="0"/>
    </xf>
    <xf numFmtId="0" fontId="41" fillId="14" borderId="59" xfId="2" applyFont="1" applyFill="1" applyBorder="1" applyAlignment="1" applyProtection="1">
      <alignment horizontal="center" vertical="center" wrapText="1"/>
      <protection locked="0"/>
    </xf>
    <xf numFmtId="0" fontId="41" fillId="14" borderId="59" xfId="3" applyFont="1" applyFill="1" applyBorder="1" applyAlignment="1">
      <alignment horizontal="center" vertical="center" wrapText="1"/>
    </xf>
    <xf numFmtId="0" fontId="41" fillId="14" borderId="59" xfId="3" applyFont="1" applyFill="1" applyBorder="1" applyAlignment="1">
      <alignment horizontal="left" vertical="center" wrapText="1"/>
    </xf>
    <xf numFmtId="0" fontId="41" fillId="14" borderId="59" xfId="3" applyFont="1" applyFill="1" applyBorder="1" applyAlignment="1">
      <alignment horizontal="center" vertical="center"/>
    </xf>
    <xf numFmtId="0" fontId="41" fillId="14" borderId="60" xfId="2" applyFont="1" applyFill="1" applyBorder="1" applyAlignment="1" applyProtection="1">
      <alignment horizontal="center" vertical="center" wrapText="1"/>
      <protection locked="0"/>
    </xf>
    <xf numFmtId="0" fontId="42" fillId="14" borderId="60" xfId="2" applyFont="1" applyFill="1" applyBorder="1" applyAlignment="1" applyProtection="1">
      <alignment horizontal="center" vertical="center" textRotation="90"/>
      <protection locked="0"/>
    </xf>
    <xf numFmtId="0" fontId="42" fillId="14" borderId="74" xfId="2" applyFont="1" applyFill="1" applyBorder="1" applyAlignment="1" applyProtection="1">
      <alignment horizontal="center" vertical="center" textRotation="90"/>
      <protection locked="0"/>
    </xf>
    <xf numFmtId="0" fontId="41" fillId="0" borderId="59" xfId="2" applyFont="1" applyBorder="1" applyAlignment="1" applyProtection="1">
      <alignment horizontal="left" vertical="center" wrapText="1"/>
      <protection locked="0"/>
    </xf>
    <xf numFmtId="0" fontId="41" fillId="14" borderId="63" xfId="2" applyFont="1" applyFill="1" applyBorder="1" applyAlignment="1" applyProtection="1">
      <alignment horizontal="center" vertical="center" wrapText="1"/>
      <protection locked="0"/>
    </xf>
    <xf numFmtId="0" fontId="42" fillId="14" borderId="63" xfId="2" applyFont="1" applyFill="1" applyBorder="1" applyAlignment="1" applyProtection="1">
      <alignment horizontal="center" vertical="center" textRotation="90"/>
      <protection locked="0"/>
    </xf>
    <xf numFmtId="0" fontId="42" fillId="14" borderId="75" xfId="2" applyFont="1" applyFill="1" applyBorder="1" applyAlignment="1" applyProtection="1">
      <alignment horizontal="center" vertical="center" textRotation="90"/>
      <protection locked="0"/>
    </xf>
    <xf numFmtId="0" fontId="38" fillId="0" borderId="54" xfId="2" applyBorder="1" applyAlignment="1" applyProtection="1">
      <alignment horizontal="center" vertical="center" wrapText="1"/>
      <protection locked="0"/>
    </xf>
    <xf numFmtId="0" fontId="38" fillId="0" borderId="55" xfId="2" applyBorder="1" applyAlignment="1" applyProtection="1">
      <alignment horizontal="center" vertical="center" wrapText="1"/>
      <protection locked="0"/>
    </xf>
    <xf numFmtId="0" fontId="38" fillId="0" borderId="56" xfId="2" applyBorder="1" applyAlignment="1" applyProtection="1">
      <alignment horizontal="center" vertical="center" wrapText="1"/>
      <protection locked="0"/>
    </xf>
    <xf numFmtId="0" fontId="41" fillId="0" borderId="76" xfId="2" applyFont="1" applyBorder="1" applyAlignment="1" applyProtection="1">
      <alignment horizontal="center" vertical="center" wrapText="1"/>
      <protection locked="0"/>
    </xf>
    <xf numFmtId="0" fontId="41" fillId="13" borderId="69" xfId="3" applyFont="1" applyFill="1" applyBorder="1" applyAlignment="1">
      <alignment horizontal="center" vertical="center" wrapText="1"/>
    </xf>
    <xf numFmtId="0" fontId="41" fillId="13" borderId="69" xfId="3" applyFont="1" applyFill="1" applyBorder="1" applyAlignment="1">
      <alignment horizontal="left" vertical="center" wrapText="1"/>
    </xf>
    <xf numFmtId="0" fontId="41" fillId="0" borderId="77" xfId="3" applyFont="1" applyBorder="1" applyAlignment="1">
      <alignment horizontal="center" vertical="center" wrapText="1"/>
    </xf>
    <xf numFmtId="0" fontId="42" fillId="14" borderId="69" xfId="2" applyFont="1" applyFill="1" applyBorder="1" applyAlignment="1" applyProtection="1">
      <alignment horizontal="center" vertical="center" wrapText="1"/>
      <protection locked="0"/>
    </xf>
    <xf numFmtId="0" fontId="41" fillId="14" borderId="69" xfId="2" applyFont="1" applyFill="1" applyBorder="1" applyAlignment="1" applyProtection="1">
      <alignment horizontal="center" vertical="center" wrapText="1"/>
      <protection locked="0"/>
    </xf>
    <xf numFmtId="0" fontId="41" fillId="14" borderId="69" xfId="3" applyFont="1" applyFill="1" applyBorder="1" applyAlignment="1">
      <alignment horizontal="center" vertical="center" wrapText="1"/>
    </xf>
    <xf numFmtId="0" fontId="41" fillId="14" borderId="59" xfId="3" applyFont="1" applyFill="1" applyBorder="1" applyAlignment="1">
      <alignment vertical="center" wrapText="1"/>
    </xf>
    <xf numFmtId="0" fontId="41" fillId="14" borderId="69" xfId="3" applyFont="1" applyFill="1" applyBorder="1" applyAlignment="1">
      <alignment horizontal="center" vertical="center"/>
    </xf>
    <xf numFmtId="0" fontId="41" fillId="14" borderId="58" xfId="3" applyFont="1" applyFill="1" applyBorder="1" applyAlignment="1">
      <alignment horizontal="center" vertical="center" wrapText="1"/>
    </xf>
    <xf numFmtId="0" fontId="42" fillId="14" borderId="58" xfId="2" applyFont="1" applyFill="1" applyBorder="1" applyAlignment="1" applyProtection="1">
      <alignment horizontal="center" vertical="center" wrapText="1"/>
      <protection locked="0"/>
    </xf>
    <xf numFmtId="0" fontId="41" fillId="14" borderId="58" xfId="2" applyFont="1" applyFill="1" applyBorder="1" applyAlignment="1" applyProtection="1">
      <alignment horizontal="center" vertical="center" wrapText="1"/>
      <protection locked="0"/>
    </xf>
    <xf numFmtId="0" fontId="41" fillId="14" borderId="58" xfId="3" applyFont="1" applyFill="1" applyBorder="1" applyAlignment="1">
      <alignment vertical="center"/>
    </xf>
    <xf numFmtId="0" fontId="41" fillId="14" borderId="58" xfId="3" applyFont="1" applyFill="1" applyBorder="1"/>
    <xf numFmtId="0" fontId="41" fillId="14" borderId="77" xfId="2" applyFont="1" applyFill="1" applyBorder="1" applyAlignment="1" applyProtection="1">
      <alignment horizontal="center" vertical="center" wrapText="1"/>
      <protection locked="0"/>
    </xf>
    <xf numFmtId="0" fontId="41" fillId="14" borderId="77" xfId="2" applyFont="1" applyFill="1" applyBorder="1" applyAlignment="1">
      <alignment horizontal="center" vertical="center" wrapText="1"/>
    </xf>
    <xf numFmtId="0" fontId="41" fillId="14" borderId="58" xfId="3" applyFont="1" applyFill="1" applyBorder="1" applyAlignment="1">
      <alignment horizontal="left" vertical="center" wrapText="1"/>
    </xf>
    <xf numFmtId="0" fontId="42" fillId="0" borderId="69" xfId="2" applyFont="1" applyBorder="1" applyAlignment="1" applyProtection="1">
      <alignment horizontal="center" vertical="center" wrapText="1"/>
      <protection locked="0"/>
    </xf>
    <xf numFmtId="0" fontId="41" fillId="14" borderId="58" xfId="3" applyFont="1" applyFill="1" applyBorder="1" applyAlignment="1">
      <alignment horizontal="center" vertical="center"/>
    </xf>
    <xf numFmtId="0" fontId="41" fillId="14" borderId="70" xfId="2" applyFont="1" applyFill="1" applyBorder="1" applyAlignment="1" applyProtection="1">
      <alignment horizontal="center" vertical="center" wrapText="1"/>
      <protection locked="0"/>
    </xf>
    <xf numFmtId="0" fontId="38" fillId="0" borderId="78" xfId="2" applyBorder="1" applyAlignment="1" applyProtection="1">
      <alignment vertical="center"/>
      <protection locked="0"/>
    </xf>
    <xf numFmtId="0" fontId="38" fillId="0" borderId="79" xfId="2" applyBorder="1" applyAlignment="1" applyProtection="1">
      <alignment vertical="center"/>
      <protection locked="0"/>
    </xf>
    <xf numFmtId="0" fontId="38" fillId="0" borderId="76" xfId="2" applyBorder="1" applyAlignment="1" applyProtection="1">
      <alignment vertical="center"/>
      <protection locked="0"/>
    </xf>
    <xf numFmtId="0" fontId="41" fillId="0" borderId="76" xfId="3" applyFont="1" applyBorder="1" applyAlignment="1">
      <alignment vertical="center" wrapText="1"/>
    </xf>
    <xf numFmtId="0" fontId="41" fillId="0" borderId="63" xfId="3" applyFont="1" applyBorder="1" applyAlignment="1">
      <alignment horizontal="center" vertical="center" wrapText="1"/>
    </xf>
    <xf numFmtId="0" fontId="41" fillId="0" borderId="63" xfId="3" applyFont="1" applyBorder="1" applyAlignment="1">
      <alignment horizontal="left" vertical="center" wrapText="1"/>
    </xf>
    <xf numFmtId="0" fontId="42" fillId="12" borderId="63" xfId="2" applyFont="1" applyFill="1" applyBorder="1" applyAlignment="1" applyProtection="1">
      <alignment horizontal="center" vertical="center" wrapText="1"/>
      <protection locked="0"/>
    </xf>
    <xf numFmtId="0" fontId="42" fillId="0" borderId="63" xfId="2" applyFont="1" applyBorder="1" applyAlignment="1" applyProtection="1">
      <alignment horizontal="center" vertical="center" wrapText="1"/>
      <protection locked="0"/>
    </xf>
    <xf numFmtId="0" fontId="42" fillId="14" borderId="63" xfId="2" applyFont="1" applyFill="1" applyBorder="1" applyAlignment="1" applyProtection="1">
      <alignment horizontal="center" vertical="center" wrapText="1"/>
      <protection locked="0"/>
    </xf>
    <xf numFmtId="0" fontId="41" fillId="14" borderId="63" xfId="2" applyFont="1" applyFill="1" applyBorder="1" applyAlignment="1" applyProtection="1">
      <alignment horizontal="center" vertical="center" wrapText="1"/>
      <protection locked="0"/>
    </xf>
    <xf numFmtId="0" fontId="41" fillId="14" borderId="63" xfId="3" applyFont="1" applyFill="1" applyBorder="1" applyAlignment="1">
      <alignment horizontal="center" vertical="center" wrapText="1"/>
    </xf>
    <xf numFmtId="0" fontId="41" fillId="14" borderId="77" xfId="3" applyFont="1" applyFill="1" applyBorder="1" applyAlignment="1">
      <alignment horizontal="center" vertical="center" wrapText="1"/>
    </xf>
    <xf numFmtId="0" fontId="42" fillId="14" borderId="63" xfId="3" applyFont="1" applyFill="1" applyBorder="1" applyAlignment="1">
      <alignment horizontal="center" vertical="center" wrapText="1"/>
    </xf>
    <xf numFmtId="0" fontId="41" fillId="14" borderId="63" xfId="3" applyFont="1" applyFill="1" applyBorder="1" applyAlignment="1">
      <alignment horizontal="center" vertical="center"/>
    </xf>
    <xf numFmtId="0" fontId="42" fillId="14" borderId="70" xfId="2" applyFont="1" applyFill="1" applyBorder="1" applyAlignment="1" applyProtection="1">
      <alignment horizontal="center" vertical="center" textRotation="90"/>
      <protection locked="0"/>
    </xf>
    <xf numFmtId="0" fontId="42" fillId="14" borderId="80" xfId="2" applyFont="1" applyFill="1" applyBorder="1" applyAlignment="1" applyProtection="1">
      <alignment horizontal="center" vertical="center" textRotation="90"/>
      <protection locked="0"/>
    </xf>
    <xf numFmtId="0" fontId="41" fillId="0" borderId="77" xfId="2" applyFont="1" applyBorder="1" applyAlignment="1" applyProtection="1">
      <alignment horizontal="center" vertical="center" wrapText="1"/>
      <protection locked="0"/>
    </xf>
    <xf numFmtId="0" fontId="41" fillId="0" borderId="77" xfId="3" applyFont="1" applyBorder="1" applyAlignment="1">
      <alignment vertical="center" wrapText="1"/>
    </xf>
    <xf numFmtId="0" fontId="42" fillId="0" borderId="60" xfId="2" applyFont="1" applyBorder="1" applyAlignment="1" applyProtection="1">
      <alignment horizontal="center" vertical="center" textRotation="90"/>
      <protection locked="0"/>
    </xf>
    <xf numFmtId="0" fontId="42" fillId="0" borderId="74" xfId="2" applyFont="1" applyBorder="1" applyAlignment="1" applyProtection="1">
      <alignment horizontal="center" vertical="center" textRotation="90"/>
      <protection locked="0"/>
    </xf>
    <xf numFmtId="0" fontId="38" fillId="0" borderId="54" xfId="2" applyBorder="1" applyAlignment="1" applyProtection="1">
      <alignment vertical="center"/>
      <protection locked="0"/>
    </xf>
    <xf numFmtId="0" fontId="38" fillId="0" borderId="55" xfId="2" applyBorder="1" applyAlignment="1" applyProtection="1">
      <alignment vertical="center"/>
      <protection locked="0"/>
    </xf>
    <xf numFmtId="0" fontId="38" fillId="0" borderId="56" xfId="2" applyBorder="1" applyAlignment="1" applyProtection="1">
      <alignment vertical="center"/>
      <protection locked="0"/>
    </xf>
    <xf numFmtId="0" fontId="42" fillId="0" borderId="63" xfId="2" applyFont="1" applyBorder="1" applyAlignment="1" applyProtection="1">
      <alignment horizontal="center" vertical="center" textRotation="90"/>
      <protection locked="0"/>
    </xf>
    <xf numFmtId="0" fontId="42" fillId="0" borderId="75" xfId="2" applyFont="1" applyBorder="1" applyAlignment="1" applyProtection="1">
      <alignment horizontal="center" vertical="center" textRotation="90"/>
      <protection locked="0"/>
    </xf>
    <xf numFmtId="0" fontId="38" fillId="13" borderId="9" xfId="2" applyFill="1" applyAlignment="1" applyProtection="1">
      <alignment vertical="center"/>
      <protection locked="0"/>
    </xf>
    <xf numFmtId="0" fontId="38" fillId="13" borderId="9" xfId="2" applyFont="1" applyFill="1" applyAlignment="1" applyProtection="1">
      <alignment vertical="center"/>
      <protection locked="0"/>
    </xf>
    <xf numFmtId="0" fontId="38" fillId="13" borderId="9" xfId="2" applyFill="1" applyBorder="1" applyAlignment="1" applyProtection="1">
      <alignment vertical="center"/>
      <protection locked="0"/>
    </xf>
    <xf numFmtId="0" fontId="41" fillId="13" borderId="67" xfId="2" applyFont="1" applyFill="1" applyBorder="1" applyAlignment="1" applyProtection="1">
      <alignment horizontal="center" vertical="center" wrapText="1"/>
      <protection locked="0"/>
    </xf>
    <xf numFmtId="0" fontId="41" fillId="13" borderId="58" xfId="2" applyFont="1" applyFill="1" applyBorder="1" applyAlignment="1" applyProtection="1">
      <alignment horizontal="center" vertical="center" wrapText="1"/>
      <protection locked="0"/>
    </xf>
    <xf numFmtId="0" fontId="42" fillId="0" borderId="70" xfId="2" applyFont="1" applyBorder="1" applyAlignment="1" applyProtection="1">
      <alignment horizontal="center" vertical="center" textRotation="90"/>
      <protection locked="0"/>
    </xf>
    <xf numFmtId="0" fontId="42" fillId="0" borderId="80" xfId="2" applyFont="1" applyBorder="1" applyAlignment="1" applyProtection="1">
      <alignment horizontal="center" vertical="center" textRotation="90"/>
      <protection locked="0"/>
    </xf>
    <xf numFmtId="0" fontId="41" fillId="0" borderId="81" xfId="2" applyFont="1" applyBorder="1" applyAlignment="1" applyProtection="1">
      <alignment horizontal="center" vertical="center" wrapText="1"/>
      <protection locked="0"/>
    </xf>
    <xf numFmtId="0" fontId="41" fillId="0" borderId="77" xfId="3" applyFont="1" applyBorder="1" applyAlignment="1">
      <alignment horizontal="left" vertical="center" wrapText="1"/>
    </xf>
    <xf numFmtId="0" fontId="41" fillId="0" borderId="77" xfId="2" applyFont="1" applyBorder="1" applyAlignment="1">
      <alignment horizontal="center" vertical="center" wrapText="1"/>
    </xf>
    <xf numFmtId="0" fontId="41" fillId="13" borderId="57" xfId="3" applyFont="1" applyFill="1" applyBorder="1" applyAlignment="1">
      <alignment horizontal="center" vertical="center" wrapText="1"/>
    </xf>
    <xf numFmtId="0" fontId="38" fillId="0" borderId="9" xfId="2" applyBorder="1" applyAlignment="1" applyProtection="1">
      <alignment vertical="center"/>
      <protection locked="0"/>
    </xf>
    <xf numFmtId="0" fontId="41" fillId="0" borderId="73" xfId="3" applyFont="1" applyBorder="1" applyAlignment="1">
      <alignment vertical="center" wrapText="1"/>
    </xf>
    <xf numFmtId="0" fontId="41" fillId="13" borderId="59" xfId="3" applyFont="1" applyFill="1" applyBorder="1" applyAlignment="1">
      <alignment horizontal="center" vertical="center" wrapText="1"/>
    </xf>
    <xf numFmtId="0" fontId="38" fillId="13" borderId="54" xfId="2" applyFill="1" applyBorder="1" applyAlignment="1" applyProtection="1">
      <alignment vertical="center"/>
      <protection locked="0"/>
    </xf>
    <xf numFmtId="0" fontId="38" fillId="13" borderId="55" xfId="2" applyFill="1" applyBorder="1" applyAlignment="1" applyProtection="1">
      <alignment vertical="center"/>
      <protection locked="0"/>
    </xf>
    <xf numFmtId="0" fontId="38" fillId="13" borderId="56" xfId="2" applyFill="1" applyBorder="1" applyAlignment="1" applyProtection="1">
      <alignment vertical="center"/>
      <protection locked="0"/>
    </xf>
    <xf numFmtId="0" fontId="41" fillId="13" borderId="57" xfId="2" applyFont="1" applyFill="1" applyBorder="1" applyAlignment="1" applyProtection="1">
      <alignment horizontal="center" vertical="center" wrapText="1"/>
      <protection locked="0"/>
    </xf>
    <xf numFmtId="0" fontId="41" fillId="13" borderId="57" xfId="3" applyFont="1" applyFill="1" applyBorder="1" applyAlignment="1">
      <alignment horizontal="center" vertical="center"/>
    </xf>
    <xf numFmtId="0" fontId="38" fillId="13" borderId="60" xfId="2" applyFont="1" applyFill="1" applyBorder="1" applyAlignment="1" applyProtection="1">
      <alignment horizontal="center" vertical="center" wrapText="1"/>
      <protection locked="0"/>
    </xf>
    <xf numFmtId="0" fontId="42" fillId="13" borderId="60" xfId="2" applyFont="1" applyFill="1" applyBorder="1" applyAlignment="1" applyProtection="1">
      <alignment horizontal="center" vertical="center" textRotation="90"/>
      <protection locked="0"/>
    </xf>
    <xf numFmtId="0" fontId="43" fillId="13" borderId="74" xfId="2" applyFont="1" applyFill="1" applyBorder="1" applyAlignment="1" applyProtection="1">
      <alignment horizontal="center" vertical="center" textRotation="90" wrapText="1"/>
      <protection locked="0"/>
    </xf>
    <xf numFmtId="0" fontId="41" fillId="13" borderId="73" xfId="2" applyFont="1" applyFill="1" applyBorder="1" applyAlignment="1" applyProtection="1">
      <alignment horizontal="center" vertical="center" wrapText="1"/>
      <protection locked="0"/>
    </xf>
    <xf numFmtId="0" fontId="41" fillId="13" borderId="59" xfId="2" applyFont="1" applyFill="1" applyBorder="1" applyAlignment="1" applyProtection="1">
      <alignment horizontal="center" vertical="center" wrapText="1"/>
      <protection locked="0"/>
    </xf>
    <xf numFmtId="0" fontId="42" fillId="13" borderId="59" xfId="2" applyFont="1" applyFill="1" applyBorder="1" applyAlignment="1" applyProtection="1">
      <alignment horizontal="center" vertical="center" wrapText="1"/>
      <protection locked="0"/>
    </xf>
    <xf numFmtId="0" fontId="41" fillId="13" borderId="59" xfId="3" applyFont="1" applyFill="1" applyBorder="1" applyAlignment="1">
      <alignment horizontal="center" vertical="center"/>
    </xf>
    <xf numFmtId="0" fontId="38" fillId="13" borderId="63" xfId="2" applyFont="1" applyFill="1" applyBorder="1" applyAlignment="1" applyProtection="1">
      <alignment horizontal="center" vertical="center" wrapText="1"/>
      <protection locked="0"/>
    </xf>
    <xf numFmtId="0" fontId="42" fillId="13" borderId="63" xfId="2" applyFont="1" applyFill="1" applyBorder="1" applyAlignment="1" applyProtection="1">
      <alignment horizontal="center" vertical="center" textRotation="90"/>
      <protection locked="0"/>
    </xf>
    <xf numFmtId="0" fontId="43" fillId="13" borderId="75" xfId="2" applyFont="1" applyFill="1" applyBorder="1" applyAlignment="1" applyProtection="1">
      <alignment horizontal="center" vertical="center" textRotation="90" wrapText="1"/>
      <protection locked="0"/>
    </xf>
    <xf numFmtId="0" fontId="41" fillId="0" borderId="59" xfId="3" applyFont="1" applyBorder="1" applyAlignment="1">
      <alignment vertical="center"/>
    </xf>
    <xf numFmtId="0" fontId="44" fillId="13" borderId="59" xfId="2" applyFont="1" applyFill="1" applyBorder="1" applyAlignment="1" applyProtection="1">
      <alignment horizontal="center" vertical="center" wrapText="1"/>
      <protection locked="0"/>
    </xf>
    <xf numFmtId="0" fontId="44" fillId="13" borderId="59" xfId="2" applyFont="1" applyFill="1" applyBorder="1" applyAlignment="1" applyProtection="1">
      <alignment horizontal="left" vertical="center" wrapText="1"/>
      <protection locked="0"/>
    </xf>
    <xf numFmtId="0" fontId="42" fillId="13" borderId="59" xfId="3" applyFont="1" applyFill="1" applyBorder="1" applyAlignment="1">
      <alignment horizontal="center" vertical="center" wrapText="1"/>
    </xf>
    <xf numFmtId="0" fontId="38" fillId="13" borderId="70" xfId="2" applyFont="1" applyFill="1" applyBorder="1" applyAlignment="1" applyProtection="1">
      <alignment horizontal="center" vertical="center" wrapText="1"/>
      <protection locked="0"/>
    </xf>
    <xf numFmtId="0" fontId="42" fillId="13" borderId="70" xfId="2" applyFont="1" applyFill="1" applyBorder="1" applyAlignment="1" applyProtection="1">
      <alignment horizontal="center" vertical="center" textRotation="90"/>
      <protection locked="0"/>
    </xf>
    <xf numFmtId="0" fontId="43" fillId="13" borderId="80" xfId="2" applyFont="1" applyFill="1" applyBorder="1" applyAlignment="1" applyProtection="1">
      <alignment horizontal="center" vertical="center" textRotation="90" wrapText="1"/>
      <protection locked="0"/>
    </xf>
    <xf numFmtId="0" fontId="41" fillId="0" borderId="57" xfId="3" applyFont="1" applyBorder="1" applyAlignment="1">
      <alignment vertical="center"/>
    </xf>
    <xf numFmtId="0" fontId="41" fillId="0" borderId="58" xfId="3" applyFont="1" applyBorder="1" applyAlignment="1">
      <alignment vertical="center"/>
    </xf>
    <xf numFmtId="0" fontId="41" fillId="0" borderId="58" xfId="3" applyFont="1" applyBorder="1"/>
    <xf numFmtId="0" fontId="41" fillId="0" borderId="58" xfId="3" applyFont="1" applyBorder="1" applyAlignment="1">
      <alignment horizontal="left" vertical="center" wrapText="1"/>
    </xf>
    <xf numFmtId="0" fontId="41" fillId="0" borderId="60" xfId="2" applyFont="1" applyBorder="1" applyAlignment="1" applyProtection="1">
      <alignment horizontal="center" vertical="center"/>
      <protection locked="0"/>
    </xf>
    <xf numFmtId="0" fontId="42" fillId="0" borderId="82" xfId="2" applyFont="1" applyBorder="1" applyAlignment="1" applyProtection="1">
      <alignment horizontal="center" vertical="center" textRotation="90"/>
      <protection locked="0"/>
    </xf>
    <xf numFmtId="0" fontId="41" fillId="0" borderId="58" xfId="3" applyFont="1" applyBorder="1" applyAlignment="1">
      <alignment vertical="center" wrapText="1"/>
    </xf>
    <xf numFmtId="0" fontId="41" fillId="13" borderId="58" xfId="3" applyFont="1" applyFill="1" applyBorder="1" applyAlignment="1">
      <alignment vertical="center" wrapText="1"/>
    </xf>
    <xf numFmtId="0" fontId="41" fillId="0" borderId="58" xfId="3" applyFont="1" applyBorder="1" applyAlignment="1">
      <alignment horizontal="right" vertical="center" wrapText="1"/>
    </xf>
    <xf numFmtId="0" fontId="41" fillId="13" borderId="83" xfId="3" applyFont="1" applyFill="1" applyBorder="1" applyAlignment="1">
      <alignment horizontal="center" vertical="center" wrapText="1"/>
    </xf>
    <xf numFmtId="0" fontId="41" fillId="0" borderId="70" xfId="2" applyFont="1" applyBorder="1" applyAlignment="1" applyProtection="1">
      <alignment horizontal="center" vertical="center"/>
      <protection locked="0"/>
    </xf>
    <xf numFmtId="0" fontId="42" fillId="0" borderId="84" xfId="2" applyFont="1" applyBorder="1" applyAlignment="1" applyProtection="1">
      <alignment horizontal="center" vertical="center" textRotation="90"/>
      <protection locked="0"/>
    </xf>
    <xf numFmtId="0" fontId="41" fillId="13" borderId="60" xfId="2" applyFont="1" applyFill="1" applyBorder="1" applyAlignment="1" applyProtection="1">
      <alignment horizontal="center" vertical="center" wrapText="1"/>
      <protection locked="0"/>
    </xf>
    <xf numFmtId="0" fontId="41" fillId="0" borderId="85" xfId="2" applyFont="1" applyBorder="1" applyAlignment="1" applyProtection="1">
      <alignment horizontal="center" vertical="center" wrapText="1"/>
      <protection locked="0"/>
    </xf>
    <xf numFmtId="0" fontId="41" fillId="0" borderId="63" xfId="2" applyFont="1" applyBorder="1" applyAlignment="1" applyProtection="1">
      <alignment horizontal="center" vertical="center" wrapText="1"/>
      <protection locked="0"/>
    </xf>
    <xf numFmtId="0" fontId="42" fillId="12" borderId="77" xfId="2" applyFont="1" applyFill="1" applyBorder="1" applyAlignment="1" applyProtection="1">
      <alignment horizontal="center" vertical="center" wrapText="1"/>
      <protection locked="0"/>
    </xf>
    <xf numFmtId="0" fontId="42" fillId="0" borderId="77" xfId="2" applyFont="1" applyBorder="1" applyAlignment="1" applyProtection="1">
      <alignment horizontal="center" vertical="center" wrapText="1"/>
      <protection locked="0"/>
    </xf>
    <xf numFmtId="0" fontId="41" fillId="13" borderId="77" xfId="3" applyFont="1" applyFill="1" applyBorder="1" applyAlignment="1">
      <alignment horizontal="center" vertical="center" wrapText="1"/>
    </xf>
    <xf numFmtId="0" fontId="41" fillId="0" borderId="77" xfId="3" applyFont="1" applyBorder="1" applyAlignment="1">
      <alignment horizontal="center" vertical="center"/>
    </xf>
    <xf numFmtId="0" fontId="41" fillId="13" borderId="63" xfId="2" applyFont="1" applyFill="1" applyBorder="1" applyAlignment="1" applyProtection="1">
      <alignment horizontal="center" vertical="center" wrapText="1"/>
      <protection locked="0"/>
    </xf>
    <xf numFmtId="0" fontId="38" fillId="0" borderId="66" xfId="2" applyBorder="1" applyAlignment="1" applyProtection="1">
      <alignment vertical="center"/>
      <protection locked="0"/>
    </xf>
    <xf numFmtId="0" fontId="41" fillId="0" borderId="69" xfId="3" applyFont="1" applyBorder="1" applyAlignment="1">
      <alignment vertical="center" wrapText="1"/>
    </xf>
    <xf numFmtId="0" fontId="41" fillId="0" borderId="69" xfId="3" applyFont="1" applyBorder="1" applyAlignment="1">
      <alignment horizontal="center" vertical="center"/>
    </xf>
    <xf numFmtId="0" fontId="42" fillId="12" borderId="69" xfId="2" applyFont="1" applyFill="1" applyBorder="1" applyAlignment="1" applyProtection="1">
      <alignment horizontal="center" vertical="center" wrapText="1"/>
      <protection locked="0"/>
    </xf>
    <xf numFmtId="0" fontId="41" fillId="0" borderId="69" xfId="3" applyFont="1" applyBorder="1" applyAlignment="1">
      <alignment vertical="center"/>
    </xf>
    <xf numFmtId="0" fontId="41" fillId="0" borderId="69" xfId="3" applyFont="1" applyBorder="1" applyAlignment="1">
      <alignment horizontal="center" vertical="center" wrapText="1"/>
    </xf>
    <xf numFmtId="0" fontId="42" fillId="13" borderId="69" xfId="2" applyFont="1" applyFill="1" applyBorder="1" applyAlignment="1" applyProtection="1">
      <alignment horizontal="center" vertical="center" wrapText="1"/>
      <protection locked="0"/>
    </xf>
    <xf numFmtId="0" fontId="41" fillId="13" borderId="70" xfId="2" applyFont="1" applyFill="1" applyBorder="1" applyAlignment="1" applyProtection="1">
      <alignment horizontal="center" vertical="center" wrapText="1"/>
      <protection locked="0"/>
    </xf>
    <xf numFmtId="0" fontId="38" fillId="0" borderId="64" xfId="2" applyBorder="1" applyAlignment="1" applyProtection="1">
      <alignment vertical="center"/>
      <protection locked="0"/>
    </xf>
    <xf numFmtId="0" fontId="38" fillId="0" borderId="59" xfId="2" applyBorder="1" applyAlignment="1" applyProtection="1">
      <alignment vertical="center"/>
      <protection locked="0"/>
    </xf>
    <xf numFmtId="0" fontId="41" fillId="13" borderId="86" xfId="2" applyFont="1" applyFill="1" applyBorder="1" applyAlignment="1" applyProtection="1">
      <alignment horizontal="center" vertical="center" wrapText="1"/>
      <protection locked="0"/>
    </xf>
    <xf numFmtId="0" fontId="41" fillId="13" borderId="83" xfId="3" applyFont="1" applyFill="1" applyBorder="1" applyAlignment="1">
      <alignment vertical="center" wrapText="1"/>
    </xf>
    <xf numFmtId="0" fontId="41" fillId="0" borderId="83" xfId="2" applyFont="1" applyBorder="1" applyAlignment="1" applyProtection="1">
      <alignment horizontal="center" vertical="center" wrapText="1"/>
      <protection locked="0"/>
    </xf>
    <xf numFmtId="0" fontId="41" fillId="13" borderId="83" xfId="2" applyFont="1" applyFill="1" applyBorder="1" applyAlignment="1" applyProtection="1">
      <alignment horizontal="center" vertical="center" wrapText="1"/>
      <protection locked="0"/>
    </xf>
    <xf numFmtId="0" fontId="42" fillId="13" borderId="83" xfId="2" applyFont="1" applyFill="1" applyBorder="1" applyAlignment="1" applyProtection="1">
      <alignment horizontal="center" vertical="center" wrapText="1"/>
      <protection locked="0"/>
    </xf>
    <xf numFmtId="0" fontId="41" fillId="13" borderId="83" xfId="3" applyFont="1" applyFill="1" applyBorder="1" applyAlignment="1">
      <alignment horizontal="center" vertical="center"/>
    </xf>
    <xf numFmtId="0" fontId="38" fillId="0" borderId="87" xfId="2" applyFont="1" applyBorder="1" applyAlignment="1" applyProtection="1">
      <alignment vertical="center"/>
      <protection locked="0"/>
    </xf>
    <xf numFmtId="0" fontId="38" fillId="0" borderId="58" xfId="2" applyBorder="1" applyAlignment="1" applyProtection="1">
      <alignment vertical="center"/>
      <protection locked="0"/>
    </xf>
    <xf numFmtId="0" fontId="38" fillId="0" borderId="88" xfId="2" applyBorder="1" applyAlignment="1" applyProtection="1">
      <alignment vertical="center"/>
      <protection locked="0"/>
    </xf>
    <xf numFmtId="0" fontId="41" fillId="0" borderId="89" xfId="2" applyFont="1" applyBorder="1" applyAlignment="1" applyProtection="1">
      <alignment horizontal="center" vertical="center" wrapText="1"/>
      <protection locked="0"/>
    </xf>
    <xf numFmtId="0" fontId="41" fillId="0" borderId="70" xfId="3" applyFont="1" applyBorder="1" applyAlignment="1">
      <alignment vertical="center" wrapText="1"/>
    </xf>
    <xf numFmtId="0" fontId="41" fillId="0" borderId="70" xfId="2" applyFont="1" applyBorder="1" applyAlignment="1" applyProtection="1">
      <alignment horizontal="center" vertical="center" wrapText="1"/>
      <protection locked="0"/>
    </xf>
    <xf numFmtId="0" fontId="41" fillId="0" borderId="70" xfId="3" applyFont="1" applyBorder="1" applyAlignment="1">
      <alignment horizontal="center" vertical="center" wrapText="1"/>
    </xf>
    <xf numFmtId="0" fontId="42" fillId="12" borderId="70" xfId="2" applyFont="1" applyFill="1" applyBorder="1" applyAlignment="1" applyProtection="1">
      <alignment horizontal="center" vertical="center" wrapText="1"/>
      <protection locked="0"/>
    </xf>
    <xf numFmtId="0" fontId="42" fillId="0" borderId="70" xfId="2" applyFont="1" applyBorder="1" applyAlignment="1" applyProtection="1">
      <alignment horizontal="center" vertical="center" wrapText="1"/>
      <protection locked="0"/>
    </xf>
    <xf numFmtId="0" fontId="41" fillId="0" borderId="70" xfId="3" applyFont="1" applyBorder="1" applyAlignment="1">
      <alignment horizontal="center" vertical="center"/>
    </xf>
    <xf numFmtId="0" fontId="41" fillId="0" borderId="70" xfId="3" applyFont="1" applyBorder="1" applyAlignment="1">
      <alignment vertical="center"/>
    </xf>
    <xf numFmtId="0" fontId="38" fillId="0" borderId="90" xfId="2" applyFont="1" applyBorder="1" applyAlignment="1" applyProtection="1">
      <alignment vertical="center"/>
      <protection locked="0"/>
    </xf>
    <xf numFmtId="0" fontId="38" fillId="0" borderId="91" xfId="2" applyBorder="1" applyAlignment="1" applyProtection="1">
      <alignment vertical="center"/>
      <protection locked="0"/>
    </xf>
    <xf numFmtId="0" fontId="38" fillId="0" borderId="92" xfId="2" applyBorder="1" applyAlignment="1" applyProtection="1">
      <alignment vertical="center"/>
      <protection locked="0"/>
    </xf>
    <xf numFmtId="0" fontId="38" fillId="0" borderId="85" xfId="2" applyBorder="1" applyAlignment="1" applyProtection="1">
      <alignment vertical="center"/>
      <protection locked="0"/>
    </xf>
    <xf numFmtId="0" fontId="41" fillId="0" borderId="93" xfId="2" applyFont="1" applyBorder="1" applyAlignment="1" applyProtection="1">
      <alignment horizontal="center" vertical="center" wrapText="1"/>
      <protection locked="0"/>
    </xf>
    <xf numFmtId="0" fontId="41" fillId="0" borderId="77" xfId="3" applyFont="1" applyBorder="1" applyAlignment="1">
      <alignment vertical="center"/>
    </xf>
    <xf numFmtId="0" fontId="41" fillId="0" borderId="59" xfId="2" applyFont="1" applyBorder="1" applyAlignment="1">
      <alignment horizontal="center" vertical="center" wrapText="1" indent="1"/>
    </xf>
    <xf numFmtId="0" fontId="41" fillId="0" borderId="94" xfId="3" applyFont="1" applyBorder="1" applyAlignment="1">
      <alignment vertical="center" wrapText="1"/>
    </xf>
    <xf numFmtId="0" fontId="41" fillId="13" borderId="57" xfId="3" applyFont="1" applyFill="1" applyBorder="1" applyAlignment="1">
      <alignment horizontal="left" vertical="center" wrapText="1"/>
    </xf>
    <xf numFmtId="0" fontId="44" fillId="13" borderId="57" xfId="2" applyFont="1" applyFill="1" applyBorder="1" applyAlignment="1" applyProtection="1">
      <alignment horizontal="center" vertical="center" wrapText="1"/>
      <protection locked="0"/>
    </xf>
    <xf numFmtId="0" fontId="42" fillId="13" borderId="57" xfId="3" applyFont="1" applyFill="1" applyBorder="1" applyAlignment="1">
      <alignment horizontal="center" vertical="center" wrapText="1"/>
    </xf>
    <xf numFmtId="0" fontId="41" fillId="13" borderId="59" xfId="3" applyFont="1" applyFill="1" applyBorder="1" applyAlignment="1">
      <alignment vertical="center" wrapText="1"/>
    </xf>
    <xf numFmtId="0" fontId="38" fillId="0" borderId="54" xfId="2" applyBorder="1" applyAlignment="1" applyProtection="1">
      <alignment horizontal="center" vertical="center"/>
      <protection locked="0"/>
    </xf>
    <xf numFmtId="0" fontId="38" fillId="0" borderId="55" xfId="2" applyBorder="1" applyAlignment="1" applyProtection="1">
      <alignment horizontal="center" vertical="center"/>
      <protection locked="0"/>
    </xf>
    <xf numFmtId="0" fontId="38" fillId="0" borderId="56" xfId="2" applyBorder="1" applyAlignment="1" applyProtection="1">
      <alignment horizontal="center" vertical="center"/>
      <protection locked="0"/>
    </xf>
    <xf numFmtId="0" fontId="41" fillId="0" borderId="54" xfId="2" applyFont="1" applyBorder="1" applyAlignment="1" applyProtection="1">
      <alignment horizontal="center" vertical="center" wrapText="1"/>
      <protection locked="0"/>
    </xf>
    <xf numFmtId="0" fontId="41" fillId="0" borderId="55" xfId="2" applyFont="1" applyBorder="1" applyAlignment="1" applyProtection="1">
      <alignment horizontal="center" vertical="center" wrapText="1"/>
      <protection locked="0"/>
    </xf>
    <xf numFmtId="0" fontId="41" fillId="0" borderId="56" xfId="2" applyFont="1" applyBorder="1" applyAlignment="1" applyProtection="1">
      <alignment horizontal="center" vertical="center" wrapText="1"/>
      <protection locked="0"/>
    </xf>
    <xf numFmtId="0" fontId="41" fillId="0" borderId="81" xfId="3" applyFont="1" applyBorder="1" applyAlignment="1">
      <alignment vertical="center" wrapText="1"/>
    </xf>
    <xf numFmtId="0" fontId="41" fillId="13" borderId="57" xfId="3" applyFont="1" applyFill="1" applyBorder="1" applyAlignment="1">
      <alignment vertical="center" wrapText="1"/>
    </xf>
    <xf numFmtId="0" fontId="42" fillId="13" borderId="57" xfId="2" applyFont="1" applyFill="1" applyBorder="1" applyAlignment="1" applyProtection="1">
      <alignment horizontal="center" vertical="center" wrapText="1"/>
      <protection locked="0"/>
    </xf>
    <xf numFmtId="0" fontId="42" fillId="13" borderId="74" xfId="2" applyFont="1" applyFill="1" applyBorder="1" applyAlignment="1" applyProtection="1">
      <alignment horizontal="center" vertical="center" textRotation="90"/>
      <protection locked="0"/>
    </xf>
    <xf numFmtId="0" fontId="41" fillId="0" borderId="66" xfId="2" applyFont="1" applyBorder="1" applyAlignment="1" applyProtection="1">
      <alignment horizontal="center" vertical="center" wrapText="1"/>
      <protection locked="0"/>
    </xf>
    <xf numFmtId="0" fontId="42" fillId="13" borderId="75" xfId="2" applyFont="1" applyFill="1" applyBorder="1" applyAlignment="1" applyProtection="1">
      <alignment horizontal="center" vertical="center" textRotation="90"/>
      <protection locked="0"/>
    </xf>
    <xf numFmtId="0" fontId="38" fillId="13" borderId="54" xfId="2" applyFill="1" applyBorder="1" applyAlignment="1" applyProtection="1">
      <alignment horizontal="center" vertical="center" wrapText="1"/>
      <protection locked="0"/>
    </xf>
    <xf numFmtId="0" fontId="38" fillId="13" borderId="55" xfId="2" applyFill="1" applyBorder="1" applyAlignment="1" applyProtection="1">
      <alignment horizontal="center" vertical="center" wrapText="1"/>
      <protection locked="0"/>
    </xf>
    <xf numFmtId="0" fontId="38" fillId="13" borderId="56" xfId="2" applyFill="1" applyBorder="1" applyAlignment="1" applyProtection="1">
      <alignment horizontal="center" vertical="center" wrapText="1"/>
      <protection locked="0"/>
    </xf>
    <xf numFmtId="0" fontId="41" fillId="13" borderId="68" xfId="2" applyFont="1" applyFill="1" applyBorder="1" applyAlignment="1" applyProtection="1">
      <alignment horizontal="center" vertical="center" wrapText="1"/>
      <protection locked="0"/>
    </xf>
    <xf numFmtId="0" fontId="41" fillId="13" borderId="58" xfId="3" applyFont="1" applyFill="1" applyBorder="1" applyAlignment="1">
      <alignment horizontal="center" vertical="center"/>
    </xf>
    <xf numFmtId="0" fontId="42" fillId="13" borderId="80" xfId="2" applyFont="1" applyFill="1" applyBorder="1" applyAlignment="1" applyProtection="1">
      <alignment horizontal="center" vertical="center" textRotation="90"/>
      <protection locked="0"/>
    </xf>
    <xf numFmtId="0" fontId="42" fillId="0" borderId="95" xfId="2" applyFont="1" applyBorder="1" applyAlignment="1" applyProtection="1">
      <alignment horizontal="center" vertical="center" textRotation="90"/>
      <protection locked="0"/>
    </xf>
    <xf numFmtId="0" fontId="38" fillId="0" borderId="66" xfId="2" applyBorder="1" applyAlignment="1" applyProtection="1">
      <alignment horizontal="center" vertical="center"/>
      <protection locked="0"/>
    </xf>
    <xf numFmtId="0" fontId="41" fillId="0" borderId="96" xfId="2" applyFont="1" applyBorder="1" applyAlignment="1" applyProtection="1">
      <alignment horizontal="center" vertical="center" wrapText="1"/>
      <protection locked="0"/>
    </xf>
    <xf numFmtId="0" fontId="39" fillId="0" borderId="58" xfId="2" applyFont="1" applyBorder="1" applyAlignment="1" applyProtection="1">
      <alignment horizontal="center" vertical="center" wrapText="1"/>
      <protection locked="0"/>
    </xf>
    <xf numFmtId="0" fontId="38" fillId="0" borderId="58" xfId="2" applyFont="1" applyBorder="1" applyAlignment="1" applyProtection="1">
      <alignment horizontal="center" vertical="center" wrapText="1"/>
      <protection locked="0"/>
    </xf>
    <xf numFmtId="0" fontId="45" fillId="0" borderId="58" xfId="3" applyFont="1" applyBorder="1" applyAlignment="1">
      <alignment horizontal="center" vertical="center"/>
    </xf>
    <xf numFmtId="0" fontId="45" fillId="0" borderId="58" xfId="3" applyFont="1" applyBorder="1" applyAlignment="1">
      <alignment vertical="center"/>
    </xf>
    <xf numFmtId="0" fontId="42" fillId="0" borderId="97" xfId="2" applyFont="1" applyBorder="1" applyAlignment="1" applyProtection="1">
      <alignment horizontal="center" vertical="center" textRotation="90"/>
      <protection locked="0"/>
    </xf>
    <xf numFmtId="0" fontId="42" fillId="0" borderId="98" xfId="2" applyFont="1" applyBorder="1" applyAlignment="1" applyProtection="1">
      <alignment horizontal="center" vertical="center" textRotation="90"/>
      <protection locked="0"/>
    </xf>
    <xf numFmtId="0" fontId="39" fillId="12" borderId="59" xfId="2" applyFont="1" applyFill="1" applyBorder="1" applyAlignment="1" applyProtection="1">
      <alignment horizontal="center" vertical="center" wrapText="1"/>
      <protection locked="0"/>
    </xf>
    <xf numFmtId="0" fontId="41" fillId="13" borderId="59" xfId="3" applyFont="1" applyFill="1" applyBorder="1" applyAlignment="1">
      <alignment horizontal="left" vertical="center" wrapText="1"/>
    </xf>
    <xf numFmtId="0" fontId="44" fillId="0" borderId="55" xfId="2" applyFont="1" applyBorder="1" applyAlignment="1" applyProtection="1">
      <alignment horizontal="center" vertical="center" wrapText="1"/>
      <protection locked="0"/>
    </xf>
    <xf numFmtId="0" fontId="44" fillId="0" borderId="56" xfId="2" applyFont="1" applyBorder="1" applyAlignment="1" applyProtection="1">
      <alignment horizontal="center" vertical="center" wrapText="1"/>
      <protection locked="0"/>
    </xf>
    <xf numFmtId="0" fontId="41" fillId="13" borderId="77" xfId="2" applyFont="1" applyFill="1" applyBorder="1" applyAlignment="1" applyProtection="1">
      <alignment horizontal="center" vertical="center" wrapText="1"/>
      <protection locked="0"/>
    </xf>
    <xf numFmtId="0" fontId="42" fillId="0" borderId="77" xfId="2" applyFont="1" applyBorder="1" applyAlignment="1" applyProtection="1">
      <alignment horizontal="center" vertical="center" textRotation="90"/>
      <protection locked="0"/>
    </xf>
    <xf numFmtId="0" fontId="42" fillId="0" borderId="99" xfId="2" applyFont="1" applyBorder="1" applyAlignment="1" applyProtection="1">
      <alignment horizontal="center" vertical="center" textRotation="90"/>
      <protection locked="0"/>
    </xf>
    <xf numFmtId="0" fontId="44" fillId="0" borderId="9" xfId="2" applyFont="1" applyAlignment="1" applyProtection="1">
      <alignment vertical="center"/>
      <protection locked="0"/>
    </xf>
    <xf numFmtId="0" fontId="44" fillId="0" borderId="66" xfId="2" applyFont="1" applyBorder="1" applyAlignment="1" applyProtection="1">
      <alignment horizontal="center" vertical="center" wrapText="1"/>
      <protection locked="0"/>
    </xf>
    <xf numFmtId="0" fontId="41" fillId="15" borderId="69" xfId="2" applyFont="1" applyFill="1" applyBorder="1" applyAlignment="1" applyProtection="1">
      <alignment horizontal="center" vertical="center" wrapText="1"/>
      <protection locked="0"/>
    </xf>
    <xf numFmtId="0" fontId="42" fillId="0" borderId="69" xfId="2" applyFont="1" applyBorder="1" applyAlignment="1" applyProtection="1">
      <alignment horizontal="center" vertical="center" textRotation="90" wrapText="1"/>
      <protection locked="0"/>
    </xf>
    <xf numFmtId="0" fontId="41" fillId="15" borderId="63" xfId="2" applyFont="1" applyFill="1" applyBorder="1" applyAlignment="1" applyProtection="1">
      <alignment horizontal="center" vertical="center" wrapText="1"/>
      <protection locked="0"/>
    </xf>
    <xf numFmtId="0" fontId="42" fillId="0" borderId="63" xfId="2" applyFont="1" applyBorder="1" applyAlignment="1" applyProtection="1">
      <alignment horizontal="center" vertical="center" textRotation="90" wrapText="1"/>
      <protection locked="0"/>
    </xf>
    <xf numFmtId="0" fontId="44" fillId="0" borderId="54" xfId="2" applyFont="1" applyBorder="1" applyAlignment="1" applyProtection="1">
      <alignment horizontal="center" vertical="center" wrapText="1"/>
      <protection locked="0"/>
    </xf>
    <xf numFmtId="0" fontId="39" fillId="0" borderId="59" xfId="2" applyFont="1" applyBorder="1" applyAlignment="1" applyProtection="1">
      <alignment horizontal="center" vertical="center" wrapText="1"/>
      <protection locked="0"/>
    </xf>
    <xf numFmtId="0" fontId="38" fillId="0" borderId="59" xfId="2" applyFont="1" applyBorder="1" applyAlignment="1" applyProtection="1">
      <alignment horizontal="center" vertical="center" wrapText="1"/>
      <protection locked="0"/>
    </xf>
    <xf numFmtId="0" fontId="45" fillId="0" borderId="59" xfId="3" applyFont="1" applyBorder="1"/>
    <xf numFmtId="0" fontId="46" fillId="13" borderId="9" xfId="2" applyFont="1" applyFill="1" applyAlignment="1" applyProtection="1">
      <alignment vertical="center"/>
      <protection locked="0"/>
    </xf>
    <xf numFmtId="0" fontId="37" fillId="13" borderId="9" xfId="3" applyFont="1" applyFill="1" applyAlignment="1">
      <alignment horizontal="center"/>
    </xf>
    <xf numFmtId="0" fontId="37" fillId="13" borderId="9" xfId="3" applyFont="1" applyFill="1"/>
    <xf numFmtId="0" fontId="45" fillId="0" borderId="59" xfId="3" applyFont="1" applyBorder="1" applyAlignment="1">
      <alignment horizontal="center" vertical="center"/>
    </xf>
    <xf numFmtId="0" fontId="45" fillId="0" borderId="59" xfId="3" applyFont="1" applyBorder="1" applyAlignment="1">
      <alignment vertical="center"/>
    </xf>
    <xf numFmtId="0" fontId="47" fillId="13" borderId="9" xfId="2" applyFont="1" applyFill="1" applyAlignment="1" applyProtection="1">
      <alignment vertical="center"/>
      <protection locked="0"/>
    </xf>
    <xf numFmtId="0" fontId="36" fillId="13" borderId="9" xfId="3" applyFont="1" applyFill="1" applyAlignment="1">
      <alignment horizontal="center"/>
    </xf>
    <xf numFmtId="0" fontId="41" fillId="15" borderId="70" xfId="2" applyFont="1" applyFill="1" applyBorder="1" applyAlignment="1" applyProtection="1">
      <alignment horizontal="center" vertical="center" wrapText="1"/>
      <protection locked="0"/>
    </xf>
    <xf numFmtId="0" fontId="42" fillId="0" borderId="70" xfId="2" applyFont="1" applyBorder="1" applyAlignment="1" applyProtection="1">
      <alignment horizontal="center" vertical="center" textRotation="90" wrapText="1"/>
      <protection locked="0"/>
    </xf>
    <xf numFmtId="0" fontId="38" fillId="0" borderId="9" xfId="2" applyAlignment="1">
      <alignment vertical="center"/>
    </xf>
    <xf numFmtId="0" fontId="46" fillId="13" borderId="9" xfId="2" applyFont="1" applyFill="1" applyAlignment="1">
      <alignment vertical="center"/>
    </xf>
    <xf numFmtId="0" fontId="38" fillId="13" borderId="55" xfId="2" applyFill="1" applyBorder="1" applyAlignment="1">
      <alignment horizontal="center" vertical="center"/>
    </xf>
    <xf numFmtId="0" fontId="38" fillId="13" borderId="56" xfId="2" applyFill="1" applyBorder="1" applyAlignment="1">
      <alignment horizontal="center" vertical="center"/>
    </xf>
    <xf numFmtId="0" fontId="41" fillId="16" borderId="77" xfId="3" applyFont="1" applyFill="1" applyBorder="1" applyAlignment="1">
      <alignment horizontal="center" vertical="center" wrapText="1"/>
    </xf>
    <xf numFmtId="0" fontId="41" fillId="17" borderId="85" xfId="3" applyFont="1" applyFill="1" applyBorder="1" applyAlignment="1">
      <alignment horizontal="center" vertical="center" wrapText="1"/>
    </xf>
    <xf numFmtId="0" fontId="41" fillId="17" borderId="77" xfId="3" applyFont="1" applyFill="1" applyBorder="1" applyAlignment="1">
      <alignment horizontal="center" vertical="center" wrapText="1"/>
    </xf>
    <xf numFmtId="0" fontId="48" fillId="18" borderId="77" xfId="2" applyFont="1" applyFill="1" applyBorder="1" applyAlignment="1">
      <alignment horizontal="center" vertical="center" textRotation="90" wrapText="1"/>
    </xf>
    <xf numFmtId="0" fontId="48" fillId="19" borderId="60" xfId="2" applyFont="1" applyFill="1" applyBorder="1" applyAlignment="1">
      <alignment horizontal="center" vertical="center" textRotation="90" wrapText="1"/>
    </xf>
    <xf numFmtId="0" fontId="48" fillId="20" borderId="100" xfId="2" applyFont="1" applyFill="1" applyBorder="1" applyAlignment="1">
      <alignment horizontal="center" vertical="center" textRotation="90" wrapText="1"/>
    </xf>
    <xf numFmtId="0" fontId="48" fillId="20" borderId="81" xfId="2" applyFont="1" applyFill="1" applyBorder="1" applyAlignment="1">
      <alignment horizontal="center" vertical="center" textRotation="90" wrapText="1"/>
    </xf>
    <xf numFmtId="0" fontId="48" fillId="21" borderId="77" xfId="2" applyFont="1" applyFill="1" applyBorder="1" applyAlignment="1">
      <alignment horizontal="center" vertical="center" wrapText="1"/>
    </xf>
    <xf numFmtId="0" fontId="48" fillId="22" borderId="60" xfId="2" applyFont="1" applyFill="1" applyBorder="1" applyAlignment="1">
      <alignment horizontal="center" vertical="center" wrapText="1"/>
    </xf>
    <xf numFmtId="0" fontId="48" fillId="22" borderId="77" xfId="2" applyFont="1" applyFill="1" applyBorder="1" applyAlignment="1">
      <alignment horizontal="center" vertical="center" wrapText="1"/>
    </xf>
    <xf numFmtId="0" fontId="48" fillId="23" borderId="60" xfId="2" applyFont="1" applyFill="1" applyBorder="1" applyAlignment="1">
      <alignment horizontal="center" vertical="center" wrapText="1"/>
    </xf>
    <xf numFmtId="0" fontId="48" fillId="23" borderId="74" xfId="2" applyFont="1" applyFill="1" applyBorder="1" applyAlignment="1">
      <alignment horizontal="center" vertical="center" wrapText="1"/>
    </xf>
    <xf numFmtId="0" fontId="38" fillId="0" borderId="9" xfId="2" applyFont="1" applyAlignment="1">
      <alignment vertical="center"/>
    </xf>
    <xf numFmtId="0" fontId="36" fillId="13" borderId="9" xfId="3" applyFont="1" applyFill="1" applyAlignment="1">
      <alignment horizontal="center" wrapText="1"/>
    </xf>
    <xf numFmtId="0" fontId="49" fillId="13" borderId="78" xfId="3" applyFont="1" applyFill="1" applyBorder="1" applyAlignment="1">
      <alignment horizontal="center"/>
    </xf>
    <xf numFmtId="0" fontId="38" fillId="0" borderId="79" xfId="2" applyBorder="1" applyAlignment="1">
      <alignment vertical="center"/>
    </xf>
    <xf numFmtId="0" fontId="38" fillId="0" borderId="76" xfId="2" applyBorder="1" applyAlignment="1">
      <alignment vertical="center"/>
    </xf>
    <xf numFmtId="0" fontId="42" fillId="16" borderId="78" xfId="2" applyFont="1" applyFill="1" applyBorder="1" applyAlignment="1">
      <alignment horizontal="center" vertical="center" wrapText="1"/>
    </xf>
    <xf numFmtId="0" fontId="42" fillId="16" borderId="79" xfId="2" applyFont="1" applyFill="1" applyBorder="1" applyAlignment="1">
      <alignment horizontal="center" vertical="center" wrapText="1"/>
    </xf>
    <xf numFmtId="0" fontId="42" fillId="16" borderId="76" xfId="2" applyFont="1" applyFill="1" applyBorder="1" applyAlignment="1">
      <alignment horizontal="center" vertical="center" wrapText="1"/>
    </xf>
    <xf numFmtId="0" fontId="42" fillId="17" borderId="78" xfId="2" applyFont="1" applyFill="1" applyBorder="1" applyAlignment="1">
      <alignment horizontal="center" vertical="center" wrapText="1"/>
    </xf>
    <xf numFmtId="0" fontId="42" fillId="17" borderId="79" xfId="2" applyFont="1" applyFill="1" applyBorder="1" applyAlignment="1">
      <alignment horizontal="center" vertical="center" wrapText="1"/>
    </xf>
    <xf numFmtId="0" fontId="42" fillId="17" borderId="76" xfId="2" applyFont="1" applyFill="1" applyBorder="1" applyAlignment="1">
      <alignment horizontal="center" vertical="center" wrapText="1"/>
    </xf>
    <xf numFmtId="0" fontId="48" fillId="18" borderId="78" xfId="2" applyFont="1" applyFill="1" applyBorder="1" applyAlignment="1">
      <alignment horizontal="center" vertical="center" wrapText="1"/>
    </xf>
    <xf numFmtId="0" fontId="48" fillId="18" borderId="79" xfId="2" applyFont="1" applyFill="1" applyBorder="1" applyAlignment="1">
      <alignment horizontal="center" vertical="center" wrapText="1"/>
    </xf>
    <xf numFmtId="0" fontId="48" fillId="18" borderId="76" xfId="2" applyFont="1" applyFill="1" applyBorder="1" applyAlignment="1">
      <alignment horizontal="center" vertical="center" wrapText="1"/>
    </xf>
    <xf numFmtId="0" fontId="48" fillId="19" borderId="63" xfId="2" applyFont="1" applyFill="1" applyBorder="1" applyAlignment="1">
      <alignment horizontal="center" vertical="center" textRotation="90" wrapText="1"/>
    </xf>
    <xf numFmtId="0" fontId="48" fillId="20" borderId="78" xfId="2" applyFont="1" applyFill="1" applyBorder="1" applyAlignment="1">
      <alignment horizontal="center" vertical="center"/>
    </xf>
    <xf numFmtId="0" fontId="48" fillId="20" borderId="79" xfId="2" applyFont="1" applyFill="1" applyBorder="1" applyAlignment="1">
      <alignment horizontal="center" vertical="center"/>
    </xf>
    <xf numFmtId="0" fontId="48" fillId="20" borderId="76" xfId="2" applyFont="1" applyFill="1" applyBorder="1" applyAlignment="1">
      <alignment horizontal="center" vertical="center"/>
    </xf>
    <xf numFmtId="0" fontId="48" fillId="21" borderId="78" xfId="2" applyFont="1" applyFill="1" applyBorder="1" applyAlignment="1">
      <alignment horizontal="center" vertical="center" wrapText="1"/>
    </xf>
    <xf numFmtId="0" fontId="48" fillId="21" borderId="79" xfId="2" applyFont="1" applyFill="1" applyBorder="1" applyAlignment="1">
      <alignment horizontal="center" vertical="center" wrapText="1"/>
    </xf>
    <xf numFmtId="0" fontId="48" fillId="21" borderId="76" xfId="2" applyFont="1" applyFill="1" applyBorder="1" applyAlignment="1">
      <alignment horizontal="center" vertical="center" wrapText="1"/>
    </xf>
    <xf numFmtId="0" fontId="48" fillId="22" borderId="63" xfId="2" applyFont="1" applyFill="1" applyBorder="1" applyAlignment="1">
      <alignment horizontal="center" vertical="center" wrapText="1"/>
    </xf>
    <xf numFmtId="0" fontId="48" fillId="22" borderId="78" xfId="2" applyFont="1" applyFill="1" applyBorder="1" applyAlignment="1">
      <alignment horizontal="center" vertical="center" wrapText="1"/>
    </xf>
    <xf numFmtId="0" fontId="48" fillId="22" borderId="76" xfId="2" applyFont="1" applyFill="1" applyBorder="1" applyAlignment="1">
      <alignment horizontal="center" vertical="center" wrapText="1"/>
    </xf>
    <xf numFmtId="0" fontId="48" fillId="23" borderId="63" xfId="2" applyFont="1" applyFill="1" applyBorder="1" applyAlignment="1">
      <alignment horizontal="center" vertical="center" wrapText="1"/>
    </xf>
    <xf numFmtId="0" fontId="48" fillId="23" borderId="75" xfId="2" applyFont="1" applyFill="1" applyBorder="1" applyAlignment="1">
      <alignment horizontal="center" vertical="center" wrapText="1"/>
    </xf>
    <xf numFmtId="0" fontId="36" fillId="13" borderId="9" xfId="3" applyFont="1" applyFill="1" applyAlignment="1">
      <alignment horizontal="center" vertical="center" wrapText="1"/>
    </xf>
    <xf numFmtId="0" fontId="37" fillId="13" borderId="9" xfId="3" applyFont="1" applyFill="1" applyAlignment="1">
      <alignment vertical="center"/>
    </xf>
    <xf numFmtId="0" fontId="36" fillId="13" borderId="64" xfId="3" applyFont="1" applyFill="1" applyBorder="1" applyAlignment="1">
      <alignment horizontal="center" vertical="center" wrapText="1"/>
    </xf>
    <xf numFmtId="0" fontId="38" fillId="0" borderId="9" xfId="2" applyBorder="1" applyAlignment="1">
      <alignment vertical="center"/>
    </xf>
    <xf numFmtId="0" fontId="38" fillId="0" borderId="101" xfId="2" applyBorder="1" applyAlignment="1">
      <alignment vertical="center"/>
    </xf>
    <xf numFmtId="0" fontId="42" fillId="16" borderId="64" xfId="2" applyFont="1" applyFill="1" applyBorder="1" applyAlignment="1">
      <alignment horizontal="center" vertical="center" wrapText="1"/>
    </xf>
    <xf numFmtId="0" fontId="42" fillId="16" borderId="9" xfId="2" applyFont="1" applyFill="1" applyBorder="1" applyAlignment="1">
      <alignment horizontal="center" vertical="center" wrapText="1"/>
    </xf>
    <xf numFmtId="0" fontId="42" fillId="16" borderId="101" xfId="2" applyFont="1" applyFill="1" applyBorder="1" applyAlignment="1">
      <alignment horizontal="center" vertical="center" wrapText="1"/>
    </xf>
    <xf numFmtId="0" fontId="42" fillId="17" borderId="64" xfId="2" applyFont="1" applyFill="1" applyBorder="1" applyAlignment="1">
      <alignment horizontal="center" vertical="center" wrapText="1"/>
    </xf>
    <xf numFmtId="0" fontId="42" fillId="17" borderId="9" xfId="2" applyFont="1" applyFill="1" applyBorder="1" applyAlignment="1">
      <alignment horizontal="center" vertical="center" wrapText="1"/>
    </xf>
    <xf numFmtId="0" fontId="42" fillId="17" borderId="101" xfId="2" applyFont="1" applyFill="1" applyBorder="1" applyAlignment="1">
      <alignment horizontal="center" vertical="center" wrapText="1"/>
    </xf>
    <xf numFmtId="0" fontId="48" fillId="18" borderId="64" xfId="2" applyFont="1" applyFill="1" applyBorder="1" applyAlignment="1">
      <alignment horizontal="center" vertical="center" wrapText="1"/>
    </xf>
    <xf numFmtId="0" fontId="48" fillId="18" borderId="9" xfId="2" applyFont="1" applyFill="1" applyBorder="1" applyAlignment="1">
      <alignment horizontal="center" vertical="center" wrapText="1"/>
    </xf>
    <xf numFmtId="0" fontId="48" fillId="18" borderId="101" xfId="2" applyFont="1" applyFill="1" applyBorder="1" applyAlignment="1">
      <alignment horizontal="center" vertical="center" wrapText="1"/>
    </xf>
    <xf numFmtId="0" fontId="48" fillId="20" borderId="64" xfId="2" applyFont="1" applyFill="1" applyBorder="1" applyAlignment="1">
      <alignment horizontal="center" vertical="center"/>
    </xf>
    <xf numFmtId="0" fontId="48" fillId="20" borderId="9" xfId="2" applyFont="1" applyFill="1" applyBorder="1" applyAlignment="1">
      <alignment horizontal="center" vertical="center"/>
    </xf>
    <xf numFmtId="0" fontId="48" fillId="20" borderId="101" xfId="2" applyFont="1" applyFill="1" applyBorder="1" applyAlignment="1">
      <alignment horizontal="center" vertical="center"/>
    </xf>
    <xf numFmtId="0" fontId="48" fillId="21" borderId="64" xfId="2" applyFont="1" applyFill="1" applyBorder="1" applyAlignment="1">
      <alignment horizontal="center" vertical="center" wrapText="1"/>
    </xf>
    <xf numFmtId="0" fontId="48" fillId="21" borderId="9" xfId="2" applyFont="1" applyFill="1" applyBorder="1" applyAlignment="1">
      <alignment horizontal="center" vertical="center" wrapText="1"/>
    </xf>
    <xf numFmtId="0" fontId="48" fillId="21" borderId="101" xfId="2" applyFont="1" applyFill="1" applyBorder="1" applyAlignment="1">
      <alignment horizontal="center" vertical="center" wrapText="1"/>
    </xf>
    <xf numFmtId="0" fontId="48" fillId="22" borderId="64" xfId="2" applyFont="1" applyFill="1" applyBorder="1" applyAlignment="1">
      <alignment horizontal="center" vertical="center" wrapText="1"/>
    </xf>
    <xf numFmtId="0" fontId="48" fillId="22" borderId="101" xfId="2" applyFont="1" applyFill="1" applyBorder="1" applyAlignment="1">
      <alignment horizontal="center" vertical="center" wrapText="1"/>
    </xf>
    <xf numFmtId="0" fontId="46" fillId="13" borderId="91" xfId="2" applyFont="1" applyFill="1" applyBorder="1" applyAlignment="1">
      <alignment vertical="center"/>
    </xf>
    <xf numFmtId="0" fontId="38" fillId="0" borderId="92" xfId="2" applyBorder="1" applyAlignment="1">
      <alignment vertical="center"/>
    </xf>
    <xf numFmtId="0" fontId="38" fillId="0" borderId="85" xfId="2" applyBorder="1" applyAlignment="1">
      <alignment vertical="center"/>
    </xf>
    <xf numFmtId="0" fontId="42" fillId="16" borderId="71" xfId="2" applyFont="1" applyFill="1" applyBorder="1" applyAlignment="1">
      <alignment horizontal="center" vertical="center" wrapText="1"/>
    </xf>
    <xf numFmtId="0" fontId="42" fillId="16" borderId="102" xfId="2" applyFont="1" applyFill="1" applyBorder="1" applyAlignment="1">
      <alignment horizontal="center" vertical="center" wrapText="1"/>
    </xf>
    <xf numFmtId="0" fontId="42" fillId="16" borderId="89" xfId="2" applyFont="1" applyFill="1" applyBorder="1" applyAlignment="1">
      <alignment horizontal="center" vertical="center" wrapText="1"/>
    </xf>
    <xf numFmtId="0" fontId="42" fillId="17" borderId="71" xfId="2" applyFont="1" applyFill="1" applyBorder="1" applyAlignment="1">
      <alignment horizontal="center" vertical="center" wrapText="1"/>
    </xf>
    <xf numFmtId="0" fontId="42" fillId="17" borderId="102" xfId="2" applyFont="1" applyFill="1" applyBorder="1" applyAlignment="1">
      <alignment horizontal="center" vertical="center" wrapText="1"/>
    </xf>
    <xf numFmtId="0" fontId="42" fillId="17" borderId="89" xfId="2" applyFont="1" applyFill="1" applyBorder="1" applyAlignment="1">
      <alignment horizontal="center" vertical="center" wrapText="1"/>
    </xf>
    <xf numFmtId="0" fontId="48" fillId="18" borderId="71" xfId="2" applyFont="1" applyFill="1" applyBorder="1" applyAlignment="1">
      <alignment horizontal="center" vertical="center" wrapText="1"/>
    </xf>
    <xf numFmtId="0" fontId="48" fillId="18" borderId="102" xfId="2" applyFont="1" applyFill="1" applyBorder="1" applyAlignment="1">
      <alignment horizontal="center" vertical="center" wrapText="1"/>
    </xf>
    <xf numFmtId="0" fontId="48" fillId="18" borderId="89" xfId="2" applyFont="1" applyFill="1" applyBorder="1" applyAlignment="1">
      <alignment horizontal="center" vertical="center" wrapText="1"/>
    </xf>
    <xf numFmtId="0" fontId="48" fillId="19" borderId="70" xfId="2" applyFont="1" applyFill="1" applyBorder="1" applyAlignment="1">
      <alignment horizontal="center" vertical="center" textRotation="90" wrapText="1"/>
    </xf>
    <xf numFmtId="0" fontId="48" fillId="20" borderId="71" xfId="2" applyFont="1" applyFill="1" applyBorder="1" applyAlignment="1">
      <alignment horizontal="center" vertical="center"/>
    </xf>
    <xf numFmtId="0" fontId="48" fillId="20" borderId="102" xfId="2" applyFont="1" applyFill="1" applyBorder="1" applyAlignment="1">
      <alignment horizontal="center" vertical="center"/>
    </xf>
    <xf numFmtId="0" fontId="48" fillId="20" borderId="89" xfId="2" applyFont="1" applyFill="1" applyBorder="1" applyAlignment="1">
      <alignment horizontal="center" vertical="center"/>
    </xf>
    <xf numFmtId="0" fontId="48" fillId="21" borderId="71" xfId="2" applyFont="1" applyFill="1" applyBorder="1" applyAlignment="1">
      <alignment horizontal="center" vertical="center" wrapText="1"/>
    </xf>
    <xf numFmtId="0" fontId="48" fillId="21" borderId="102" xfId="2" applyFont="1" applyFill="1" applyBorder="1" applyAlignment="1">
      <alignment horizontal="center" vertical="center" wrapText="1"/>
    </xf>
    <xf numFmtId="0" fontId="48" fillId="21" borderId="89" xfId="2" applyFont="1" applyFill="1" applyBorder="1" applyAlignment="1">
      <alignment horizontal="center" vertical="center" wrapText="1"/>
    </xf>
    <xf numFmtId="0" fontId="48" fillId="22" borderId="70" xfId="2" applyFont="1" applyFill="1" applyBorder="1" applyAlignment="1">
      <alignment horizontal="center" vertical="center" wrapText="1"/>
    </xf>
    <xf numFmtId="0" fontId="48" fillId="22" borderId="71" xfId="2" applyFont="1" applyFill="1" applyBorder="1" applyAlignment="1">
      <alignment horizontal="center" vertical="center" wrapText="1"/>
    </xf>
    <xf numFmtId="0" fontId="48" fillId="22" borderId="89" xfId="2" applyFont="1" applyFill="1" applyBorder="1" applyAlignment="1">
      <alignment horizontal="center" vertical="center" wrapText="1"/>
    </xf>
    <xf numFmtId="0" fontId="48" fillId="23" borderId="70" xfId="2" applyFont="1" applyFill="1" applyBorder="1" applyAlignment="1">
      <alignment horizontal="center" vertical="center" wrapText="1"/>
    </xf>
    <xf numFmtId="0" fontId="48" fillId="23" borderId="80" xfId="2" applyFont="1" applyFill="1" applyBorder="1" applyAlignment="1">
      <alignment horizontal="center" vertical="center" wrapText="1"/>
    </xf>
    <xf numFmtId="0" fontId="50" fillId="0" borderId="9" xfId="3" applyFont="1" applyProtection="1">
      <protection hidden="1"/>
    </xf>
    <xf numFmtId="0" fontId="51" fillId="13" borderId="9" xfId="3" applyFont="1" applyFill="1" applyProtection="1">
      <protection hidden="1"/>
    </xf>
    <xf numFmtId="0" fontId="50" fillId="0" borderId="9" xfId="3" applyFont="1" applyAlignment="1" applyProtection="1">
      <alignment horizontal="center" vertical="center"/>
      <protection hidden="1"/>
    </xf>
    <xf numFmtId="0" fontId="52" fillId="13" borderId="9" xfId="3" applyFont="1" applyFill="1" applyAlignment="1" applyProtection="1">
      <alignment vertical="center" wrapText="1"/>
      <protection locked="0"/>
    </xf>
    <xf numFmtId="0" fontId="46" fillId="13" borderId="9" xfId="3" applyFont="1" applyFill="1" applyAlignment="1" applyProtection="1">
      <alignment vertical="center" wrapText="1"/>
      <protection locked="0"/>
    </xf>
    <xf numFmtId="0" fontId="41" fillId="0" borderId="94" xfId="3" applyFont="1" applyBorder="1" applyAlignment="1">
      <alignment horizontal="center" vertical="center" wrapText="1"/>
    </xf>
    <xf numFmtId="0" fontId="41" fillId="0" borderId="103" xfId="3" applyFont="1" applyBorder="1" applyAlignment="1">
      <alignment horizontal="center" vertical="center" wrapText="1"/>
    </xf>
    <xf numFmtId="0" fontId="42" fillId="0" borderId="104" xfId="3" applyFont="1" applyBorder="1" applyAlignment="1">
      <alignment horizontal="center" vertical="center" wrapText="1"/>
    </xf>
    <xf numFmtId="0" fontId="42" fillId="0" borderId="105" xfId="3" applyFont="1" applyBorder="1" applyAlignment="1">
      <alignment horizontal="center" vertical="center" wrapText="1"/>
    </xf>
    <xf numFmtId="0" fontId="42" fillId="0" borderId="62" xfId="3" applyFont="1" applyBorder="1" applyAlignment="1">
      <alignment horizontal="center" vertical="center" wrapText="1"/>
    </xf>
    <xf numFmtId="0" fontId="52" fillId="13" borderId="105" xfId="3" applyFont="1" applyFill="1" applyBorder="1" applyAlignment="1" applyProtection="1">
      <alignment horizontal="center" vertical="center" wrapText="1"/>
      <protection locked="0"/>
    </xf>
    <xf numFmtId="0" fontId="52" fillId="13" borderId="62" xfId="3" applyFont="1" applyFill="1" applyBorder="1" applyAlignment="1" applyProtection="1">
      <alignment horizontal="center" vertical="center" wrapText="1"/>
      <protection locked="0"/>
    </xf>
    <xf numFmtId="0" fontId="52" fillId="13" borderId="79" xfId="3" applyFont="1" applyFill="1" applyBorder="1" applyAlignment="1" applyProtection="1">
      <alignment vertical="center" wrapText="1"/>
      <protection locked="0"/>
    </xf>
    <xf numFmtId="0" fontId="41" fillId="0" borderId="106" xfId="3" applyFont="1" applyBorder="1" applyAlignment="1">
      <alignment horizontal="center" vertical="center" wrapText="1"/>
    </xf>
    <xf numFmtId="0" fontId="41" fillId="0" borderId="66" xfId="3" applyFont="1" applyBorder="1" applyAlignment="1">
      <alignment horizontal="center" vertical="center" wrapText="1"/>
    </xf>
    <xf numFmtId="0" fontId="42" fillId="0" borderId="107" xfId="3" applyFont="1" applyBorder="1" applyAlignment="1">
      <alignment horizontal="center" vertical="center" wrapText="1"/>
    </xf>
    <xf numFmtId="0" fontId="42" fillId="0" borderId="9" xfId="3" applyFont="1" applyBorder="1" applyAlignment="1">
      <alignment horizontal="center" vertical="center" wrapText="1"/>
    </xf>
    <xf numFmtId="0" fontId="42" fillId="0" borderId="65" xfId="3" applyFont="1" applyBorder="1" applyAlignment="1">
      <alignment horizontal="center" vertical="center" wrapText="1"/>
    </xf>
    <xf numFmtId="0" fontId="52" fillId="13" borderId="9" xfId="3" applyFont="1" applyFill="1" applyAlignment="1" applyProtection="1">
      <alignment horizontal="center" vertical="center" wrapText="1"/>
      <protection locked="0"/>
    </xf>
    <xf numFmtId="0" fontId="52" fillId="13" borderId="65" xfId="3" applyFont="1" applyFill="1" applyBorder="1" applyAlignment="1" applyProtection="1">
      <alignment horizontal="center" vertical="center" wrapText="1"/>
      <protection locked="0"/>
    </xf>
    <xf numFmtId="0" fontId="42" fillId="0" borderId="92" xfId="3" applyFont="1" applyBorder="1" applyAlignment="1">
      <alignment horizontal="center" vertical="center" wrapText="1"/>
    </xf>
    <xf numFmtId="0" fontId="42" fillId="0" borderId="108" xfId="3" applyFont="1" applyBorder="1" applyAlignment="1">
      <alignment horizontal="center" vertical="center" wrapText="1"/>
    </xf>
    <xf numFmtId="0" fontId="41" fillId="0" borderId="107" xfId="3" applyFont="1" applyBorder="1" applyAlignment="1">
      <alignment horizontal="center" vertical="center" wrapText="1"/>
    </xf>
    <xf numFmtId="0" fontId="41" fillId="0" borderId="65" xfId="3" applyFont="1" applyBorder="1" applyAlignment="1">
      <alignment horizontal="center" vertical="center" wrapText="1"/>
    </xf>
    <xf numFmtId="0" fontId="42" fillId="0" borderId="56" xfId="3" applyFont="1" applyBorder="1" applyAlignment="1">
      <alignment horizontal="center" vertical="center" wrapText="1"/>
    </xf>
    <xf numFmtId="0" fontId="42" fillId="0" borderId="59" xfId="3" applyFont="1" applyBorder="1" applyAlignment="1">
      <alignment horizontal="center" vertical="center" wrapText="1"/>
    </xf>
    <xf numFmtId="0" fontId="42" fillId="0" borderId="87" xfId="3" applyFont="1" applyBorder="1" applyAlignment="1">
      <alignment horizontal="center" vertical="center" wrapText="1"/>
    </xf>
    <xf numFmtId="0" fontId="41" fillId="0" borderId="109" xfId="3" applyFont="1" applyBorder="1" applyAlignment="1">
      <alignment horizontal="center" vertical="center" wrapText="1"/>
    </xf>
    <xf numFmtId="0" fontId="41" fillId="0" borderId="72" xfId="3" applyFont="1" applyBorder="1" applyAlignment="1">
      <alignment horizontal="center" vertical="center" wrapText="1"/>
    </xf>
    <xf numFmtId="0" fontId="42" fillId="0" borderId="68" xfId="3" applyFont="1" applyBorder="1" applyAlignment="1">
      <alignment horizontal="center" vertical="center" wrapText="1"/>
    </xf>
    <xf numFmtId="0" fontId="42" fillId="0" borderId="58" xfId="3" applyFont="1" applyBorder="1" applyAlignment="1">
      <alignment horizontal="center" vertical="center" wrapText="1"/>
    </xf>
    <xf numFmtId="0" fontId="42" fillId="0" borderId="90" xfId="3" applyFont="1" applyBorder="1" applyAlignment="1">
      <alignment horizontal="center" vertical="center" wrapText="1"/>
    </xf>
    <xf numFmtId="0" fontId="52" fillId="13" borderId="102" xfId="3" applyFont="1" applyFill="1" applyBorder="1" applyAlignment="1" applyProtection="1">
      <alignment horizontal="center" vertical="center" wrapText="1"/>
      <protection locked="0"/>
    </xf>
    <xf numFmtId="0" fontId="52" fillId="13" borderId="72" xfId="3" applyFont="1" applyFill="1" applyBorder="1" applyAlignment="1" applyProtection="1">
      <alignment horizontal="center" vertical="center" wrapText="1"/>
      <protection locked="0"/>
    </xf>
  </cellXfs>
  <cellStyles count="4">
    <cellStyle name="Millares" xfId="1" builtinId="3"/>
    <cellStyle name="Normal" xfId="0" builtinId="0"/>
    <cellStyle name="Normal 2" xfId="2"/>
    <cellStyle name="Normal 3" xfId="3"/>
  </cellStyles>
  <dxfs count="260">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66675</xdr:rowOff>
    </xdr:from>
    <xdr:ext cx="1581150" cy="838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323850</xdr:colOff>
      <xdr:row>0</xdr:row>
      <xdr:rowOff>38100</xdr:rowOff>
    </xdr:from>
    <xdr:ext cx="1762125" cy="942975"/>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523875</xdr:colOff>
      <xdr:row>0</xdr:row>
      <xdr:rowOff>114300</xdr:rowOff>
    </xdr:from>
    <xdr:ext cx="1762125" cy="942975"/>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914400</xdr:colOff>
      <xdr:row>2</xdr:row>
      <xdr:rowOff>219075</xdr:rowOff>
    </xdr:from>
    <xdr:ext cx="1485900" cy="685800"/>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301625</xdr:colOff>
      <xdr:row>1</xdr:row>
      <xdr:rowOff>95250</xdr:rowOff>
    </xdr:from>
    <xdr:ext cx="3194050" cy="1542345"/>
    <xdr:pic>
      <xdr:nvPicPr>
        <xdr:cNvPr id="2" name="Imagen 1">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3625" y="285750"/>
          <a:ext cx="3194050" cy="154234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gda/Downloads/MATRIZ%20DE%20RIESGO%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oslanders/AppData/Local/Microsoft/Windows/INetCache/Content.Outlook/5K9YZD10/Formato%20Estrategia%20de%20Racionaliza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10.2\Medici&#243;n%20y%20Mejora\Users\yulieth.diaz\Downloads\MAPA%20DE%20RIEGOS%20PUBLIDRUG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lieth/Downloads/Anexo%2001%20MAPA%20DE%20RIESGOS%20DE%20CORRUPCI&#211;N%202016%20S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MAPA DE RIESGOS"/>
      <sheetName val="Hoja4"/>
      <sheetName val="T PROBABILIDAD"/>
      <sheetName val="T IMPACTO"/>
      <sheetName val="MATRIZ DE CALIFICACIÓN"/>
    </sheetNames>
    <sheetDataSet>
      <sheetData sheetId="0" refreshError="1"/>
      <sheetData sheetId="1"/>
      <sheetData sheetId="2">
        <row r="3">
          <cell r="C3" t="str">
            <v>Gestión Estratégica</v>
          </cell>
          <cell r="D3" t="str">
            <v>Riesgo de Corrupción</v>
          </cell>
          <cell r="E3" t="str">
            <v>Raro</v>
          </cell>
          <cell r="F3" t="str">
            <v>Insignificante</v>
          </cell>
          <cell r="G3" t="str">
            <v>Evitar</v>
          </cell>
          <cell r="H3" t="str">
            <v>Preventivo</v>
          </cell>
        </row>
        <row r="4">
          <cell r="C4" t="str">
            <v>Gestión de la mejora</v>
          </cell>
          <cell r="D4" t="str">
            <v>Riesgo de Cumplimiento</v>
          </cell>
          <cell r="E4" t="str">
            <v>Improbable</v>
          </cell>
          <cell r="F4" t="str">
            <v>Menor</v>
          </cell>
          <cell r="G4" t="str">
            <v>Reducir</v>
          </cell>
          <cell r="H4" t="str">
            <v>Correctivo</v>
          </cell>
        </row>
        <row r="5">
          <cell r="C5" t="str">
            <v>Gestión Comercial</v>
          </cell>
          <cell r="D5" t="str">
            <v>Riesgo de Imagen</v>
          </cell>
          <cell r="E5" t="str">
            <v>Posible</v>
          </cell>
          <cell r="F5" t="str">
            <v>Moderado</v>
          </cell>
          <cell r="G5" t="str">
            <v>Compartir</v>
          </cell>
        </row>
        <row r="6">
          <cell r="C6" t="str">
            <v>Gestión de Diseño</v>
          </cell>
          <cell r="D6" t="str">
            <v>Riesgo de Tecnología</v>
          </cell>
          <cell r="E6" t="str">
            <v>Probable</v>
          </cell>
          <cell r="F6" t="str">
            <v>Mayor</v>
          </cell>
          <cell r="G6" t="str">
            <v>Asumir</v>
          </cell>
        </row>
        <row r="7">
          <cell r="C7" t="str">
            <v>Gestión de Producción</v>
          </cell>
          <cell r="D7" t="str">
            <v>Riesgo Estratégico</v>
          </cell>
          <cell r="E7" t="str">
            <v>Casi seguro</v>
          </cell>
          <cell r="F7" t="str">
            <v>Catastrófico</v>
          </cell>
        </row>
        <row r="8">
          <cell r="C8" t="str">
            <v>Gestión Logística</v>
          </cell>
          <cell r="D8" t="str">
            <v>Riesgo Financiero</v>
          </cell>
        </row>
        <row r="9">
          <cell r="C9" t="str">
            <v>Gestión Humana</v>
          </cell>
          <cell r="D9" t="str">
            <v>Riesgo Operativo</v>
          </cell>
        </row>
        <row r="10">
          <cell r="C10" t="str">
            <v>Gestión de Abastecimiento</v>
          </cell>
          <cell r="D10" t="str">
            <v>Riesgo Medio Ambiental</v>
          </cell>
        </row>
        <row r="11">
          <cell r="C11" t="str">
            <v>Gestión Financiera</v>
          </cell>
        </row>
        <row r="12">
          <cell r="C12" t="str">
            <v>Gestión de Mantenimiento</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0"/>
      <sheetData sheetId="1"/>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 xml:space="preserve">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 xml:space="preserve">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 xml:space="preserve">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 xml:space="preserve">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 xml:space="preserve">Pre Contractual </v>
          </cell>
          <cell r="C34" t="str">
            <v>Pliegos de condiciones hechos a la medida de un oferente en particular.</v>
          </cell>
          <cell r="D34">
            <v>1</v>
          </cell>
          <cell r="E34">
            <v>10</v>
          </cell>
          <cell r="F34" t="str">
            <v>PP</v>
          </cell>
        </row>
        <row r="35">
          <cell r="B35" t="str">
            <v xml:space="preserve">Contractual </v>
          </cell>
          <cell r="C35" t="str">
            <v>Supervisión no adecuada que permita omitir sanciones a contratistas</v>
          </cell>
          <cell r="D35">
            <v>1</v>
          </cell>
          <cell r="E35">
            <v>10</v>
          </cell>
          <cell r="F35" t="str">
            <v>PC</v>
          </cell>
        </row>
        <row r="36">
          <cell r="B36" t="str">
            <v xml:space="preserve">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 xml:space="preserve">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C1" sqref="C1:H3"/>
    </sheetView>
  </sheetViews>
  <sheetFormatPr baseColWidth="10" defaultColWidth="12.625" defaultRowHeight="15" customHeight="1" x14ac:dyDescent="0.2"/>
  <cols>
    <col min="1" max="1" width="7.75" customWidth="1"/>
    <col min="2" max="2" width="16.375" customWidth="1"/>
    <col min="3" max="6" width="11" customWidth="1"/>
    <col min="7" max="7" width="2.375" customWidth="1"/>
    <col min="8" max="8" width="21.375" customWidth="1"/>
    <col min="9" max="9" width="22.5" customWidth="1"/>
    <col min="10" max="11" width="19.625" customWidth="1"/>
    <col min="12" max="26" width="10.625" customWidth="1"/>
  </cols>
  <sheetData>
    <row r="1" spans="1:26" ht="22.5" customHeight="1" x14ac:dyDescent="0.25">
      <c r="A1" s="166"/>
      <c r="B1" s="167"/>
      <c r="C1" s="172" t="s">
        <v>1256</v>
      </c>
      <c r="D1" s="173"/>
      <c r="E1" s="173"/>
      <c r="F1" s="173"/>
      <c r="G1" s="173"/>
      <c r="H1" s="167"/>
      <c r="I1" s="1"/>
      <c r="J1" s="1"/>
      <c r="K1" s="1"/>
      <c r="L1" s="1"/>
      <c r="M1" s="1"/>
      <c r="N1" s="1"/>
      <c r="O1" s="1"/>
      <c r="P1" s="1"/>
      <c r="Q1" s="1"/>
      <c r="R1" s="1"/>
      <c r="S1" s="1"/>
      <c r="T1" s="1"/>
      <c r="U1" s="1"/>
      <c r="V1" s="1"/>
      <c r="W1" s="1"/>
      <c r="X1" s="1"/>
      <c r="Y1" s="1"/>
      <c r="Z1" s="1"/>
    </row>
    <row r="2" spans="1:26" ht="22.5" customHeight="1" x14ac:dyDescent="0.25">
      <c r="A2" s="168"/>
      <c r="B2" s="169"/>
      <c r="C2" s="168"/>
      <c r="D2" s="174"/>
      <c r="E2" s="174"/>
      <c r="F2" s="174"/>
      <c r="G2" s="174"/>
      <c r="H2" s="169"/>
      <c r="I2" s="1"/>
      <c r="J2" s="1"/>
      <c r="K2" s="1"/>
      <c r="L2" s="1"/>
      <c r="M2" s="1"/>
      <c r="N2" s="1"/>
      <c r="O2" s="1"/>
      <c r="P2" s="1"/>
      <c r="Q2" s="1"/>
      <c r="R2" s="1"/>
      <c r="S2" s="1"/>
      <c r="T2" s="1"/>
      <c r="U2" s="1"/>
      <c r="V2" s="1"/>
      <c r="W2" s="1"/>
      <c r="X2" s="1"/>
      <c r="Y2" s="1"/>
      <c r="Z2" s="1"/>
    </row>
    <row r="3" spans="1:26" ht="22.5" customHeight="1" x14ac:dyDescent="0.25">
      <c r="A3" s="170"/>
      <c r="B3" s="171"/>
      <c r="C3" s="170"/>
      <c r="D3" s="175"/>
      <c r="E3" s="175"/>
      <c r="F3" s="175"/>
      <c r="G3" s="175"/>
      <c r="H3" s="171"/>
      <c r="I3" s="1"/>
      <c r="J3" s="1"/>
      <c r="K3" s="1"/>
      <c r="L3" s="1"/>
      <c r="M3" s="1"/>
      <c r="N3" s="1"/>
      <c r="O3" s="1"/>
      <c r="P3" s="1"/>
      <c r="Q3" s="1"/>
      <c r="R3" s="1"/>
      <c r="S3" s="1"/>
      <c r="T3" s="1"/>
      <c r="U3" s="1"/>
      <c r="V3" s="1"/>
      <c r="W3" s="1"/>
      <c r="X3" s="1"/>
      <c r="Y3" s="1"/>
      <c r="Z3" s="1"/>
    </row>
    <row r="4" spans="1:26" ht="15" customHeight="1" x14ac:dyDescent="0.25">
      <c r="A4" s="1"/>
      <c r="B4" s="1"/>
      <c r="C4" s="1"/>
      <c r="D4" s="1"/>
      <c r="E4" s="1"/>
      <c r="F4" s="1"/>
      <c r="G4" s="1"/>
      <c r="H4" s="176" t="s">
        <v>0</v>
      </c>
      <c r="I4" s="173"/>
      <c r="J4" s="167"/>
      <c r="K4" s="2"/>
      <c r="L4" s="1"/>
      <c r="M4" s="1"/>
      <c r="N4" s="1"/>
      <c r="O4" s="1"/>
      <c r="P4" s="1"/>
      <c r="Q4" s="1"/>
      <c r="R4" s="1"/>
      <c r="S4" s="1"/>
      <c r="T4" s="1"/>
      <c r="U4" s="1"/>
      <c r="V4" s="1"/>
      <c r="W4" s="1"/>
      <c r="X4" s="1"/>
      <c r="Y4" s="1"/>
      <c r="Z4" s="1"/>
    </row>
    <row r="5" spans="1:26" x14ac:dyDescent="0.25">
      <c r="A5" s="3">
        <v>1</v>
      </c>
      <c r="B5" s="4" t="s">
        <v>1</v>
      </c>
      <c r="C5" s="5"/>
      <c r="D5" s="5"/>
      <c r="E5" s="5"/>
      <c r="F5" s="5"/>
      <c r="G5" s="5"/>
      <c r="H5" s="168"/>
      <c r="I5" s="174"/>
      <c r="J5" s="169"/>
      <c r="K5" s="2"/>
      <c r="L5" s="5"/>
      <c r="M5" s="5"/>
      <c r="N5" s="5"/>
      <c r="O5" s="5"/>
      <c r="P5" s="5"/>
      <c r="Q5" s="5"/>
      <c r="R5" s="5"/>
      <c r="S5" s="5"/>
      <c r="T5" s="5"/>
      <c r="U5" s="5"/>
      <c r="V5" s="5"/>
      <c r="W5" s="5"/>
      <c r="X5" s="5"/>
      <c r="Y5" s="5"/>
      <c r="Z5" s="5"/>
    </row>
    <row r="6" spans="1:26" x14ac:dyDescent="0.25">
      <c r="A6" s="6">
        <v>2</v>
      </c>
      <c r="B6" s="4" t="s">
        <v>2</v>
      </c>
      <c r="C6" s="5"/>
      <c r="D6" s="5"/>
      <c r="E6" s="5"/>
      <c r="F6" s="5"/>
      <c r="G6" s="5"/>
      <c r="H6" s="168"/>
      <c r="I6" s="174"/>
      <c r="J6" s="169"/>
      <c r="K6" s="2"/>
      <c r="L6" s="5"/>
      <c r="M6" s="5"/>
      <c r="N6" s="5"/>
      <c r="O6" s="5"/>
      <c r="P6" s="5"/>
      <c r="Q6" s="5"/>
      <c r="R6" s="5"/>
      <c r="S6" s="5"/>
      <c r="T6" s="5"/>
      <c r="U6" s="5"/>
      <c r="V6" s="5"/>
      <c r="W6" s="5"/>
      <c r="X6" s="5"/>
      <c r="Y6" s="5"/>
      <c r="Z6" s="5"/>
    </row>
    <row r="7" spans="1:26" x14ac:dyDescent="0.25">
      <c r="A7" s="7">
        <v>3</v>
      </c>
      <c r="B7" s="4" t="s">
        <v>3</v>
      </c>
      <c r="C7" s="5"/>
      <c r="D7" s="5"/>
      <c r="E7" s="5"/>
      <c r="F7" s="5"/>
      <c r="G7" s="5"/>
      <c r="H7" s="168"/>
      <c r="I7" s="174"/>
      <c r="J7" s="169"/>
      <c r="K7" s="2"/>
      <c r="L7" s="5"/>
      <c r="M7" s="5"/>
      <c r="N7" s="5"/>
      <c r="O7" s="5"/>
      <c r="P7" s="5"/>
      <c r="Q7" s="5"/>
      <c r="R7" s="5"/>
      <c r="S7" s="5"/>
      <c r="T7" s="5"/>
      <c r="U7" s="5"/>
      <c r="V7" s="5"/>
      <c r="W7" s="5"/>
      <c r="X7" s="5"/>
      <c r="Y7" s="5"/>
      <c r="Z7" s="5"/>
    </row>
    <row r="8" spans="1:26" x14ac:dyDescent="0.25">
      <c r="A8" s="8">
        <v>4</v>
      </c>
      <c r="B8" s="4" t="s">
        <v>4</v>
      </c>
      <c r="C8" s="5"/>
      <c r="D8" s="5"/>
      <c r="E8" s="5"/>
      <c r="F8" s="5"/>
      <c r="G8" s="5"/>
      <c r="H8" s="168"/>
      <c r="I8" s="174"/>
      <c r="J8" s="169"/>
      <c r="K8" s="2"/>
      <c r="L8" s="5"/>
      <c r="M8" s="5"/>
      <c r="N8" s="5"/>
      <c r="O8" s="5"/>
      <c r="P8" s="5"/>
      <c r="Q8" s="5"/>
      <c r="R8" s="5"/>
      <c r="S8" s="5"/>
      <c r="T8" s="5"/>
      <c r="U8" s="5"/>
      <c r="V8" s="5"/>
      <c r="W8" s="5"/>
      <c r="X8" s="5"/>
      <c r="Y8" s="5"/>
      <c r="Z8" s="5"/>
    </row>
    <row r="9" spans="1:26" ht="41.25" customHeight="1" x14ac:dyDescent="0.25">
      <c r="A9" s="1"/>
      <c r="B9" s="1"/>
      <c r="C9" s="1"/>
      <c r="D9" s="1"/>
      <c r="E9" s="1"/>
      <c r="F9" s="1"/>
      <c r="G9" s="1"/>
      <c r="H9" s="168"/>
      <c r="I9" s="174"/>
      <c r="J9" s="169"/>
      <c r="K9" s="2"/>
      <c r="L9" s="1"/>
      <c r="M9" s="1"/>
      <c r="N9" s="1"/>
      <c r="O9" s="1"/>
      <c r="P9" s="1"/>
      <c r="Q9" s="1"/>
      <c r="R9" s="1"/>
      <c r="S9" s="1"/>
      <c r="T9" s="1"/>
      <c r="U9" s="1"/>
      <c r="V9" s="1"/>
      <c r="W9" s="1"/>
      <c r="X9" s="1"/>
      <c r="Y9" s="1"/>
      <c r="Z9" s="1"/>
    </row>
    <row r="10" spans="1:26" x14ac:dyDescent="0.25">
      <c r="A10" s="1"/>
      <c r="B10" s="1"/>
      <c r="C10" s="1"/>
      <c r="D10" s="1"/>
      <c r="E10" s="1"/>
      <c r="F10" s="1"/>
      <c r="G10" s="1"/>
      <c r="H10" s="168"/>
      <c r="I10" s="174"/>
      <c r="J10" s="169"/>
      <c r="K10" s="2"/>
      <c r="L10" s="1"/>
      <c r="M10" s="1"/>
      <c r="N10" s="1"/>
      <c r="O10" s="1"/>
      <c r="P10" s="1"/>
      <c r="Q10" s="1"/>
      <c r="R10" s="1"/>
      <c r="S10" s="1"/>
      <c r="T10" s="1"/>
      <c r="U10" s="1"/>
      <c r="V10" s="1"/>
      <c r="W10" s="1"/>
      <c r="X10" s="1"/>
      <c r="Y10" s="1"/>
      <c r="Z10" s="1"/>
    </row>
    <row r="11" spans="1:26" x14ac:dyDescent="0.25">
      <c r="A11" s="1"/>
      <c r="B11" s="1"/>
      <c r="C11" s="1"/>
      <c r="D11" s="1"/>
      <c r="E11" s="1"/>
      <c r="F11" s="1"/>
      <c r="G11" s="1"/>
      <c r="H11" s="170"/>
      <c r="I11" s="175"/>
      <c r="J11" s="171"/>
      <c r="K11" s="2"/>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 customHeight="1" x14ac:dyDescent="0.25">
      <c r="A13" s="1"/>
      <c r="B13" s="1"/>
      <c r="C13" s="1"/>
      <c r="D13" s="1"/>
      <c r="E13" s="1"/>
      <c r="F13" s="1"/>
      <c r="G13" s="1"/>
      <c r="H13" s="176" t="s">
        <v>1258</v>
      </c>
      <c r="I13" s="176"/>
      <c r="J13" s="176"/>
      <c r="K13" s="1"/>
      <c r="L13" s="1"/>
      <c r="M13" s="1"/>
      <c r="N13" s="1"/>
      <c r="O13" s="1"/>
      <c r="P13" s="1"/>
      <c r="Q13" s="1"/>
      <c r="R13" s="1"/>
      <c r="S13" s="1"/>
      <c r="T13" s="1"/>
      <c r="U13" s="1"/>
      <c r="V13" s="1"/>
      <c r="W13" s="1"/>
      <c r="X13" s="1"/>
      <c r="Y13" s="1"/>
      <c r="Z13" s="1"/>
    </row>
    <row r="14" spans="1:26" x14ac:dyDescent="0.25">
      <c r="A14" s="1"/>
      <c r="B14" s="1"/>
      <c r="C14" s="1"/>
      <c r="D14" s="1"/>
      <c r="E14" s="1"/>
      <c r="F14" s="1"/>
      <c r="G14" s="1"/>
      <c r="H14" s="176" t="s">
        <v>1257</v>
      </c>
      <c r="I14" s="176"/>
      <c r="J14" s="176"/>
      <c r="K14" s="1"/>
      <c r="L14" s="1"/>
      <c r="M14" s="1"/>
      <c r="N14" s="1"/>
      <c r="O14" s="1"/>
      <c r="P14" s="1"/>
      <c r="Q14" s="1"/>
      <c r="R14" s="1"/>
      <c r="S14" s="1"/>
      <c r="T14" s="1"/>
      <c r="U14" s="1"/>
      <c r="V14" s="1"/>
      <c r="W14" s="1"/>
      <c r="X14" s="1"/>
      <c r="Y14" s="1"/>
      <c r="Z14" s="1"/>
    </row>
    <row r="15" spans="1:26" x14ac:dyDescent="0.25">
      <c r="A15" s="1"/>
      <c r="B15" s="1"/>
      <c r="C15" s="1"/>
      <c r="D15" s="1"/>
      <c r="E15" s="1"/>
      <c r="F15" s="1"/>
      <c r="G15" s="1"/>
      <c r="H15" s="177"/>
      <c r="I15" s="177"/>
      <c r="J15" s="177"/>
      <c r="K15" s="1"/>
      <c r="L15" s="1"/>
      <c r="M15" s="1"/>
      <c r="N15" s="1"/>
      <c r="O15" s="1"/>
      <c r="P15" s="1"/>
      <c r="Q15" s="1"/>
      <c r="R15" s="1"/>
      <c r="S15" s="1"/>
      <c r="T15" s="1"/>
      <c r="U15" s="1"/>
      <c r="V15" s="1"/>
      <c r="W15" s="1"/>
      <c r="X15" s="1"/>
      <c r="Y15" s="1"/>
      <c r="Z15" s="1"/>
    </row>
    <row r="16" spans="1:26" x14ac:dyDescent="0.25">
      <c r="A16" s="1"/>
      <c r="B16" s="1"/>
      <c r="C16" s="1"/>
      <c r="D16" s="1"/>
      <c r="E16" s="1"/>
      <c r="F16" s="1"/>
      <c r="G16" s="1"/>
      <c r="H16" s="177"/>
      <c r="I16" s="177"/>
      <c r="J16" s="177"/>
      <c r="K16" s="1"/>
      <c r="L16" s="1"/>
      <c r="M16" s="1"/>
      <c r="N16" s="1"/>
      <c r="O16" s="1"/>
      <c r="P16" s="1"/>
      <c r="Q16" s="1"/>
      <c r="R16" s="1"/>
      <c r="S16" s="1"/>
      <c r="T16" s="1"/>
      <c r="U16" s="1"/>
      <c r="V16" s="1"/>
      <c r="W16" s="1"/>
      <c r="X16" s="1"/>
      <c r="Y16" s="1"/>
      <c r="Z16" s="1"/>
    </row>
    <row r="17" spans="1:26" x14ac:dyDescent="0.25">
      <c r="A17" s="1"/>
      <c r="B17" s="1"/>
      <c r="C17" s="1"/>
      <c r="D17" s="1"/>
      <c r="E17" s="1"/>
      <c r="F17" s="1"/>
      <c r="G17" s="1"/>
      <c r="H17" s="177"/>
      <c r="I17" s="177"/>
      <c r="J17" s="177"/>
      <c r="K17" s="1"/>
      <c r="L17" s="1"/>
      <c r="M17" s="1"/>
      <c r="N17" s="1"/>
      <c r="O17" s="1"/>
      <c r="P17" s="1"/>
      <c r="Q17" s="1"/>
      <c r="R17" s="1"/>
      <c r="S17" s="1"/>
      <c r="T17" s="1"/>
      <c r="U17" s="1"/>
      <c r="V17" s="1"/>
      <c r="W17" s="1"/>
      <c r="X17" s="1"/>
      <c r="Y17" s="1"/>
      <c r="Z17" s="1"/>
    </row>
    <row r="18" spans="1:26" x14ac:dyDescent="0.25">
      <c r="A18" s="1"/>
      <c r="B18" s="1"/>
      <c r="C18" s="1"/>
      <c r="D18" s="1"/>
      <c r="E18" s="1"/>
      <c r="F18" s="1"/>
      <c r="G18" s="1"/>
      <c r="H18" s="177"/>
      <c r="I18" s="177"/>
      <c r="J18" s="177"/>
      <c r="K18" s="1"/>
      <c r="L18" s="1"/>
      <c r="M18" s="1"/>
      <c r="N18" s="1"/>
      <c r="O18" s="1"/>
      <c r="P18" s="1"/>
      <c r="Q18" s="1"/>
      <c r="R18" s="1"/>
      <c r="S18" s="1"/>
      <c r="T18" s="1"/>
      <c r="U18" s="1"/>
      <c r="V18" s="1"/>
      <c r="W18" s="1"/>
      <c r="X18" s="1"/>
      <c r="Y18" s="1"/>
      <c r="Z18" s="1"/>
    </row>
    <row r="19" spans="1:26" x14ac:dyDescent="0.25">
      <c r="A19" s="1"/>
      <c r="B19" s="1"/>
      <c r="C19" s="1"/>
      <c r="D19" s="1"/>
      <c r="E19" s="1"/>
      <c r="F19" s="1"/>
      <c r="G19" s="1"/>
      <c r="H19" s="177"/>
      <c r="I19" s="177"/>
      <c r="J19" s="177"/>
      <c r="K19" s="1"/>
      <c r="L19" s="1"/>
      <c r="M19" s="1"/>
      <c r="N19" s="1"/>
      <c r="O19" s="1"/>
      <c r="P19" s="1"/>
      <c r="Q19" s="1"/>
      <c r="R19" s="1"/>
      <c r="S19" s="1"/>
      <c r="T19" s="1"/>
      <c r="U19" s="1"/>
      <c r="V19" s="1"/>
      <c r="W19" s="1"/>
      <c r="X19" s="1"/>
      <c r="Y19" s="1"/>
      <c r="Z19" s="1"/>
    </row>
    <row r="20" spans="1:26" x14ac:dyDescent="0.25">
      <c r="A20" s="1"/>
      <c r="B20" s="1"/>
      <c r="C20" s="1"/>
      <c r="D20" s="1"/>
      <c r="E20" s="1"/>
      <c r="F20" s="1"/>
      <c r="G20" s="1"/>
      <c r="H20" s="177"/>
      <c r="I20" s="177"/>
      <c r="J20" s="177"/>
      <c r="K20" s="1"/>
      <c r="L20" s="1"/>
      <c r="M20" s="1"/>
      <c r="N20" s="1"/>
      <c r="O20" s="1"/>
      <c r="P20" s="1"/>
      <c r="Q20" s="1"/>
      <c r="R20" s="1"/>
      <c r="S20" s="1"/>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75" customHeight="1" x14ac:dyDescent="0.2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75" customHeight="1" x14ac:dyDescent="0.2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75" customHeight="1" x14ac:dyDescent="0.2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75" customHeight="1" x14ac:dyDescent="0.2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customHeight="1" x14ac:dyDescent="0.2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75" customHeight="1" x14ac:dyDescent="0.2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customHeight="1" x14ac:dyDescent="0.2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customHeight="1" x14ac:dyDescent="0.2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customHeight="1" x14ac:dyDescent="0.2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customHeight="1" x14ac:dyDescent="0.2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customHeight="1" x14ac:dyDescent="0.2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customHeight="1" x14ac:dyDescent="0.2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customHeight="1" x14ac:dyDescent="0.2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customHeight="1" x14ac:dyDescent="0.2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customHeight="1" x14ac:dyDescent="0.2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customHeight="1" x14ac:dyDescent="0.2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customHeight="1" x14ac:dyDescent="0.2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customHeight="1" x14ac:dyDescent="0.2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customHeight="1" x14ac:dyDescent="0.2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customHeight="1" x14ac:dyDescent="0.2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customHeight="1" x14ac:dyDescent="0.2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customHeight="1" x14ac:dyDescent="0.2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customHeight="1" x14ac:dyDescent="0.2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customHeight="1" x14ac:dyDescent="0.2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customHeight="1" x14ac:dyDescent="0.2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customHeight="1" x14ac:dyDescent="0.2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customHeight="1" x14ac:dyDescent="0.2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customHeight="1" x14ac:dyDescent="0.2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customHeight="1" x14ac:dyDescent="0.2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customHeight="1" x14ac:dyDescent="0.2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customHeight="1" x14ac:dyDescent="0.2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customHeight="1" x14ac:dyDescent="0.2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customHeight="1" x14ac:dyDescent="0.2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customHeight="1" x14ac:dyDescent="0.2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customHeight="1" x14ac:dyDescent="0.2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customHeight="1" x14ac:dyDescent="0.2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customHeight="1" x14ac:dyDescent="0.2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customHeight="1" x14ac:dyDescent="0.2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customHeight="1" x14ac:dyDescent="0.2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customHeight="1" x14ac:dyDescent="0.2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customHeight="1" x14ac:dyDescent="0.2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customHeight="1" x14ac:dyDescent="0.2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customHeight="1" x14ac:dyDescent="0.2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customHeight="1" x14ac:dyDescent="0.2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customHeight="1" x14ac:dyDescent="0.2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customHeight="1" x14ac:dyDescent="0.2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customHeight="1" x14ac:dyDescent="0.2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customHeight="1" x14ac:dyDescent="0.2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customHeight="1" x14ac:dyDescent="0.2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customHeight="1" x14ac:dyDescent="0.2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customHeight="1" x14ac:dyDescent="0.2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customHeight="1" x14ac:dyDescent="0.2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customHeight="1" x14ac:dyDescent="0.2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customHeight="1" x14ac:dyDescent="0.2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customHeight="1" x14ac:dyDescent="0.2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customHeight="1" x14ac:dyDescent="0.2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customHeight="1" x14ac:dyDescent="0.2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customHeight="1" x14ac:dyDescent="0.2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x14ac:dyDescent="0.2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x14ac:dyDescent="0.2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x14ac:dyDescent="0.2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x14ac:dyDescent="0.2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x14ac:dyDescent="0.2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mergeCells count="11">
    <mergeCell ref="H20:J20"/>
    <mergeCell ref="H15:J15"/>
    <mergeCell ref="H16:J16"/>
    <mergeCell ref="H17:J17"/>
    <mergeCell ref="H18:J18"/>
    <mergeCell ref="H19:J19"/>
    <mergeCell ref="A1:B3"/>
    <mergeCell ref="C1:H3"/>
    <mergeCell ref="H4:J11"/>
    <mergeCell ref="H13:J13"/>
    <mergeCell ref="H14:J14"/>
  </mergeCells>
  <hyperlinks>
    <hyperlink ref="B5" location="'1. Mapa Riesgos de Gestión'!A1" display="Mapa de Riesgos de Gestión"/>
    <hyperlink ref="B6" location="'2. Mapa Riesgos de Corrupción'!A1" display="Mapa de Riesgos de Corrupción"/>
    <hyperlink ref="B7" location="'3. Riesgos Seguridad '!A1" display="Mapa de Riesgos Seguridad de la Información"/>
    <hyperlink ref="B8" location="'4. Matriz Peligros'!A1" display="Matriz de riesgos y Peligros Seguridad y Salud en el Trabajo"/>
  </hyperlink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U1013"/>
  <sheetViews>
    <sheetView workbookViewId="0">
      <selection sqref="A1:D3"/>
    </sheetView>
  </sheetViews>
  <sheetFormatPr baseColWidth="10" defaultColWidth="12.625" defaultRowHeight="15" customHeight="1" x14ac:dyDescent="0.2"/>
  <cols>
    <col min="1" max="1" width="5" customWidth="1"/>
    <col min="2" max="2" width="14.5" customWidth="1"/>
    <col min="3" max="3" width="12.375" customWidth="1"/>
    <col min="4" max="4" width="11.5" customWidth="1"/>
    <col min="5" max="5" width="13.5" customWidth="1"/>
    <col min="6" max="6" width="21.625" customWidth="1"/>
    <col min="7" max="7" width="13.75" customWidth="1"/>
    <col min="8" max="8" width="11.25" customWidth="1"/>
    <col min="9" max="9" width="8.25" customWidth="1"/>
    <col min="10" max="10" width="9.375" customWidth="1"/>
    <col min="11" max="11" width="5.125" customWidth="1"/>
    <col min="12" max="12" width="34.75" customWidth="1"/>
    <col min="13" max="13" width="10.5" customWidth="1"/>
    <col min="14" max="18" width="4.125" customWidth="1"/>
    <col min="19" max="22" width="5.875" customWidth="1"/>
    <col min="23" max="23" width="49.875" customWidth="1"/>
    <col min="24" max="25" width="13.5" customWidth="1"/>
    <col min="26" max="26" width="14" customWidth="1"/>
  </cols>
  <sheetData>
    <row r="1" spans="1:47" ht="32.25" customHeight="1" x14ac:dyDescent="0.2">
      <c r="A1" s="195"/>
      <c r="B1" s="196"/>
      <c r="C1" s="196"/>
      <c r="D1" s="197"/>
      <c r="E1" s="203" t="s">
        <v>5</v>
      </c>
      <c r="F1" s="196"/>
      <c r="G1" s="196"/>
      <c r="H1" s="196"/>
      <c r="I1" s="196"/>
      <c r="J1" s="196"/>
      <c r="K1" s="196"/>
      <c r="L1" s="196"/>
      <c r="M1" s="196"/>
      <c r="N1" s="196"/>
      <c r="O1" s="196"/>
      <c r="P1" s="196"/>
      <c r="Q1" s="196"/>
      <c r="R1" s="196"/>
      <c r="S1" s="196"/>
      <c r="T1" s="196"/>
      <c r="U1" s="196"/>
      <c r="V1" s="196"/>
      <c r="W1" s="204"/>
      <c r="X1" s="208" t="s">
        <v>6</v>
      </c>
      <c r="Y1" s="209"/>
      <c r="Z1" s="209"/>
      <c r="AA1" s="10"/>
      <c r="AB1" s="10"/>
      <c r="AC1" s="10"/>
      <c r="AD1" s="10"/>
      <c r="AE1" s="10"/>
      <c r="AF1" s="10"/>
      <c r="AG1" s="11"/>
      <c r="AH1" s="11"/>
      <c r="AI1" s="11"/>
      <c r="AJ1" s="11"/>
      <c r="AK1" s="11"/>
      <c r="AL1" s="11"/>
      <c r="AM1" s="11"/>
      <c r="AN1" s="11"/>
      <c r="AO1" s="11"/>
      <c r="AP1" s="11"/>
      <c r="AQ1" s="11"/>
      <c r="AR1" s="11"/>
      <c r="AS1" s="11"/>
      <c r="AT1" s="11"/>
      <c r="AU1" s="11"/>
    </row>
    <row r="2" spans="1:47" ht="32.25" customHeight="1" x14ac:dyDescent="0.2">
      <c r="A2" s="198"/>
      <c r="B2" s="174"/>
      <c r="C2" s="174"/>
      <c r="D2" s="199"/>
      <c r="E2" s="205"/>
      <c r="F2" s="206"/>
      <c r="G2" s="206"/>
      <c r="H2" s="206"/>
      <c r="I2" s="206"/>
      <c r="J2" s="206"/>
      <c r="K2" s="206"/>
      <c r="L2" s="206"/>
      <c r="M2" s="206"/>
      <c r="N2" s="206"/>
      <c r="O2" s="206"/>
      <c r="P2" s="206"/>
      <c r="Q2" s="206"/>
      <c r="R2" s="206"/>
      <c r="S2" s="206"/>
      <c r="T2" s="206"/>
      <c r="U2" s="206"/>
      <c r="V2" s="206"/>
      <c r="W2" s="207"/>
      <c r="X2" s="208" t="s">
        <v>7</v>
      </c>
      <c r="Y2" s="209"/>
      <c r="Z2" s="209"/>
      <c r="AA2" s="10"/>
      <c r="AB2" s="10"/>
      <c r="AC2" s="10"/>
      <c r="AD2" s="10"/>
      <c r="AE2" s="10"/>
      <c r="AF2" s="10"/>
      <c r="AG2" s="11"/>
      <c r="AH2" s="11"/>
      <c r="AI2" s="11"/>
      <c r="AJ2" s="11"/>
      <c r="AK2" s="11"/>
      <c r="AL2" s="11"/>
      <c r="AM2" s="11"/>
      <c r="AN2" s="11"/>
      <c r="AO2" s="11"/>
      <c r="AP2" s="11"/>
      <c r="AQ2" s="11"/>
      <c r="AR2" s="11"/>
      <c r="AS2" s="11"/>
      <c r="AT2" s="11"/>
      <c r="AU2" s="11"/>
    </row>
    <row r="3" spans="1:47" ht="32.25" customHeight="1" x14ac:dyDescent="0.2">
      <c r="A3" s="200"/>
      <c r="B3" s="201"/>
      <c r="C3" s="201"/>
      <c r="D3" s="202"/>
      <c r="E3" s="210" t="s">
        <v>8</v>
      </c>
      <c r="F3" s="211"/>
      <c r="G3" s="211"/>
      <c r="H3" s="211"/>
      <c r="I3" s="211"/>
      <c r="J3" s="211"/>
      <c r="K3" s="211"/>
      <c r="L3" s="211"/>
      <c r="M3" s="211"/>
      <c r="N3" s="211"/>
      <c r="O3" s="211"/>
      <c r="P3" s="211"/>
      <c r="Q3" s="211"/>
      <c r="R3" s="211"/>
      <c r="S3" s="211"/>
      <c r="T3" s="211"/>
      <c r="U3" s="211"/>
      <c r="V3" s="211"/>
      <c r="W3" s="212"/>
      <c r="X3" s="208" t="s">
        <v>9</v>
      </c>
      <c r="Y3" s="209"/>
      <c r="Z3" s="209"/>
      <c r="AA3" s="10"/>
      <c r="AB3" s="10"/>
      <c r="AC3" s="10"/>
      <c r="AD3" s="10"/>
      <c r="AE3" s="10"/>
      <c r="AF3" s="10"/>
      <c r="AG3" s="11"/>
      <c r="AH3" s="11"/>
      <c r="AI3" s="11"/>
      <c r="AJ3" s="11"/>
      <c r="AK3" s="11"/>
      <c r="AL3" s="11"/>
      <c r="AM3" s="11"/>
      <c r="AN3" s="11"/>
      <c r="AO3" s="11"/>
      <c r="AP3" s="11"/>
      <c r="AQ3" s="11"/>
      <c r="AR3" s="11"/>
      <c r="AS3" s="11"/>
      <c r="AT3" s="11"/>
      <c r="AU3" s="11"/>
    </row>
    <row r="4" spans="1:47" ht="16.5" customHeight="1" x14ac:dyDescent="0.25">
      <c r="A4" s="12"/>
      <c r="B4" s="12"/>
      <c r="C4" s="12"/>
      <c r="D4" s="13"/>
      <c r="E4" s="13"/>
      <c r="F4" s="14"/>
      <c r="G4" s="15"/>
      <c r="H4" s="16"/>
      <c r="I4" s="16"/>
      <c r="J4" s="16"/>
      <c r="K4" s="14"/>
      <c r="L4" s="14"/>
      <c r="M4" s="14"/>
      <c r="N4" s="16"/>
      <c r="O4" s="16"/>
      <c r="P4" s="16"/>
      <c r="Q4" s="16"/>
      <c r="R4" s="16"/>
      <c r="S4" s="16"/>
      <c r="T4" s="16"/>
      <c r="U4" s="16"/>
      <c r="V4" s="16"/>
      <c r="W4" s="14"/>
      <c r="X4" s="14"/>
      <c r="Y4" s="14"/>
      <c r="Z4" s="14"/>
      <c r="AA4" s="17"/>
      <c r="AB4" s="17"/>
      <c r="AC4" s="17"/>
      <c r="AD4" s="17"/>
      <c r="AE4" s="17"/>
      <c r="AF4" s="17"/>
      <c r="AG4" s="11"/>
      <c r="AH4" s="11"/>
      <c r="AI4" s="11"/>
      <c r="AJ4" s="11"/>
      <c r="AK4" s="11"/>
      <c r="AL4" s="11"/>
      <c r="AM4" s="11"/>
      <c r="AN4" s="11"/>
      <c r="AO4" s="11"/>
      <c r="AP4" s="11"/>
      <c r="AQ4" s="11"/>
      <c r="AR4" s="11"/>
      <c r="AS4" s="11"/>
      <c r="AT4" s="11"/>
      <c r="AU4" s="11"/>
    </row>
    <row r="5" spans="1:47" ht="16.5" customHeight="1" x14ac:dyDescent="0.25">
      <c r="A5" s="12"/>
      <c r="B5" s="12"/>
      <c r="C5" s="12"/>
      <c r="D5" s="13"/>
      <c r="E5" s="13"/>
      <c r="F5" s="14"/>
      <c r="G5" s="15"/>
      <c r="H5" s="16"/>
      <c r="I5" s="16"/>
      <c r="J5" s="16"/>
      <c r="K5" s="14"/>
      <c r="L5" s="14"/>
      <c r="M5" s="14"/>
      <c r="N5" s="16"/>
      <c r="O5" s="16"/>
      <c r="P5" s="16"/>
      <c r="Q5" s="16"/>
      <c r="R5" s="16"/>
      <c r="S5" s="16"/>
      <c r="T5" s="16"/>
      <c r="U5" s="16"/>
      <c r="V5" s="16"/>
      <c r="W5" s="14"/>
      <c r="X5" s="14"/>
      <c r="Y5" s="14"/>
      <c r="Z5" s="14"/>
      <c r="AA5" s="17"/>
      <c r="AB5" s="17"/>
      <c r="AC5" s="17"/>
      <c r="AD5" s="17"/>
      <c r="AE5" s="17"/>
      <c r="AF5" s="17"/>
      <c r="AG5" s="11"/>
      <c r="AH5" s="11"/>
      <c r="AI5" s="11"/>
      <c r="AJ5" s="11"/>
      <c r="AK5" s="11"/>
      <c r="AL5" s="11"/>
      <c r="AM5" s="11"/>
      <c r="AN5" s="11"/>
      <c r="AO5" s="11"/>
      <c r="AP5" s="11"/>
      <c r="AQ5" s="11"/>
      <c r="AR5" s="11"/>
      <c r="AS5" s="11"/>
      <c r="AT5" s="11"/>
      <c r="AU5" s="11"/>
    </row>
    <row r="6" spans="1:47" ht="15" customHeight="1" x14ac:dyDescent="0.25">
      <c r="A6" s="12"/>
      <c r="B6" s="12"/>
      <c r="C6" s="12"/>
      <c r="D6" s="213" t="s">
        <v>10</v>
      </c>
      <c r="E6" s="214"/>
      <c r="F6" s="19" t="s">
        <v>11</v>
      </c>
      <c r="G6" s="15"/>
      <c r="H6" s="20"/>
      <c r="I6" s="16"/>
      <c r="J6" s="16"/>
      <c r="K6" s="14"/>
      <c r="L6" s="14"/>
      <c r="M6" s="14"/>
      <c r="N6" s="16"/>
      <c r="O6" s="16"/>
      <c r="P6" s="16"/>
      <c r="Q6" s="16"/>
      <c r="R6" s="16"/>
      <c r="S6" s="16"/>
      <c r="T6" s="16"/>
      <c r="U6" s="16"/>
      <c r="V6" s="16"/>
      <c r="W6" s="14"/>
      <c r="X6" s="14"/>
      <c r="Y6" s="14"/>
      <c r="Z6" s="14"/>
      <c r="AA6" s="21"/>
      <c r="AB6" s="21"/>
      <c r="AC6" s="21"/>
      <c r="AD6" s="21"/>
      <c r="AE6" s="21"/>
      <c r="AF6" s="21"/>
      <c r="AG6" s="11"/>
      <c r="AH6" s="11"/>
      <c r="AI6" s="11"/>
      <c r="AJ6" s="11"/>
      <c r="AK6" s="11"/>
      <c r="AL6" s="11"/>
      <c r="AM6" s="11"/>
      <c r="AN6" s="11"/>
      <c r="AO6" s="11"/>
      <c r="AP6" s="11"/>
      <c r="AQ6" s="11"/>
      <c r="AR6" s="11"/>
      <c r="AS6" s="11"/>
      <c r="AT6" s="11"/>
      <c r="AU6" s="11"/>
    </row>
    <row r="7" spans="1:47" ht="15" customHeight="1" x14ac:dyDescent="0.25">
      <c r="A7" s="12"/>
      <c r="B7" s="12"/>
      <c r="C7" s="12"/>
      <c r="D7" s="12"/>
      <c r="E7" s="12"/>
      <c r="F7" s="22"/>
      <c r="G7" s="12"/>
      <c r="H7" s="23"/>
      <c r="I7" s="16"/>
      <c r="J7" s="16"/>
      <c r="K7" s="14"/>
      <c r="L7" s="14"/>
      <c r="M7" s="14"/>
      <c r="N7" s="16"/>
      <c r="O7" s="16"/>
      <c r="P7" s="16"/>
      <c r="Q7" s="16"/>
      <c r="R7" s="16"/>
      <c r="S7" s="16"/>
      <c r="T7" s="16"/>
      <c r="U7" s="16"/>
      <c r="V7" s="16"/>
      <c r="W7" s="14"/>
      <c r="X7" s="14"/>
      <c r="Y7" s="14"/>
      <c r="Z7" s="14"/>
      <c r="AA7" s="21"/>
      <c r="AB7" s="21"/>
      <c r="AC7" s="21"/>
      <c r="AD7" s="21"/>
      <c r="AE7" s="21"/>
      <c r="AF7" s="21"/>
      <c r="AG7" s="11"/>
      <c r="AH7" s="11"/>
      <c r="AI7" s="11"/>
      <c r="AJ7" s="11"/>
      <c r="AK7" s="11"/>
      <c r="AL7" s="11"/>
      <c r="AM7" s="11"/>
      <c r="AN7" s="11"/>
      <c r="AO7" s="11"/>
      <c r="AP7" s="11"/>
      <c r="AQ7" s="11"/>
      <c r="AR7" s="11"/>
      <c r="AS7" s="11"/>
      <c r="AT7" s="11"/>
      <c r="AU7" s="11"/>
    </row>
    <row r="8" spans="1:47" ht="15.75" x14ac:dyDescent="0.25">
      <c r="A8" s="12"/>
      <c r="B8" s="12"/>
      <c r="C8" s="12"/>
      <c r="D8" s="18" t="s">
        <v>12</v>
      </c>
      <c r="E8" s="24"/>
      <c r="F8" s="19">
        <v>1</v>
      </c>
      <c r="G8" s="15"/>
      <c r="H8" s="20"/>
      <c r="I8" s="16"/>
      <c r="J8" s="16"/>
      <c r="K8" s="14"/>
      <c r="L8" s="14"/>
      <c r="M8" s="14"/>
      <c r="N8" s="16"/>
      <c r="O8" s="16"/>
      <c r="P8" s="16"/>
      <c r="Q8" s="16"/>
      <c r="R8" s="16"/>
      <c r="S8" s="16"/>
      <c r="T8" s="16"/>
      <c r="U8" s="16"/>
      <c r="V8" s="16"/>
      <c r="W8" s="14"/>
      <c r="X8" s="14"/>
      <c r="Y8" s="14"/>
      <c r="Z8" s="14"/>
      <c r="AA8" s="10"/>
      <c r="AB8" s="10"/>
      <c r="AC8" s="10"/>
      <c r="AD8" s="10"/>
      <c r="AE8" s="10"/>
      <c r="AF8" s="10"/>
      <c r="AG8" s="11"/>
      <c r="AH8" s="11"/>
      <c r="AI8" s="11"/>
      <c r="AJ8" s="11"/>
      <c r="AK8" s="11"/>
      <c r="AL8" s="11"/>
      <c r="AM8" s="11"/>
      <c r="AN8" s="11"/>
      <c r="AO8" s="11"/>
      <c r="AP8" s="11"/>
      <c r="AQ8" s="11"/>
      <c r="AR8" s="11"/>
      <c r="AS8" s="11"/>
      <c r="AT8" s="11"/>
      <c r="AU8" s="11"/>
    </row>
    <row r="9" spans="1:47" ht="16.5" customHeight="1" x14ac:dyDescent="0.25">
      <c r="A9" s="12"/>
      <c r="B9" s="12"/>
      <c r="C9" s="12"/>
      <c r="D9" s="13"/>
      <c r="E9" s="13"/>
      <c r="F9" s="14"/>
      <c r="G9" s="15"/>
      <c r="H9" s="16"/>
      <c r="I9" s="16"/>
      <c r="J9" s="16"/>
      <c r="K9" s="14"/>
      <c r="L9" s="14"/>
      <c r="M9" s="14"/>
      <c r="N9" s="16"/>
      <c r="O9" s="16"/>
      <c r="P9" s="16"/>
      <c r="Q9" s="16"/>
      <c r="R9" s="16"/>
      <c r="S9" s="16"/>
      <c r="T9" s="16"/>
      <c r="U9" s="16"/>
      <c r="V9" s="16"/>
      <c r="W9" s="14"/>
      <c r="X9" s="14"/>
      <c r="Y9" s="14"/>
      <c r="Z9" s="14"/>
      <c r="AA9" s="17"/>
      <c r="AB9" s="17"/>
      <c r="AC9" s="17"/>
      <c r="AD9" s="17"/>
      <c r="AE9" s="17"/>
      <c r="AF9" s="17"/>
      <c r="AG9" s="11"/>
      <c r="AH9" s="11"/>
      <c r="AI9" s="11"/>
      <c r="AJ9" s="11"/>
      <c r="AK9" s="11"/>
      <c r="AL9" s="11"/>
      <c r="AM9" s="11"/>
      <c r="AN9" s="11"/>
      <c r="AO9" s="11"/>
      <c r="AP9" s="11"/>
      <c r="AQ9" s="11"/>
      <c r="AR9" s="11"/>
      <c r="AS9" s="11"/>
      <c r="AT9" s="11"/>
      <c r="AU9" s="11"/>
    </row>
    <row r="10" spans="1:47" ht="32.25" customHeight="1" x14ac:dyDescent="0.2">
      <c r="A10" s="220" t="s">
        <v>13</v>
      </c>
      <c r="B10" s="209"/>
      <c r="C10" s="209"/>
      <c r="D10" s="209"/>
      <c r="E10" s="209"/>
      <c r="F10" s="209"/>
      <c r="G10" s="217"/>
      <c r="H10" s="221" t="s">
        <v>14</v>
      </c>
      <c r="I10" s="209"/>
      <c r="J10" s="217"/>
      <c r="K10" s="220" t="s">
        <v>15</v>
      </c>
      <c r="L10" s="209"/>
      <c r="M10" s="209"/>
      <c r="N10" s="209"/>
      <c r="O10" s="209"/>
      <c r="P10" s="209"/>
      <c r="Q10" s="209"/>
      <c r="R10" s="217"/>
      <c r="S10" s="223" t="s">
        <v>16</v>
      </c>
      <c r="T10" s="209"/>
      <c r="U10" s="209"/>
      <c r="V10" s="217"/>
      <c r="W10" s="224" t="s">
        <v>17</v>
      </c>
      <c r="X10" s="209"/>
      <c r="Y10" s="209"/>
      <c r="Z10" s="217"/>
      <c r="AA10" s="193" t="s">
        <v>18</v>
      </c>
      <c r="AB10" s="17"/>
      <c r="AC10" s="17"/>
      <c r="AD10" s="17"/>
      <c r="AE10" s="17"/>
      <c r="AF10" s="17"/>
      <c r="AG10" s="17"/>
      <c r="AH10" s="17"/>
      <c r="AI10" s="17"/>
      <c r="AJ10" s="17"/>
      <c r="AK10" s="17"/>
      <c r="AL10" s="17"/>
      <c r="AM10" s="17"/>
      <c r="AN10" s="17"/>
      <c r="AO10" s="17"/>
      <c r="AP10" s="17"/>
      <c r="AQ10" s="17"/>
      <c r="AR10" s="17"/>
      <c r="AS10" s="17"/>
      <c r="AT10" s="17"/>
      <c r="AU10" s="17"/>
    </row>
    <row r="11" spans="1:47" ht="16.5" customHeight="1" x14ac:dyDescent="0.2">
      <c r="A11" s="192" t="s">
        <v>19</v>
      </c>
      <c r="B11" s="222" t="s">
        <v>20</v>
      </c>
      <c r="C11" s="222" t="s">
        <v>21</v>
      </c>
      <c r="D11" s="193" t="s">
        <v>22</v>
      </c>
      <c r="E11" s="193" t="s">
        <v>23</v>
      </c>
      <c r="F11" s="222" t="s">
        <v>24</v>
      </c>
      <c r="G11" s="193" t="s">
        <v>25</v>
      </c>
      <c r="H11" s="215" t="s">
        <v>26</v>
      </c>
      <c r="I11" s="215" t="s">
        <v>27</v>
      </c>
      <c r="J11" s="215" t="s">
        <v>28</v>
      </c>
      <c r="K11" s="226" t="s">
        <v>29</v>
      </c>
      <c r="L11" s="193" t="s">
        <v>30</v>
      </c>
      <c r="M11" s="193" t="s">
        <v>31</v>
      </c>
      <c r="N11" s="216" t="s">
        <v>32</v>
      </c>
      <c r="O11" s="209"/>
      <c r="P11" s="209"/>
      <c r="Q11" s="209"/>
      <c r="R11" s="217"/>
      <c r="S11" s="218" t="s">
        <v>33</v>
      </c>
      <c r="T11" s="218" t="s">
        <v>34</v>
      </c>
      <c r="U11" s="218" t="s">
        <v>35</v>
      </c>
      <c r="V11" s="218" t="s">
        <v>36</v>
      </c>
      <c r="W11" s="219" t="s">
        <v>37</v>
      </c>
      <c r="X11" s="193" t="s">
        <v>38</v>
      </c>
      <c r="Y11" s="193" t="s">
        <v>39</v>
      </c>
      <c r="Z11" s="193" t="s">
        <v>40</v>
      </c>
      <c r="AA11" s="187"/>
      <c r="AB11" s="17"/>
      <c r="AC11" s="17"/>
      <c r="AD11" s="17"/>
      <c r="AE11" s="17"/>
      <c r="AF11" s="17"/>
      <c r="AG11" s="17"/>
      <c r="AH11" s="17"/>
      <c r="AI11" s="17"/>
      <c r="AJ11" s="17"/>
      <c r="AK11" s="17"/>
      <c r="AL11" s="17"/>
      <c r="AM11" s="17"/>
      <c r="AN11" s="17"/>
      <c r="AO11" s="17"/>
      <c r="AP11" s="17"/>
      <c r="AQ11" s="17"/>
      <c r="AR11" s="17"/>
      <c r="AS11" s="17"/>
      <c r="AT11" s="17"/>
      <c r="AU11" s="17"/>
    </row>
    <row r="12" spans="1:47" ht="81" x14ac:dyDescent="0.2">
      <c r="A12" s="182"/>
      <c r="B12" s="182"/>
      <c r="C12" s="182"/>
      <c r="D12" s="182"/>
      <c r="E12" s="182"/>
      <c r="F12" s="182"/>
      <c r="G12" s="182"/>
      <c r="H12" s="182"/>
      <c r="I12" s="182"/>
      <c r="J12" s="182"/>
      <c r="K12" s="182"/>
      <c r="L12" s="182"/>
      <c r="M12" s="182"/>
      <c r="N12" s="25" t="s">
        <v>41</v>
      </c>
      <c r="O12" s="25" t="s">
        <v>42</v>
      </c>
      <c r="P12" s="25" t="s">
        <v>43</v>
      </c>
      <c r="Q12" s="25" t="s">
        <v>44</v>
      </c>
      <c r="R12" s="25" t="s">
        <v>45</v>
      </c>
      <c r="S12" s="182"/>
      <c r="T12" s="182"/>
      <c r="U12" s="182"/>
      <c r="V12" s="182"/>
      <c r="W12" s="182"/>
      <c r="X12" s="182"/>
      <c r="Y12" s="182"/>
      <c r="Z12" s="194"/>
      <c r="AA12" s="182"/>
      <c r="AB12" s="17"/>
      <c r="AC12" s="17"/>
      <c r="AD12" s="17"/>
      <c r="AE12" s="17"/>
      <c r="AF12" s="17"/>
      <c r="AG12" s="17"/>
      <c r="AH12" s="17"/>
      <c r="AI12" s="17"/>
      <c r="AJ12" s="17"/>
      <c r="AK12" s="17"/>
      <c r="AL12" s="17"/>
      <c r="AM12" s="17"/>
      <c r="AN12" s="17"/>
      <c r="AO12" s="17"/>
      <c r="AP12" s="17"/>
      <c r="AQ12" s="17"/>
      <c r="AR12" s="17"/>
      <c r="AS12" s="17"/>
      <c r="AT12" s="17"/>
      <c r="AU12" s="17"/>
    </row>
    <row r="13" spans="1:47" ht="181.5" x14ac:dyDescent="0.2">
      <c r="A13" s="184">
        <v>1</v>
      </c>
      <c r="B13" s="183" t="s">
        <v>46</v>
      </c>
      <c r="C13" s="183" t="s">
        <v>47</v>
      </c>
      <c r="D13" s="183" t="s">
        <v>48</v>
      </c>
      <c r="E13" s="183" t="s">
        <v>49</v>
      </c>
      <c r="F13" s="183" t="s">
        <v>50</v>
      </c>
      <c r="G13" s="183" t="s">
        <v>51</v>
      </c>
      <c r="H13" s="181" t="s">
        <v>52</v>
      </c>
      <c r="I13" s="181" t="s">
        <v>53</v>
      </c>
      <c r="J13" s="181" t="s">
        <v>53</v>
      </c>
      <c r="K13" s="28">
        <v>1</v>
      </c>
      <c r="L13" s="29" t="s">
        <v>54</v>
      </c>
      <c r="M13" s="28" t="s">
        <v>55</v>
      </c>
      <c r="N13" s="30" t="s">
        <v>56</v>
      </c>
      <c r="O13" s="30" t="s">
        <v>57</v>
      </c>
      <c r="P13" s="30" t="s">
        <v>58</v>
      </c>
      <c r="Q13" s="30" t="s">
        <v>59</v>
      </c>
      <c r="R13" s="30" t="s">
        <v>60</v>
      </c>
      <c r="S13" s="31" t="s">
        <v>52</v>
      </c>
      <c r="T13" s="31" t="s">
        <v>53</v>
      </c>
      <c r="U13" s="31" t="s">
        <v>53</v>
      </c>
      <c r="V13" s="30" t="s">
        <v>61</v>
      </c>
      <c r="W13" s="28" t="s">
        <v>62</v>
      </c>
      <c r="X13" s="28" t="s">
        <v>63</v>
      </c>
      <c r="Y13" s="32" t="s">
        <v>64</v>
      </c>
      <c r="Z13" s="28" t="s">
        <v>65</v>
      </c>
      <c r="AA13" s="183" t="s">
        <v>66</v>
      </c>
      <c r="AB13" s="33"/>
      <c r="AC13" s="33"/>
      <c r="AD13" s="33"/>
      <c r="AE13" s="33"/>
      <c r="AF13" s="33"/>
      <c r="AG13" s="33"/>
      <c r="AH13" s="33"/>
      <c r="AI13" s="33"/>
      <c r="AJ13" s="33"/>
      <c r="AK13" s="33"/>
      <c r="AL13" s="33"/>
      <c r="AM13" s="33"/>
      <c r="AN13" s="33"/>
      <c r="AO13" s="33"/>
      <c r="AP13" s="33"/>
      <c r="AQ13" s="33"/>
      <c r="AR13" s="33"/>
      <c r="AS13" s="33"/>
      <c r="AT13" s="33"/>
      <c r="AU13" s="33"/>
    </row>
    <row r="14" spans="1:47" ht="181.5" x14ac:dyDescent="0.2">
      <c r="A14" s="180"/>
      <c r="B14" s="182"/>
      <c r="C14" s="182"/>
      <c r="D14" s="182"/>
      <c r="E14" s="182"/>
      <c r="F14" s="182"/>
      <c r="G14" s="182"/>
      <c r="H14" s="182"/>
      <c r="I14" s="182"/>
      <c r="J14" s="182"/>
      <c r="K14" s="34">
        <v>2</v>
      </c>
      <c r="L14" s="35" t="s">
        <v>67</v>
      </c>
      <c r="M14" s="34" t="s">
        <v>55</v>
      </c>
      <c r="N14" s="36" t="s">
        <v>56</v>
      </c>
      <c r="O14" s="36" t="s">
        <v>57</v>
      </c>
      <c r="P14" s="36" t="s">
        <v>58</v>
      </c>
      <c r="Q14" s="36" t="s">
        <v>59</v>
      </c>
      <c r="R14" s="36" t="s">
        <v>60</v>
      </c>
      <c r="S14" s="37" t="s">
        <v>52</v>
      </c>
      <c r="T14" s="37" t="s">
        <v>53</v>
      </c>
      <c r="U14" s="37" t="s">
        <v>53</v>
      </c>
      <c r="V14" s="36" t="s">
        <v>61</v>
      </c>
      <c r="W14" s="28" t="s">
        <v>68</v>
      </c>
      <c r="X14" s="28" t="s">
        <v>63</v>
      </c>
      <c r="Y14" s="32" t="s">
        <v>64</v>
      </c>
      <c r="Z14" s="28" t="s">
        <v>65</v>
      </c>
      <c r="AA14" s="182"/>
      <c r="AB14" s="33"/>
      <c r="AC14" s="33"/>
      <c r="AD14" s="33"/>
      <c r="AE14" s="33"/>
      <c r="AF14" s="33"/>
      <c r="AG14" s="33"/>
      <c r="AH14" s="33"/>
      <c r="AI14" s="33"/>
      <c r="AJ14" s="33"/>
      <c r="AK14" s="33"/>
      <c r="AL14" s="33"/>
      <c r="AM14" s="33"/>
      <c r="AN14" s="33"/>
      <c r="AO14" s="33"/>
      <c r="AP14" s="33"/>
      <c r="AQ14" s="33"/>
      <c r="AR14" s="33"/>
      <c r="AS14" s="33"/>
      <c r="AT14" s="33"/>
      <c r="AU14" s="33"/>
    </row>
    <row r="15" spans="1:47" ht="132" x14ac:dyDescent="0.2">
      <c r="A15" s="184">
        <v>2</v>
      </c>
      <c r="B15" s="183" t="s">
        <v>46</v>
      </c>
      <c r="C15" s="183" t="s">
        <v>69</v>
      </c>
      <c r="D15" s="183" t="s">
        <v>70</v>
      </c>
      <c r="E15" s="183" t="s">
        <v>71</v>
      </c>
      <c r="F15" s="183" t="s">
        <v>72</v>
      </c>
      <c r="G15" s="183" t="s">
        <v>51</v>
      </c>
      <c r="H15" s="181" t="s">
        <v>73</v>
      </c>
      <c r="I15" s="181" t="s">
        <v>74</v>
      </c>
      <c r="J15" s="181" t="s">
        <v>75</v>
      </c>
      <c r="K15" s="28">
        <v>1</v>
      </c>
      <c r="L15" s="29" t="s">
        <v>76</v>
      </c>
      <c r="M15" s="28" t="s">
        <v>55</v>
      </c>
      <c r="N15" s="30" t="s">
        <v>77</v>
      </c>
      <c r="O15" s="30" t="s">
        <v>57</v>
      </c>
      <c r="P15" s="30" t="s">
        <v>58</v>
      </c>
      <c r="Q15" s="30" t="s">
        <v>59</v>
      </c>
      <c r="R15" s="30" t="s">
        <v>60</v>
      </c>
      <c r="S15" s="31" t="s">
        <v>73</v>
      </c>
      <c r="T15" s="31" t="s">
        <v>78</v>
      </c>
      <c r="U15" s="31" t="s">
        <v>79</v>
      </c>
      <c r="V15" s="30" t="s">
        <v>61</v>
      </c>
      <c r="W15" s="183" t="s">
        <v>80</v>
      </c>
      <c r="X15" s="183" t="s">
        <v>63</v>
      </c>
      <c r="Y15" s="225" t="s">
        <v>81</v>
      </c>
      <c r="Z15" s="183" t="s">
        <v>65</v>
      </c>
      <c r="AA15" s="183" t="s">
        <v>66</v>
      </c>
      <c r="AB15" s="33"/>
      <c r="AC15" s="33"/>
      <c r="AD15" s="33"/>
      <c r="AE15" s="33"/>
      <c r="AF15" s="33"/>
      <c r="AG15" s="33"/>
      <c r="AH15" s="33"/>
      <c r="AI15" s="33"/>
      <c r="AJ15" s="33"/>
      <c r="AK15" s="33"/>
      <c r="AL15" s="33"/>
      <c r="AM15" s="33"/>
      <c r="AN15" s="33"/>
      <c r="AO15" s="33"/>
      <c r="AP15" s="33"/>
      <c r="AQ15" s="33"/>
      <c r="AR15" s="33"/>
      <c r="AS15" s="33"/>
      <c r="AT15" s="33"/>
      <c r="AU15" s="33"/>
    </row>
    <row r="16" spans="1:47" ht="115.5" x14ac:dyDescent="0.2">
      <c r="A16" s="180"/>
      <c r="B16" s="182"/>
      <c r="C16" s="182"/>
      <c r="D16" s="182"/>
      <c r="E16" s="182"/>
      <c r="F16" s="182"/>
      <c r="G16" s="182"/>
      <c r="H16" s="182"/>
      <c r="I16" s="182"/>
      <c r="J16" s="182"/>
      <c r="K16" s="34">
        <v>2</v>
      </c>
      <c r="L16" s="35" t="s">
        <v>82</v>
      </c>
      <c r="M16" s="34" t="s">
        <v>55</v>
      </c>
      <c r="N16" s="36" t="s">
        <v>56</v>
      </c>
      <c r="O16" s="36" t="s">
        <v>57</v>
      </c>
      <c r="P16" s="36" t="s">
        <v>58</v>
      </c>
      <c r="Q16" s="36" t="s">
        <v>59</v>
      </c>
      <c r="R16" s="36" t="s">
        <v>60</v>
      </c>
      <c r="S16" s="37" t="s">
        <v>73</v>
      </c>
      <c r="T16" s="31" t="s">
        <v>78</v>
      </c>
      <c r="U16" s="31" t="s">
        <v>79</v>
      </c>
      <c r="V16" s="36" t="s">
        <v>61</v>
      </c>
      <c r="W16" s="182"/>
      <c r="X16" s="182"/>
      <c r="Y16" s="182"/>
      <c r="Z16" s="182"/>
      <c r="AA16" s="182"/>
      <c r="AB16" s="33"/>
      <c r="AC16" s="33"/>
      <c r="AD16" s="33"/>
      <c r="AE16" s="33"/>
      <c r="AF16" s="33"/>
      <c r="AG16" s="33"/>
      <c r="AH16" s="33"/>
      <c r="AI16" s="33"/>
      <c r="AJ16" s="33"/>
      <c r="AK16" s="33"/>
      <c r="AL16" s="33"/>
      <c r="AM16" s="33"/>
      <c r="AN16" s="33"/>
      <c r="AO16" s="33"/>
      <c r="AP16" s="33"/>
      <c r="AQ16" s="33"/>
      <c r="AR16" s="33"/>
      <c r="AS16" s="33"/>
      <c r="AT16" s="33"/>
      <c r="AU16" s="33"/>
    </row>
    <row r="17" spans="1:47" ht="132" x14ac:dyDescent="0.2">
      <c r="A17" s="158">
        <v>3</v>
      </c>
      <c r="B17" s="38" t="s">
        <v>83</v>
      </c>
      <c r="C17" s="38" t="s">
        <v>84</v>
      </c>
      <c r="D17" s="38" t="s">
        <v>85</v>
      </c>
      <c r="E17" s="38" t="s">
        <v>86</v>
      </c>
      <c r="F17" s="38" t="s">
        <v>87</v>
      </c>
      <c r="G17" s="38" t="s">
        <v>51</v>
      </c>
      <c r="H17" s="39" t="s">
        <v>73</v>
      </c>
      <c r="I17" s="39" t="s">
        <v>88</v>
      </c>
      <c r="J17" s="39" t="s">
        <v>53</v>
      </c>
      <c r="K17" s="40">
        <v>1</v>
      </c>
      <c r="L17" s="41" t="s">
        <v>89</v>
      </c>
      <c r="M17" s="40" t="str">
        <f t="shared" ref="M17:M22" si="0">IF(OR(N17="Preventivo",N17="Detectivo"),"Probabilidad",IF(N17="Correctivo","Impacto",""))</f>
        <v>Impacto</v>
      </c>
      <c r="N17" s="42" t="s">
        <v>77</v>
      </c>
      <c r="O17" s="36" t="s">
        <v>57</v>
      </c>
      <c r="P17" s="36" t="s">
        <v>58</v>
      </c>
      <c r="Q17" s="30" t="s">
        <v>59</v>
      </c>
      <c r="R17" s="30" t="s">
        <v>90</v>
      </c>
      <c r="S17" s="39" t="s">
        <v>73</v>
      </c>
      <c r="T17" s="39" t="s">
        <v>88</v>
      </c>
      <c r="U17" s="39" t="s">
        <v>53</v>
      </c>
      <c r="V17" s="36" t="s">
        <v>61</v>
      </c>
      <c r="W17" s="43" t="s">
        <v>91</v>
      </c>
      <c r="X17" s="28" t="s">
        <v>92</v>
      </c>
      <c r="Y17" s="44" t="s">
        <v>93</v>
      </c>
      <c r="Z17" s="43" t="s">
        <v>65</v>
      </c>
      <c r="AA17" s="40" t="s">
        <v>66</v>
      </c>
      <c r="AB17" s="17"/>
      <c r="AC17" s="17"/>
      <c r="AD17" s="17"/>
      <c r="AE17" s="17"/>
      <c r="AF17" s="17"/>
      <c r="AG17" s="17"/>
      <c r="AH17" s="17"/>
      <c r="AI17" s="17"/>
      <c r="AJ17" s="17"/>
      <c r="AK17" s="17"/>
      <c r="AL17" s="17"/>
      <c r="AM17" s="17"/>
      <c r="AN17" s="17"/>
      <c r="AO17" s="17"/>
      <c r="AP17" s="17"/>
      <c r="AQ17" s="17"/>
      <c r="AR17" s="17"/>
      <c r="AS17" s="17"/>
      <c r="AT17" s="17"/>
      <c r="AU17" s="17"/>
    </row>
    <row r="18" spans="1:47" ht="115.5" x14ac:dyDescent="0.2">
      <c r="A18" s="184">
        <v>4</v>
      </c>
      <c r="B18" s="185" t="s">
        <v>94</v>
      </c>
      <c r="C18" s="185" t="s">
        <v>95</v>
      </c>
      <c r="D18" s="185" t="s">
        <v>96</v>
      </c>
      <c r="E18" s="185" t="s">
        <v>97</v>
      </c>
      <c r="F18" s="185" t="s">
        <v>98</v>
      </c>
      <c r="G18" s="185" t="s">
        <v>99</v>
      </c>
      <c r="H18" s="189" t="s">
        <v>100</v>
      </c>
      <c r="I18" s="189" t="s">
        <v>53</v>
      </c>
      <c r="J18" s="189" t="s">
        <v>79</v>
      </c>
      <c r="K18" s="40">
        <v>1</v>
      </c>
      <c r="L18" s="41" t="s">
        <v>101</v>
      </c>
      <c r="M18" s="40" t="str">
        <f t="shared" si="0"/>
        <v>Probabilidad</v>
      </c>
      <c r="N18" s="42" t="s">
        <v>102</v>
      </c>
      <c r="O18" s="36" t="s">
        <v>57</v>
      </c>
      <c r="P18" s="36" t="s">
        <v>58</v>
      </c>
      <c r="Q18" s="30" t="s">
        <v>59</v>
      </c>
      <c r="R18" s="30" t="s">
        <v>60</v>
      </c>
      <c r="S18" s="39" t="s">
        <v>73</v>
      </c>
      <c r="T18" s="39" t="s">
        <v>53</v>
      </c>
      <c r="U18" s="39" t="s">
        <v>53</v>
      </c>
      <c r="V18" s="36" t="s">
        <v>61</v>
      </c>
      <c r="W18" s="43" t="s">
        <v>103</v>
      </c>
      <c r="X18" s="28" t="s">
        <v>104</v>
      </c>
      <c r="Y18" s="44" t="s">
        <v>105</v>
      </c>
      <c r="Z18" s="43" t="s">
        <v>65</v>
      </c>
      <c r="AA18" s="40" t="s">
        <v>66</v>
      </c>
      <c r="AB18" s="17"/>
      <c r="AC18" s="17"/>
      <c r="AD18" s="17"/>
      <c r="AE18" s="17"/>
      <c r="AF18" s="17"/>
      <c r="AG18" s="17"/>
      <c r="AH18" s="17"/>
      <c r="AI18" s="17"/>
      <c r="AJ18" s="17"/>
      <c r="AK18" s="17"/>
      <c r="AL18" s="17"/>
      <c r="AM18" s="17"/>
      <c r="AN18" s="17"/>
      <c r="AO18" s="17"/>
      <c r="AP18" s="17"/>
      <c r="AQ18" s="17"/>
      <c r="AR18" s="17"/>
      <c r="AS18" s="17"/>
      <c r="AT18" s="17"/>
      <c r="AU18" s="17"/>
    </row>
    <row r="19" spans="1:47" ht="132" x14ac:dyDescent="0.2">
      <c r="A19" s="179"/>
      <c r="B19" s="187"/>
      <c r="C19" s="187"/>
      <c r="D19" s="187"/>
      <c r="E19" s="187"/>
      <c r="F19" s="187"/>
      <c r="G19" s="187"/>
      <c r="H19" s="187"/>
      <c r="I19" s="187"/>
      <c r="J19" s="187"/>
      <c r="K19" s="40">
        <v>2</v>
      </c>
      <c r="L19" s="41" t="s">
        <v>106</v>
      </c>
      <c r="M19" s="40" t="str">
        <f t="shared" si="0"/>
        <v>Probabilidad</v>
      </c>
      <c r="N19" s="42" t="s">
        <v>102</v>
      </c>
      <c r="O19" s="36" t="s">
        <v>57</v>
      </c>
      <c r="P19" s="36" t="s">
        <v>58</v>
      </c>
      <c r="Q19" s="30" t="s">
        <v>59</v>
      </c>
      <c r="R19" s="30" t="s">
        <v>60</v>
      </c>
      <c r="S19" s="39" t="s">
        <v>107</v>
      </c>
      <c r="T19" s="39" t="s">
        <v>53</v>
      </c>
      <c r="U19" s="39" t="s">
        <v>53</v>
      </c>
      <c r="V19" s="36" t="s">
        <v>61</v>
      </c>
      <c r="W19" s="46" t="s">
        <v>108</v>
      </c>
      <c r="X19" s="34" t="s">
        <v>109</v>
      </c>
      <c r="Y19" s="47" t="s">
        <v>110</v>
      </c>
      <c r="Z19" s="43" t="s">
        <v>65</v>
      </c>
      <c r="AA19" s="40" t="s">
        <v>66</v>
      </c>
      <c r="AB19" s="17"/>
      <c r="AC19" s="17"/>
      <c r="AD19" s="17"/>
      <c r="AE19" s="17"/>
      <c r="AF19" s="17"/>
      <c r="AG19" s="17"/>
      <c r="AH19" s="17"/>
      <c r="AI19" s="17"/>
      <c r="AJ19" s="17"/>
      <c r="AK19" s="17"/>
      <c r="AL19" s="17"/>
      <c r="AM19" s="17"/>
      <c r="AN19" s="17"/>
      <c r="AO19" s="17"/>
      <c r="AP19" s="17"/>
      <c r="AQ19" s="17"/>
      <c r="AR19" s="17"/>
      <c r="AS19" s="17"/>
      <c r="AT19" s="17"/>
      <c r="AU19" s="17"/>
    </row>
    <row r="20" spans="1:47" ht="99" x14ac:dyDescent="0.2">
      <c r="A20" s="180"/>
      <c r="B20" s="182"/>
      <c r="C20" s="182"/>
      <c r="D20" s="182"/>
      <c r="E20" s="182"/>
      <c r="F20" s="182"/>
      <c r="G20" s="182"/>
      <c r="H20" s="182"/>
      <c r="I20" s="182"/>
      <c r="J20" s="182"/>
      <c r="K20" s="40">
        <v>3</v>
      </c>
      <c r="L20" s="41" t="s">
        <v>111</v>
      </c>
      <c r="M20" s="40" t="str">
        <f t="shared" si="0"/>
        <v>Probabilidad</v>
      </c>
      <c r="N20" s="42" t="s">
        <v>102</v>
      </c>
      <c r="O20" s="36" t="s">
        <v>57</v>
      </c>
      <c r="P20" s="36" t="s">
        <v>58</v>
      </c>
      <c r="Q20" s="30" t="s">
        <v>59</v>
      </c>
      <c r="R20" s="30" t="s">
        <v>60</v>
      </c>
      <c r="S20" s="39" t="s">
        <v>112</v>
      </c>
      <c r="T20" s="39" t="s">
        <v>53</v>
      </c>
      <c r="U20" s="39" t="s">
        <v>53</v>
      </c>
      <c r="V20" s="36" t="s">
        <v>61</v>
      </c>
      <c r="W20" s="46" t="s">
        <v>113</v>
      </c>
      <c r="X20" s="34" t="s">
        <v>104</v>
      </c>
      <c r="Y20" s="47" t="s">
        <v>110</v>
      </c>
      <c r="Z20" s="43" t="s">
        <v>65</v>
      </c>
      <c r="AA20" s="40" t="s">
        <v>66</v>
      </c>
      <c r="AB20" s="17"/>
      <c r="AC20" s="17"/>
      <c r="AD20" s="17"/>
      <c r="AE20" s="17"/>
      <c r="AF20" s="17"/>
      <c r="AG20" s="17"/>
      <c r="AH20" s="17"/>
      <c r="AI20" s="17"/>
      <c r="AJ20" s="17"/>
      <c r="AK20" s="17"/>
      <c r="AL20" s="17"/>
      <c r="AM20" s="17"/>
      <c r="AN20" s="17"/>
      <c r="AO20" s="17"/>
      <c r="AP20" s="17"/>
      <c r="AQ20" s="17"/>
      <c r="AR20" s="17"/>
      <c r="AS20" s="17"/>
      <c r="AT20" s="17"/>
      <c r="AU20" s="17"/>
    </row>
    <row r="21" spans="1:47" ht="198" x14ac:dyDescent="0.2">
      <c r="A21" s="158">
        <v>5</v>
      </c>
      <c r="B21" s="38" t="s">
        <v>94</v>
      </c>
      <c r="C21" s="38" t="s">
        <v>95</v>
      </c>
      <c r="D21" s="38" t="s">
        <v>114</v>
      </c>
      <c r="E21" s="38" t="s">
        <v>115</v>
      </c>
      <c r="F21" s="38" t="s">
        <v>116</v>
      </c>
      <c r="G21" s="38" t="s">
        <v>117</v>
      </c>
      <c r="H21" s="39" t="s">
        <v>118</v>
      </c>
      <c r="I21" s="39" t="s">
        <v>88</v>
      </c>
      <c r="J21" s="39" t="s">
        <v>79</v>
      </c>
      <c r="K21" s="40">
        <v>1</v>
      </c>
      <c r="L21" s="38" t="s">
        <v>119</v>
      </c>
      <c r="M21" s="40" t="str">
        <f t="shared" si="0"/>
        <v>Probabilidad</v>
      </c>
      <c r="N21" s="42" t="s">
        <v>102</v>
      </c>
      <c r="O21" s="36" t="s">
        <v>57</v>
      </c>
      <c r="P21" s="48" t="s">
        <v>120</v>
      </c>
      <c r="Q21" s="30" t="s">
        <v>59</v>
      </c>
      <c r="R21" s="30" t="s">
        <v>60</v>
      </c>
      <c r="S21" s="39" t="s">
        <v>73</v>
      </c>
      <c r="T21" s="39" t="s">
        <v>88</v>
      </c>
      <c r="U21" s="39" t="s">
        <v>53</v>
      </c>
      <c r="V21" s="36" t="s">
        <v>61</v>
      </c>
      <c r="W21" s="43" t="s">
        <v>121</v>
      </c>
      <c r="X21" s="28" t="s">
        <v>122</v>
      </c>
      <c r="Y21" s="47" t="s">
        <v>110</v>
      </c>
      <c r="Z21" s="43" t="s">
        <v>65</v>
      </c>
      <c r="AA21" s="40" t="s">
        <v>66</v>
      </c>
      <c r="AB21" s="17"/>
      <c r="AC21" s="17"/>
      <c r="AD21" s="17"/>
      <c r="AE21" s="17"/>
      <c r="AF21" s="17"/>
      <c r="AG21" s="17"/>
      <c r="AH21" s="17"/>
      <c r="AI21" s="17"/>
      <c r="AJ21" s="17"/>
      <c r="AK21" s="17"/>
      <c r="AL21" s="17"/>
      <c r="AM21" s="17"/>
      <c r="AN21" s="17"/>
      <c r="AO21" s="17"/>
      <c r="AP21" s="17"/>
      <c r="AQ21" s="17"/>
      <c r="AR21" s="17"/>
      <c r="AS21" s="17"/>
      <c r="AT21" s="17"/>
      <c r="AU21" s="17"/>
    </row>
    <row r="22" spans="1:47" ht="231" x14ac:dyDescent="0.2">
      <c r="A22" s="158">
        <v>6</v>
      </c>
      <c r="B22" s="38" t="s">
        <v>94</v>
      </c>
      <c r="C22" s="38" t="s">
        <v>95</v>
      </c>
      <c r="D22" s="38" t="s">
        <v>123</v>
      </c>
      <c r="E22" s="38" t="s">
        <v>124</v>
      </c>
      <c r="F22" s="38" t="s">
        <v>125</v>
      </c>
      <c r="G22" s="38" t="s">
        <v>126</v>
      </c>
      <c r="H22" s="39" t="s">
        <v>107</v>
      </c>
      <c r="I22" s="39" t="s">
        <v>53</v>
      </c>
      <c r="J22" s="39" t="s">
        <v>53</v>
      </c>
      <c r="K22" s="40">
        <v>1</v>
      </c>
      <c r="L22" s="38" t="s">
        <v>127</v>
      </c>
      <c r="M22" s="40" t="str">
        <f t="shared" si="0"/>
        <v>Probabilidad</v>
      </c>
      <c r="N22" s="42" t="s">
        <v>102</v>
      </c>
      <c r="O22" s="36" t="s">
        <v>57</v>
      </c>
      <c r="P22" s="48" t="s">
        <v>58</v>
      </c>
      <c r="Q22" s="30" t="s">
        <v>59</v>
      </c>
      <c r="R22" s="30" t="s">
        <v>60</v>
      </c>
      <c r="S22" s="39" t="s">
        <v>107</v>
      </c>
      <c r="T22" s="39" t="s">
        <v>53</v>
      </c>
      <c r="U22" s="39" t="s">
        <v>53</v>
      </c>
      <c r="V22" s="36" t="s">
        <v>61</v>
      </c>
      <c r="W22" s="43" t="s">
        <v>128</v>
      </c>
      <c r="X22" s="28" t="s">
        <v>129</v>
      </c>
      <c r="Y22" s="47" t="s">
        <v>105</v>
      </c>
      <c r="Z22" s="43" t="s">
        <v>65</v>
      </c>
      <c r="AA22" s="40" t="s">
        <v>66</v>
      </c>
      <c r="AB22" s="17"/>
      <c r="AC22" s="17"/>
      <c r="AD22" s="17"/>
      <c r="AE22" s="17"/>
      <c r="AF22" s="17"/>
      <c r="AG22" s="17"/>
      <c r="AH22" s="17"/>
      <c r="AI22" s="17"/>
      <c r="AJ22" s="17"/>
      <c r="AK22" s="17"/>
      <c r="AL22" s="17"/>
      <c r="AM22" s="17"/>
      <c r="AN22" s="17"/>
      <c r="AO22" s="17"/>
      <c r="AP22" s="17"/>
      <c r="AQ22" s="17"/>
      <c r="AR22" s="17"/>
      <c r="AS22" s="17"/>
      <c r="AT22" s="17"/>
      <c r="AU22" s="17"/>
    </row>
    <row r="23" spans="1:47" ht="82.5" x14ac:dyDescent="0.2">
      <c r="A23" s="184">
        <v>7</v>
      </c>
      <c r="B23" s="183" t="s">
        <v>130</v>
      </c>
      <c r="C23" s="183" t="s">
        <v>95</v>
      </c>
      <c r="D23" s="183" t="s">
        <v>131</v>
      </c>
      <c r="E23" s="183" t="s">
        <v>132</v>
      </c>
      <c r="F23" s="183" t="s">
        <v>133</v>
      </c>
      <c r="G23" s="183" t="s">
        <v>51</v>
      </c>
      <c r="H23" s="181" t="s">
        <v>73</v>
      </c>
      <c r="I23" s="181" t="s">
        <v>53</v>
      </c>
      <c r="J23" s="181" t="s">
        <v>53</v>
      </c>
      <c r="K23" s="28">
        <v>1</v>
      </c>
      <c r="L23" s="49" t="s">
        <v>134</v>
      </c>
      <c r="M23" s="28" t="s">
        <v>55</v>
      </c>
      <c r="N23" s="30" t="s">
        <v>102</v>
      </c>
      <c r="O23" s="30" t="s">
        <v>57</v>
      </c>
      <c r="P23" s="30" t="s">
        <v>58</v>
      </c>
      <c r="Q23" s="30" t="s">
        <v>59</v>
      </c>
      <c r="R23" s="30" t="s">
        <v>60</v>
      </c>
      <c r="S23" s="31" t="s">
        <v>107</v>
      </c>
      <c r="T23" s="31" t="s">
        <v>53</v>
      </c>
      <c r="U23" s="31" t="s">
        <v>53</v>
      </c>
      <c r="V23" s="30" t="s">
        <v>61</v>
      </c>
      <c r="W23" s="49" t="s">
        <v>135</v>
      </c>
      <c r="X23" s="50" t="s">
        <v>136</v>
      </c>
      <c r="Y23" s="50" t="s">
        <v>137</v>
      </c>
      <c r="Z23" s="43" t="s">
        <v>65</v>
      </c>
      <c r="AA23" s="40" t="s">
        <v>66</v>
      </c>
      <c r="AB23" s="17"/>
      <c r="AC23" s="17"/>
      <c r="AD23" s="17"/>
      <c r="AE23" s="17"/>
      <c r="AF23" s="17"/>
      <c r="AG23" s="17"/>
      <c r="AH23" s="17"/>
      <c r="AI23" s="17"/>
      <c r="AJ23" s="17"/>
      <c r="AK23" s="17"/>
      <c r="AL23" s="17"/>
      <c r="AM23" s="17"/>
      <c r="AN23" s="17"/>
      <c r="AO23" s="17"/>
      <c r="AP23" s="17"/>
      <c r="AQ23" s="17"/>
      <c r="AR23" s="17"/>
      <c r="AS23" s="17"/>
      <c r="AT23" s="17"/>
      <c r="AU23" s="17"/>
    </row>
    <row r="24" spans="1:47" ht="99" x14ac:dyDescent="0.2">
      <c r="A24" s="179"/>
      <c r="B24" s="187"/>
      <c r="C24" s="187"/>
      <c r="D24" s="187"/>
      <c r="E24" s="187"/>
      <c r="F24" s="187"/>
      <c r="G24" s="187"/>
      <c r="H24" s="187"/>
      <c r="I24" s="187"/>
      <c r="J24" s="187"/>
      <c r="K24" s="34">
        <v>2</v>
      </c>
      <c r="L24" s="51" t="s">
        <v>138</v>
      </c>
      <c r="M24" s="34" t="s">
        <v>55</v>
      </c>
      <c r="N24" s="36" t="s">
        <v>56</v>
      </c>
      <c r="O24" s="36" t="s">
        <v>57</v>
      </c>
      <c r="P24" s="36" t="s">
        <v>58</v>
      </c>
      <c r="Q24" s="36" t="s">
        <v>59</v>
      </c>
      <c r="R24" s="36" t="s">
        <v>60</v>
      </c>
      <c r="S24" s="37" t="s">
        <v>107</v>
      </c>
      <c r="T24" s="37" t="s">
        <v>53</v>
      </c>
      <c r="U24" s="37" t="s">
        <v>53</v>
      </c>
      <c r="V24" s="36" t="s">
        <v>61</v>
      </c>
      <c r="W24" s="51" t="s">
        <v>139</v>
      </c>
      <c r="X24" s="52" t="s">
        <v>140</v>
      </c>
      <c r="Y24" s="52" t="s">
        <v>137</v>
      </c>
      <c r="Z24" s="43" t="s">
        <v>65</v>
      </c>
      <c r="AA24" s="40" t="s">
        <v>66</v>
      </c>
      <c r="AB24" s="17"/>
      <c r="AC24" s="17"/>
      <c r="AD24" s="17"/>
      <c r="AE24" s="17"/>
      <c r="AF24" s="17"/>
      <c r="AG24" s="17"/>
      <c r="AH24" s="17"/>
      <c r="AI24" s="17"/>
      <c r="AJ24" s="17"/>
      <c r="AK24" s="17"/>
      <c r="AL24" s="17"/>
      <c r="AM24" s="17"/>
      <c r="AN24" s="17"/>
      <c r="AO24" s="17"/>
      <c r="AP24" s="17"/>
      <c r="AQ24" s="17"/>
      <c r="AR24" s="17"/>
      <c r="AS24" s="17"/>
      <c r="AT24" s="17"/>
      <c r="AU24" s="17"/>
    </row>
    <row r="25" spans="1:47" ht="76.5" x14ac:dyDescent="0.2">
      <c r="A25" s="180"/>
      <c r="B25" s="187"/>
      <c r="C25" s="187"/>
      <c r="D25" s="187"/>
      <c r="E25" s="187"/>
      <c r="F25" s="187"/>
      <c r="G25" s="187"/>
      <c r="H25" s="187"/>
      <c r="I25" s="187"/>
      <c r="J25" s="187"/>
      <c r="K25" s="53">
        <v>3</v>
      </c>
      <c r="L25" s="54" t="s">
        <v>141</v>
      </c>
      <c r="M25" s="53" t="s">
        <v>55</v>
      </c>
      <c r="N25" s="55" t="s">
        <v>56</v>
      </c>
      <c r="O25" s="55" t="s">
        <v>57</v>
      </c>
      <c r="P25" s="55" t="s">
        <v>58</v>
      </c>
      <c r="Q25" s="55" t="s">
        <v>59</v>
      </c>
      <c r="R25" s="55" t="s">
        <v>60</v>
      </c>
      <c r="S25" s="56" t="s">
        <v>52</v>
      </c>
      <c r="T25" s="56" t="s">
        <v>53</v>
      </c>
      <c r="U25" s="56" t="s">
        <v>53</v>
      </c>
      <c r="V25" s="55" t="s">
        <v>61</v>
      </c>
      <c r="W25" s="57" t="s">
        <v>142</v>
      </c>
      <c r="X25" s="45" t="s">
        <v>143</v>
      </c>
      <c r="Y25" s="45" t="s">
        <v>137</v>
      </c>
      <c r="Z25" s="26" t="s">
        <v>65</v>
      </c>
      <c r="AA25" s="58" t="s">
        <v>66</v>
      </c>
      <c r="AB25" s="17"/>
      <c r="AC25" s="17"/>
      <c r="AD25" s="17"/>
      <c r="AE25" s="17"/>
      <c r="AF25" s="17"/>
      <c r="AG25" s="17"/>
      <c r="AH25" s="17"/>
      <c r="AI25" s="17"/>
      <c r="AJ25" s="17"/>
      <c r="AK25" s="17"/>
      <c r="AL25" s="17"/>
      <c r="AM25" s="17"/>
      <c r="AN25" s="17"/>
      <c r="AO25" s="17"/>
      <c r="AP25" s="17"/>
      <c r="AQ25" s="17"/>
      <c r="AR25" s="17"/>
      <c r="AS25" s="17"/>
      <c r="AT25" s="17"/>
      <c r="AU25" s="17"/>
    </row>
    <row r="26" spans="1:47" ht="148.5" x14ac:dyDescent="0.2">
      <c r="A26" s="159">
        <v>8</v>
      </c>
      <c r="B26" s="38" t="s">
        <v>130</v>
      </c>
      <c r="C26" s="38" t="s">
        <v>84</v>
      </c>
      <c r="D26" s="38" t="s">
        <v>144</v>
      </c>
      <c r="E26" s="38" t="s">
        <v>145</v>
      </c>
      <c r="F26" s="38" t="s">
        <v>146</v>
      </c>
      <c r="G26" s="38" t="s">
        <v>51</v>
      </c>
      <c r="H26" s="59" t="s">
        <v>100</v>
      </c>
      <c r="I26" s="59" t="s">
        <v>147</v>
      </c>
      <c r="J26" s="59" t="s">
        <v>53</v>
      </c>
      <c r="K26" s="43">
        <v>1</v>
      </c>
      <c r="L26" s="41" t="s">
        <v>148</v>
      </c>
      <c r="M26" s="43" t="s">
        <v>55</v>
      </c>
      <c r="N26" s="60" t="s">
        <v>56</v>
      </c>
      <c r="O26" s="55" t="s">
        <v>57</v>
      </c>
      <c r="P26" s="55" t="s">
        <v>58</v>
      </c>
      <c r="Q26" s="55" t="s">
        <v>59</v>
      </c>
      <c r="R26" s="55" t="s">
        <v>60</v>
      </c>
      <c r="S26" s="59" t="s">
        <v>73</v>
      </c>
      <c r="T26" s="59" t="s">
        <v>147</v>
      </c>
      <c r="U26" s="59" t="s">
        <v>53</v>
      </c>
      <c r="V26" s="55" t="s">
        <v>61</v>
      </c>
      <c r="W26" s="41" t="s">
        <v>149</v>
      </c>
      <c r="X26" s="41" t="s">
        <v>150</v>
      </c>
      <c r="Y26" s="38" t="s">
        <v>137</v>
      </c>
      <c r="Z26" s="43" t="s">
        <v>65</v>
      </c>
      <c r="AA26" s="40" t="s">
        <v>66</v>
      </c>
      <c r="AB26" s="17"/>
      <c r="AC26" s="17"/>
      <c r="AD26" s="17"/>
      <c r="AE26" s="17"/>
      <c r="AF26" s="17"/>
      <c r="AG26" s="17"/>
      <c r="AH26" s="17"/>
      <c r="AI26" s="17"/>
      <c r="AJ26" s="17"/>
      <c r="AK26" s="17"/>
      <c r="AL26" s="17"/>
      <c r="AM26" s="17"/>
      <c r="AN26" s="17"/>
      <c r="AO26" s="17"/>
      <c r="AP26" s="17"/>
      <c r="AQ26" s="17"/>
      <c r="AR26" s="17"/>
      <c r="AS26" s="17"/>
      <c r="AT26" s="17"/>
      <c r="AU26" s="17"/>
    </row>
    <row r="27" spans="1:47" ht="221.25" customHeight="1" x14ac:dyDescent="0.2">
      <c r="A27" s="158">
        <v>9</v>
      </c>
      <c r="B27" s="61" t="s">
        <v>151</v>
      </c>
      <c r="C27" s="61" t="s">
        <v>47</v>
      </c>
      <c r="D27" s="62" t="s">
        <v>152</v>
      </c>
      <c r="E27" s="62" t="s">
        <v>153</v>
      </c>
      <c r="F27" s="62" t="s">
        <v>154</v>
      </c>
      <c r="G27" s="62" t="s">
        <v>117</v>
      </c>
      <c r="H27" s="63" t="s">
        <v>73</v>
      </c>
      <c r="I27" s="64" t="s">
        <v>53</v>
      </c>
      <c r="J27" s="37" t="s">
        <v>53</v>
      </c>
      <c r="K27" s="34">
        <v>1</v>
      </c>
      <c r="L27" s="62" t="s">
        <v>155</v>
      </c>
      <c r="M27" s="34" t="s">
        <v>55</v>
      </c>
      <c r="N27" s="65" t="s">
        <v>102</v>
      </c>
      <c r="O27" s="65" t="s">
        <v>57</v>
      </c>
      <c r="P27" s="36" t="s">
        <v>58</v>
      </c>
      <c r="Q27" s="36" t="s">
        <v>59</v>
      </c>
      <c r="R27" s="36" t="s">
        <v>60</v>
      </c>
      <c r="S27" s="37" t="s">
        <v>107</v>
      </c>
      <c r="T27" s="37" t="s">
        <v>53</v>
      </c>
      <c r="U27" s="37" t="s">
        <v>53</v>
      </c>
      <c r="V27" s="65" t="s">
        <v>61</v>
      </c>
      <c r="W27" s="66" t="s">
        <v>156</v>
      </c>
      <c r="X27" s="61" t="s">
        <v>157</v>
      </c>
      <c r="Y27" s="61" t="s">
        <v>158</v>
      </c>
      <c r="Z27" s="61" t="s">
        <v>65</v>
      </c>
      <c r="AA27" s="67" t="s">
        <v>66</v>
      </c>
      <c r="AB27" s="17"/>
      <c r="AC27" s="17"/>
      <c r="AD27" s="17"/>
      <c r="AE27" s="17"/>
      <c r="AF27" s="17"/>
      <c r="AG27" s="17"/>
      <c r="AH27" s="17"/>
      <c r="AI27" s="17"/>
      <c r="AJ27" s="17"/>
      <c r="AK27" s="17"/>
      <c r="AL27" s="17"/>
      <c r="AM27" s="17"/>
      <c r="AN27" s="17"/>
      <c r="AO27" s="17"/>
      <c r="AP27" s="17"/>
      <c r="AQ27" s="17"/>
      <c r="AR27" s="17"/>
      <c r="AS27" s="17"/>
      <c r="AT27" s="17"/>
      <c r="AU27" s="17"/>
    </row>
    <row r="28" spans="1:47" ht="206.25" customHeight="1" x14ac:dyDescent="0.2">
      <c r="A28" s="158">
        <v>10</v>
      </c>
      <c r="B28" s="38" t="s">
        <v>151</v>
      </c>
      <c r="C28" s="38" t="s">
        <v>47</v>
      </c>
      <c r="D28" s="68" t="s">
        <v>159</v>
      </c>
      <c r="E28" s="68" t="s">
        <v>160</v>
      </c>
      <c r="F28" s="68" t="s">
        <v>161</v>
      </c>
      <c r="G28" s="68" t="s">
        <v>117</v>
      </c>
      <c r="H28" s="69" t="s">
        <v>73</v>
      </c>
      <c r="I28" s="64" t="s">
        <v>53</v>
      </c>
      <c r="J28" s="37" t="s">
        <v>53</v>
      </c>
      <c r="K28" s="34">
        <v>1</v>
      </c>
      <c r="L28" s="68" t="s">
        <v>162</v>
      </c>
      <c r="M28" s="53" t="s">
        <v>55</v>
      </c>
      <c r="N28" s="48" t="s">
        <v>102</v>
      </c>
      <c r="O28" s="48" t="s">
        <v>57</v>
      </c>
      <c r="P28" s="55" t="s">
        <v>58</v>
      </c>
      <c r="Q28" s="55" t="s">
        <v>59</v>
      </c>
      <c r="R28" s="55" t="s">
        <v>60</v>
      </c>
      <c r="S28" s="56" t="s">
        <v>107</v>
      </c>
      <c r="T28" s="56" t="s">
        <v>53</v>
      </c>
      <c r="U28" s="56" t="s">
        <v>53</v>
      </c>
      <c r="V28" s="48" t="s">
        <v>61</v>
      </c>
      <c r="W28" s="41" t="s">
        <v>163</v>
      </c>
      <c r="X28" s="38" t="s">
        <v>157</v>
      </c>
      <c r="Y28" s="38" t="s">
        <v>164</v>
      </c>
      <c r="Z28" s="38" t="s">
        <v>65</v>
      </c>
      <c r="AA28" s="40" t="s">
        <v>66</v>
      </c>
      <c r="AB28" s="17"/>
      <c r="AC28" s="17"/>
      <c r="AD28" s="17"/>
      <c r="AE28" s="17"/>
      <c r="AF28" s="17"/>
      <c r="AG28" s="17"/>
      <c r="AH28" s="17"/>
      <c r="AI28" s="17"/>
      <c r="AJ28" s="17"/>
      <c r="AK28" s="17"/>
      <c r="AL28" s="17"/>
      <c r="AM28" s="17"/>
      <c r="AN28" s="17"/>
      <c r="AO28" s="17"/>
      <c r="AP28" s="17"/>
      <c r="AQ28" s="17"/>
      <c r="AR28" s="17"/>
      <c r="AS28" s="17"/>
      <c r="AT28" s="17"/>
      <c r="AU28" s="17"/>
    </row>
    <row r="29" spans="1:47" ht="247.5" x14ac:dyDescent="0.2">
      <c r="A29" s="158">
        <v>11</v>
      </c>
      <c r="B29" s="45" t="s">
        <v>151</v>
      </c>
      <c r="C29" s="45" t="s">
        <v>95</v>
      </c>
      <c r="D29" s="70" t="s">
        <v>165</v>
      </c>
      <c r="E29" s="70" t="s">
        <v>166</v>
      </c>
      <c r="F29" s="70" t="s">
        <v>167</v>
      </c>
      <c r="G29" s="70" t="s">
        <v>117</v>
      </c>
      <c r="H29" s="69" t="s">
        <v>73</v>
      </c>
      <c r="I29" s="71" t="s">
        <v>53</v>
      </c>
      <c r="J29" s="71" t="s">
        <v>53</v>
      </c>
      <c r="K29" s="72">
        <v>1</v>
      </c>
      <c r="L29" s="68" t="s">
        <v>168</v>
      </c>
      <c r="M29" s="28" t="s">
        <v>55</v>
      </c>
      <c r="N29" s="48" t="s">
        <v>102</v>
      </c>
      <c r="O29" s="48" t="s">
        <v>57</v>
      </c>
      <c r="P29" s="30" t="s">
        <v>58</v>
      </c>
      <c r="Q29" s="30" t="s">
        <v>59</v>
      </c>
      <c r="R29" s="30" t="s">
        <v>60</v>
      </c>
      <c r="S29" s="31" t="s">
        <v>107</v>
      </c>
      <c r="T29" s="31" t="s">
        <v>53</v>
      </c>
      <c r="U29" s="31" t="s">
        <v>53</v>
      </c>
      <c r="V29" s="73" t="s">
        <v>61</v>
      </c>
      <c r="W29" s="41" t="s">
        <v>169</v>
      </c>
      <c r="X29" s="45" t="s">
        <v>157</v>
      </c>
      <c r="Y29" s="38" t="s">
        <v>164</v>
      </c>
      <c r="Z29" s="74" t="s">
        <v>65</v>
      </c>
      <c r="AA29" s="58" t="s">
        <v>66</v>
      </c>
      <c r="AB29" s="17"/>
      <c r="AC29" s="17"/>
      <c r="AD29" s="17"/>
      <c r="AE29" s="17"/>
      <c r="AF29" s="17"/>
      <c r="AG29" s="17"/>
      <c r="AH29" s="17"/>
      <c r="AI29" s="17"/>
      <c r="AJ29" s="17"/>
      <c r="AK29" s="17"/>
      <c r="AL29" s="17"/>
      <c r="AM29" s="17"/>
      <c r="AN29" s="17"/>
      <c r="AO29" s="17"/>
      <c r="AP29" s="17"/>
      <c r="AQ29" s="17"/>
      <c r="AR29" s="17"/>
      <c r="AS29" s="17"/>
      <c r="AT29" s="17"/>
      <c r="AU29" s="17"/>
    </row>
    <row r="30" spans="1:47" ht="131.25" customHeight="1" x14ac:dyDescent="0.2">
      <c r="A30" s="184">
        <v>12</v>
      </c>
      <c r="B30" s="185" t="s">
        <v>151</v>
      </c>
      <c r="C30" s="185" t="s">
        <v>170</v>
      </c>
      <c r="D30" s="185" t="s">
        <v>171</v>
      </c>
      <c r="E30" s="185" t="s">
        <v>172</v>
      </c>
      <c r="F30" s="185" t="s">
        <v>173</v>
      </c>
      <c r="G30" s="185" t="s">
        <v>99</v>
      </c>
      <c r="H30" s="181" t="s">
        <v>107</v>
      </c>
      <c r="I30" s="181" t="s">
        <v>53</v>
      </c>
      <c r="J30" s="181" t="s">
        <v>53</v>
      </c>
      <c r="K30" s="75">
        <v>1</v>
      </c>
      <c r="L30" s="76" t="s">
        <v>174</v>
      </c>
      <c r="M30" s="28" t="s">
        <v>55</v>
      </c>
      <c r="N30" s="48" t="s">
        <v>102</v>
      </c>
      <c r="O30" s="48" t="s">
        <v>57</v>
      </c>
      <c r="P30" s="30" t="s">
        <v>58</v>
      </c>
      <c r="Q30" s="30" t="s">
        <v>59</v>
      </c>
      <c r="R30" s="30" t="s">
        <v>60</v>
      </c>
      <c r="S30" s="31" t="s">
        <v>107</v>
      </c>
      <c r="T30" s="31" t="s">
        <v>53</v>
      </c>
      <c r="U30" s="31" t="s">
        <v>53</v>
      </c>
      <c r="V30" s="73" t="s">
        <v>61</v>
      </c>
      <c r="W30" s="77" t="s">
        <v>175</v>
      </c>
      <c r="X30" s="38" t="s">
        <v>176</v>
      </c>
      <c r="Y30" s="38" t="s">
        <v>177</v>
      </c>
      <c r="Z30" s="74" t="s">
        <v>65</v>
      </c>
      <c r="AA30" s="58" t="s">
        <v>66</v>
      </c>
      <c r="AB30" s="17"/>
      <c r="AC30" s="17"/>
      <c r="AD30" s="17"/>
      <c r="AE30" s="17"/>
      <c r="AF30" s="17"/>
      <c r="AG30" s="17"/>
      <c r="AH30" s="17"/>
      <c r="AI30" s="17"/>
      <c r="AJ30" s="17"/>
      <c r="AK30" s="17"/>
      <c r="AL30" s="17"/>
      <c r="AM30" s="17"/>
      <c r="AN30" s="17"/>
      <c r="AO30" s="17"/>
      <c r="AP30" s="17"/>
      <c r="AQ30" s="17"/>
      <c r="AR30" s="17"/>
      <c r="AS30" s="17"/>
      <c r="AT30" s="17"/>
      <c r="AU30" s="17"/>
    </row>
    <row r="31" spans="1:47" ht="129.75" customHeight="1" x14ac:dyDescent="0.2">
      <c r="A31" s="179"/>
      <c r="B31" s="187"/>
      <c r="C31" s="187"/>
      <c r="D31" s="187"/>
      <c r="E31" s="187"/>
      <c r="F31" s="187"/>
      <c r="G31" s="187"/>
      <c r="H31" s="187"/>
      <c r="I31" s="187"/>
      <c r="J31" s="187"/>
      <c r="K31" s="47">
        <v>2</v>
      </c>
      <c r="L31" s="76" t="s">
        <v>178</v>
      </c>
      <c r="M31" s="28" t="s">
        <v>55</v>
      </c>
      <c r="N31" s="48" t="s">
        <v>102</v>
      </c>
      <c r="O31" s="48" t="s">
        <v>57</v>
      </c>
      <c r="P31" s="30" t="s">
        <v>58</v>
      </c>
      <c r="Q31" s="30" t="s">
        <v>59</v>
      </c>
      <c r="R31" s="30" t="s">
        <v>60</v>
      </c>
      <c r="S31" s="31" t="s">
        <v>52</v>
      </c>
      <c r="T31" s="31" t="s">
        <v>53</v>
      </c>
      <c r="U31" s="31" t="s">
        <v>53</v>
      </c>
      <c r="V31" s="73" t="s">
        <v>61</v>
      </c>
      <c r="W31" s="77" t="s">
        <v>175</v>
      </c>
      <c r="X31" s="38" t="s">
        <v>179</v>
      </c>
      <c r="Y31" s="38" t="s">
        <v>177</v>
      </c>
      <c r="Z31" s="74" t="s">
        <v>65</v>
      </c>
      <c r="AA31" s="58" t="s">
        <v>66</v>
      </c>
      <c r="AB31" s="17"/>
      <c r="AC31" s="17"/>
      <c r="AD31" s="17"/>
      <c r="AE31" s="17"/>
      <c r="AF31" s="17"/>
      <c r="AG31" s="17"/>
      <c r="AH31" s="17"/>
      <c r="AI31" s="17"/>
      <c r="AJ31" s="17"/>
      <c r="AK31" s="17"/>
      <c r="AL31" s="17"/>
      <c r="AM31" s="17"/>
      <c r="AN31" s="17"/>
      <c r="AO31" s="17"/>
      <c r="AP31" s="17"/>
      <c r="AQ31" s="17"/>
      <c r="AR31" s="17"/>
      <c r="AS31" s="17"/>
      <c r="AT31" s="17"/>
      <c r="AU31" s="17"/>
    </row>
    <row r="32" spans="1:47" ht="120" customHeight="1" x14ac:dyDescent="0.2">
      <c r="A32" s="179"/>
      <c r="B32" s="187"/>
      <c r="C32" s="187"/>
      <c r="D32" s="187"/>
      <c r="E32" s="187"/>
      <c r="F32" s="187"/>
      <c r="G32" s="187"/>
      <c r="H32" s="187"/>
      <c r="I32" s="187"/>
      <c r="J32" s="187"/>
      <c r="K32" s="47">
        <v>3</v>
      </c>
      <c r="L32" s="76" t="s">
        <v>180</v>
      </c>
      <c r="M32" s="28" t="s">
        <v>55</v>
      </c>
      <c r="N32" s="48" t="s">
        <v>102</v>
      </c>
      <c r="O32" s="48" t="s">
        <v>57</v>
      </c>
      <c r="P32" s="30" t="s">
        <v>58</v>
      </c>
      <c r="Q32" s="30" t="s">
        <v>59</v>
      </c>
      <c r="R32" s="30" t="s">
        <v>60</v>
      </c>
      <c r="S32" s="31" t="s">
        <v>52</v>
      </c>
      <c r="T32" s="31" t="s">
        <v>53</v>
      </c>
      <c r="U32" s="31" t="s">
        <v>53</v>
      </c>
      <c r="V32" s="73" t="s">
        <v>61</v>
      </c>
      <c r="W32" s="77" t="s">
        <v>175</v>
      </c>
      <c r="X32" s="38" t="s">
        <v>181</v>
      </c>
      <c r="Y32" s="38" t="s">
        <v>177</v>
      </c>
      <c r="Z32" s="74" t="s">
        <v>65</v>
      </c>
      <c r="AA32" s="58" t="s">
        <v>66</v>
      </c>
      <c r="AB32" s="17"/>
      <c r="AC32" s="17"/>
      <c r="AD32" s="17"/>
      <c r="AE32" s="17"/>
      <c r="AF32" s="17"/>
      <c r="AG32" s="17"/>
      <c r="AH32" s="17"/>
      <c r="AI32" s="17"/>
      <c r="AJ32" s="17"/>
      <c r="AK32" s="17"/>
      <c r="AL32" s="17"/>
      <c r="AM32" s="17"/>
      <c r="AN32" s="17"/>
      <c r="AO32" s="17"/>
      <c r="AP32" s="17"/>
      <c r="AQ32" s="17"/>
      <c r="AR32" s="17"/>
      <c r="AS32" s="17"/>
      <c r="AT32" s="17"/>
      <c r="AU32" s="17"/>
    </row>
    <row r="33" spans="1:47" ht="148.5" x14ac:dyDescent="0.2">
      <c r="A33" s="179"/>
      <c r="B33" s="187"/>
      <c r="C33" s="187"/>
      <c r="D33" s="187"/>
      <c r="E33" s="187"/>
      <c r="F33" s="187"/>
      <c r="G33" s="187"/>
      <c r="H33" s="187"/>
      <c r="I33" s="187"/>
      <c r="J33" s="187"/>
      <c r="K33" s="47">
        <v>4</v>
      </c>
      <c r="L33" s="76" t="s">
        <v>182</v>
      </c>
      <c r="M33" s="28" t="s">
        <v>55</v>
      </c>
      <c r="N33" s="48" t="s">
        <v>102</v>
      </c>
      <c r="O33" s="48" t="s">
        <v>57</v>
      </c>
      <c r="P33" s="30" t="s">
        <v>58</v>
      </c>
      <c r="Q33" s="30" t="s">
        <v>59</v>
      </c>
      <c r="R33" s="30" t="s">
        <v>60</v>
      </c>
      <c r="S33" s="31" t="s">
        <v>52</v>
      </c>
      <c r="T33" s="31" t="s">
        <v>53</v>
      </c>
      <c r="U33" s="31" t="s">
        <v>53</v>
      </c>
      <c r="V33" s="73" t="s">
        <v>61</v>
      </c>
      <c r="W33" s="77" t="s">
        <v>175</v>
      </c>
      <c r="X33" s="78" t="s">
        <v>183</v>
      </c>
      <c r="Y33" s="38" t="s">
        <v>177</v>
      </c>
      <c r="Z33" s="74" t="s">
        <v>65</v>
      </c>
      <c r="AA33" s="58" t="s">
        <v>66</v>
      </c>
      <c r="AB33" s="17"/>
      <c r="AC33" s="17"/>
      <c r="AD33" s="17"/>
      <c r="AE33" s="17"/>
      <c r="AF33" s="17"/>
      <c r="AG33" s="17"/>
      <c r="AH33" s="17"/>
      <c r="AI33" s="17"/>
      <c r="AJ33" s="17"/>
      <c r="AK33" s="17"/>
      <c r="AL33" s="17"/>
      <c r="AM33" s="17"/>
      <c r="AN33" s="17"/>
      <c r="AO33" s="17"/>
      <c r="AP33" s="17"/>
      <c r="AQ33" s="17"/>
      <c r="AR33" s="17"/>
      <c r="AS33" s="17"/>
      <c r="AT33" s="17"/>
      <c r="AU33" s="17"/>
    </row>
    <row r="34" spans="1:47" ht="82.5" x14ac:dyDescent="0.2">
      <c r="A34" s="180"/>
      <c r="B34" s="182"/>
      <c r="C34" s="182"/>
      <c r="D34" s="182"/>
      <c r="E34" s="182"/>
      <c r="F34" s="182"/>
      <c r="G34" s="182"/>
      <c r="H34" s="182"/>
      <c r="I34" s="182"/>
      <c r="J34" s="182"/>
      <c r="K34" s="47">
        <v>5</v>
      </c>
      <c r="L34" s="76" t="s">
        <v>184</v>
      </c>
      <c r="M34" s="28" t="s">
        <v>55</v>
      </c>
      <c r="N34" s="48" t="s">
        <v>102</v>
      </c>
      <c r="O34" s="48" t="s">
        <v>57</v>
      </c>
      <c r="P34" s="30" t="s">
        <v>58</v>
      </c>
      <c r="Q34" s="30" t="s">
        <v>59</v>
      </c>
      <c r="R34" s="30" t="s">
        <v>60</v>
      </c>
      <c r="S34" s="31" t="s">
        <v>52</v>
      </c>
      <c r="T34" s="31" t="s">
        <v>53</v>
      </c>
      <c r="U34" s="31" t="s">
        <v>53</v>
      </c>
      <c r="V34" s="73" t="s">
        <v>61</v>
      </c>
      <c r="W34" s="77" t="s">
        <v>185</v>
      </c>
      <c r="X34" s="78" t="s">
        <v>186</v>
      </c>
      <c r="Y34" s="38" t="s">
        <v>177</v>
      </c>
      <c r="Z34" s="74" t="s">
        <v>65</v>
      </c>
      <c r="AA34" s="58" t="s">
        <v>66</v>
      </c>
      <c r="AB34" s="17"/>
      <c r="AC34" s="17"/>
      <c r="AD34" s="17"/>
      <c r="AE34" s="17"/>
      <c r="AF34" s="17"/>
      <c r="AG34" s="17"/>
      <c r="AH34" s="17"/>
      <c r="AI34" s="17"/>
      <c r="AJ34" s="17"/>
      <c r="AK34" s="17"/>
      <c r="AL34" s="17"/>
      <c r="AM34" s="17"/>
      <c r="AN34" s="17"/>
      <c r="AO34" s="17"/>
      <c r="AP34" s="17"/>
      <c r="AQ34" s="17"/>
      <c r="AR34" s="17"/>
      <c r="AS34" s="17"/>
      <c r="AT34" s="17"/>
      <c r="AU34" s="17"/>
    </row>
    <row r="35" spans="1:47" ht="181.5" x14ac:dyDescent="0.2">
      <c r="A35" s="184">
        <v>13</v>
      </c>
      <c r="B35" s="188" t="s">
        <v>187</v>
      </c>
      <c r="C35" s="188" t="s">
        <v>95</v>
      </c>
      <c r="D35" s="188" t="s">
        <v>188</v>
      </c>
      <c r="E35" s="188" t="s">
        <v>189</v>
      </c>
      <c r="F35" s="188" t="s">
        <v>190</v>
      </c>
      <c r="G35" s="188" t="s">
        <v>99</v>
      </c>
      <c r="H35" s="186" t="s">
        <v>100</v>
      </c>
      <c r="I35" s="186" t="s">
        <v>53</v>
      </c>
      <c r="J35" s="186" t="s">
        <v>79</v>
      </c>
      <c r="K35" s="34">
        <v>1</v>
      </c>
      <c r="L35" s="80" t="s">
        <v>191</v>
      </c>
      <c r="M35" s="28" t="s">
        <v>55</v>
      </c>
      <c r="N35" s="30" t="s">
        <v>102</v>
      </c>
      <c r="O35" s="30" t="s">
        <v>57</v>
      </c>
      <c r="P35" s="30" t="s">
        <v>58</v>
      </c>
      <c r="Q35" s="30" t="s">
        <v>59</v>
      </c>
      <c r="R35" s="30" t="s">
        <v>60</v>
      </c>
      <c r="S35" s="31" t="s">
        <v>73</v>
      </c>
      <c r="T35" s="31" t="s">
        <v>53</v>
      </c>
      <c r="U35" s="31" t="s">
        <v>53</v>
      </c>
      <c r="V35" s="30" t="s">
        <v>61</v>
      </c>
      <c r="W35" s="227" t="s">
        <v>192</v>
      </c>
      <c r="X35" s="227" t="s">
        <v>193</v>
      </c>
      <c r="Y35" s="227" t="s">
        <v>194</v>
      </c>
      <c r="Z35" s="227" t="s">
        <v>65</v>
      </c>
      <c r="AA35" s="183" t="s">
        <v>66</v>
      </c>
      <c r="AB35" s="17"/>
      <c r="AC35" s="17"/>
      <c r="AD35" s="17"/>
      <c r="AE35" s="17"/>
      <c r="AF35" s="17"/>
      <c r="AG35" s="17"/>
      <c r="AH35" s="17"/>
      <c r="AI35" s="17"/>
      <c r="AJ35" s="17"/>
      <c r="AK35" s="17"/>
      <c r="AL35" s="17"/>
      <c r="AM35" s="17"/>
      <c r="AN35" s="17"/>
      <c r="AO35" s="17"/>
      <c r="AP35" s="17"/>
      <c r="AQ35" s="17"/>
      <c r="AR35" s="17"/>
      <c r="AS35" s="17"/>
      <c r="AT35" s="17"/>
      <c r="AU35" s="17"/>
    </row>
    <row r="36" spans="1:47" ht="198" x14ac:dyDescent="0.2">
      <c r="A36" s="191"/>
      <c r="B36" s="187"/>
      <c r="C36" s="187"/>
      <c r="D36" s="187"/>
      <c r="E36" s="187"/>
      <c r="F36" s="187"/>
      <c r="G36" s="187"/>
      <c r="H36" s="187"/>
      <c r="I36" s="187"/>
      <c r="J36" s="187"/>
      <c r="K36" s="53">
        <v>2</v>
      </c>
      <c r="L36" s="81" t="s">
        <v>195</v>
      </c>
      <c r="M36" s="53" t="s">
        <v>55</v>
      </c>
      <c r="N36" s="55" t="s">
        <v>56</v>
      </c>
      <c r="O36" s="55" t="s">
        <v>57</v>
      </c>
      <c r="P36" s="55" t="s">
        <v>58</v>
      </c>
      <c r="Q36" s="55" t="s">
        <v>59</v>
      </c>
      <c r="R36" s="55" t="s">
        <v>60</v>
      </c>
      <c r="S36" s="56" t="s">
        <v>107</v>
      </c>
      <c r="T36" s="56" t="s">
        <v>53</v>
      </c>
      <c r="U36" s="56" t="s">
        <v>53</v>
      </c>
      <c r="V36" s="55" t="s">
        <v>61</v>
      </c>
      <c r="W36" s="228"/>
      <c r="X36" s="228"/>
      <c r="Y36" s="228"/>
      <c r="Z36" s="228"/>
      <c r="AA36" s="182"/>
      <c r="AB36" s="17"/>
      <c r="AC36" s="17"/>
      <c r="AD36" s="17"/>
      <c r="AE36" s="17"/>
      <c r="AF36" s="17"/>
      <c r="AG36" s="17"/>
      <c r="AH36" s="17"/>
      <c r="AI36" s="17"/>
      <c r="AJ36" s="17"/>
      <c r="AK36" s="17"/>
      <c r="AL36" s="17"/>
      <c r="AM36" s="17"/>
      <c r="AN36" s="17"/>
      <c r="AO36" s="17"/>
      <c r="AP36" s="17"/>
      <c r="AQ36" s="17"/>
      <c r="AR36" s="17"/>
      <c r="AS36" s="17"/>
      <c r="AT36" s="17"/>
      <c r="AU36" s="17"/>
    </row>
    <row r="37" spans="1:47" ht="181.5" x14ac:dyDescent="0.2">
      <c r="A37" s="184">
        <v>14</v>
      </c>
      <c r="B37" s="183" t="s">
        <v>187</v>
      </c>
      <c r="C37" s="183" t="s">
        <v>95</v>
      </c>
      <c r="D37" s="183" t="s">
        <v>196</v>
      </c>
      <c r="E37" s="183" t="s">
        <v>197</v>
      </c>
      <c r="F37" s="183" t="s">
        <v>198</v>
      </c>
      <c r="G37" s="183" t="s">
        <v>199</v>
      </c>
      <c r="H37" s="181" t="s">
        <v>100</v>
      </c>
      <c r="I37" s="181" t="s">
        <v>53</v>
      </c>
      <c r="J37" s="181" t="s">
        <v>79</v>
      </c>
      <c r="K37" s="43">
        <v>1</v>
      </c>
      <c r="L37" s="76" t="s">
        <v>200</v>
      </c>
      <c r="M37" s="43" t="s">
        <v>55</v>
      </c>
      <c r="N37" s="60" t="s">
        <v>56</v>
      </c>
      <c r="O37" s="60" t="s">
        <v>57</v>
      </c>
      <c r="P37" s="60" t="s">
        <v>58</v>
      </c>
      <c r="Q37" s="60" t="s">
        <v>59</v>
      </c>
      <c r="R37" s="60" t="s">
        <v>60</v>
      </c>
      <c r="S37" s="59" t="s">
        <v>73</v>
      </c>
      <c r="T37" s="59" t="s">
        <v>53</v>
      </c>
      <c r="U37" s="59" t="s">
        <v>53</v>
      </c>
      <c r="V37" s="60" t="s">
        <v>61</v>
      </c>
      <c r="W37" s="183" t="s">
        <v>201</v>
      </c>
      <c r="X37" s="183" t="s">
        <v>193</v>
      </c>
      <c r="Y37" s="183" t="s">
        <v>194</v>
      </c>
      <c r="Z37" s="183" t="s">
        <v>65</v>
      </c>
      <c r="AA37" s="183" t="s">
        <v>66</v>
      </c>
      <c r="AB37" s="17"/>
      <c r="AC37" s="17"/>
      <c r="AD37" s="17"/>
      <c r="AE37" s="17"/>
      <c r="AF37" s="17"/>
      <c r="AG37" s="17"/>
      <c r="AH37" s="17"/>
      <c r="AI37" s="17"/>
      <c r="AJ37" s="17"/>
      <c r="AK37" s="17"/>
      <c r="AL37" s="17"/>
      <c r="AM37" s="17"/>
      <c r="AN37" s="17"/>
      <c r="AO37" s="17"/>
      <c r="AP37" s="17"/>
      <c r="AQ37" s="17"/>
      <c r="AR37" s="17"/>
      <c r="AS37" s="17"/>
      <c r="AT37" s="17"/>
      <c r="AU37" s="17"/>
    </row>
    <row r="38" spans="1:47" ht="99" x14ac:dyDescent="0.2">
      <c r="A38" s="180"/>
      <c r="B38" s="182"/>
      <c r="C38" s="182"/>
      <c r="D38" s="182"/>
      <c r="E38" s="182"/>
      <c r="F38" s="182"/>
      <c r="G38" s="182"/>
      <c r="H38" s="182"/>
      <c r="I38" s="182"/>
      <c r="J38" s="182"/>
      <c r="K38" s="43">
        <v>2</v>
      </c>
      <c r="L38" s="76" t="s">
        <v>202</v>
      </c>
      <c r="M38" s="43" t="s">
        <v>55</v>
      </c>
      <c r="N38" s="60" t="s">
        <v>56</v>
      </c>
      <c r="O38" s="60" t="s">
        <v>57</v>
      </c>
      <c r="P38" s="60" t="s">
        <v>58</v>
      </c>
      <c r="Q38" s="60" t="s">
        <v>59</v>
      </c>
      <c r="R38" s="60" t="s">
        <v>60</v>
      </c>
      <c r="S38" s="59" t="s">
        <v>107</v>
      </c>
      <c r="T38" s="59" t="s">
        <v>53</v>
      </c>
      <c r="U38" s="59" t="s">
        <v>53</v>
      </c>
      <c r="V38" s="60" t="s">
        <v>61</v>
      </c>
      <c r="W38" s="182"/>
      <c r="X38" s="182"/>
      <c r="Y38" s="182"/>
      <c r="Z38" s="182"/>
      <c r="AA38" s="182"/>
      <c r="AB38" s="17"/>
      <c r="AC38" s="17"/>
      <c r="AD38" s="17"/>
      <c r="AE38" s="17"/>
      <c r="AF38" s="17"/>
      <c r="AG38" s="17"/>
      <c r="AH38" s="17"/>
      <c r="AI38" s="17"/>
      <c r="AJ38" s="17"/>
      <c r="AK38" s="17"/>
      <c r="AL38" s="17"/>
      <c r="AM38" s="17"/>
      <c r="AN38" s="17"/>
      <c r="AO38" s="17"/>
      <c r="AP38" s="17"/>
      <c r="AQ38" s="17"/>
      <c r="AR38" s="17"/>
      <c r="AS38" s="17"/>
      <c r="AT38" s="17"/>
      <c r="AU38" s="17"/>
    </row>
    <row r="39" spans="1:47" ht="181.5" x14ac:dyDescent="0.2">
      <c r="A39" s="158">
        <v>15</v>
      </c>
      <c r="B39" s="38" t="s">
        <v>187</v>
      </c>
      <c r="C39" s="38" t="s">
        <v>95</v>
      </c>
      <c r="D39" s="68" t="s">
        <v>203</v>
      </c>
      <c r="E39" s="68" t="s">
        <v>204</v>
      </c>
      <c r="F39" s="82" t="s">
        <v>205</v>
      </c>
      <c r="G39" s="68" t="s">
        <v>99</v>
      </c>
      <c r="H39" s="59" t="s">
        <v>100</v>
      </c>
      <c r="I39" s="59" t="s">
        <v>53</v>
      </c>
      <c r="J39" s="59" t="s">
        <v>79</v>
      </c>
      <c r="K39" s="43">
        <v>1</v>
      </c>
      <c r="L39" s="82" t="s">
        <v>206</v>
      </c>
      <c r="M39" s="43" t="s">
        <v>55</v>
      </c>
      <c r="N39" s="60" t="s">
        <v>56</v>
      </c>
      <c r="O39" s="48" t="s">
        <v>57</v>
      </c>
      <c r="P39" s="30" t="s">
        <v>58</v>
      </c>
      <c r="Q39" s="30" t="s">
        <v>59</v>
      </c>
      <c r="R39" s="30" t="s">
        <v>60</v>
      </c>
      <c r="S39" s="83" t="s">
        <v>73</v>
      </c>
      <c r="T39" s="31" t="s">
        <v>53</v>
      </c>
      <c r="U39" s="83" t="s">
        <v>53</v>
      </c>
      <c r="V39" s="73" t="s">
        <v>61</v>
      </c>
      <c r="W39" s="38" t="s">
        <v>207</v>
      </c>
      <c r="X39" s="38" t="s">
        <v>193</v>
      </c>
      <c r="Y39" s="38" t="s">
        <v>194</v>
      </c>
      <c r="Z39" s="38" t="s">
        <v>65</v>
      </c>
      <c r="AA39" s="40" t="s">
        <v>66</v>
      </c>
      <c r="AB39" s="17"/>
      <c r="AC39" s="17"/>
      <c r="AD39" s="17"/>
      <c r="AE39" s="17"/>
      <c r="AF39" s="17"/>
      <c r="AG39" s="17"/>
      <c r="AH39" s="17"/>
      <c r="AI39" s="17"/>
      <c r="AJ39" s="17"/>
      <c r="AK39" s="17"/>
      <c r="AL39" s="17"/>
      <c r="AM39" s="17"/>
      <c r="AN39" s="17"/>
      <c r="AO39" s="17"/>
      <c r="AP39" s="17"/>
      <c r="AQ39" s="17"/>
      <c r="AR39" s="17"/>
      <c r="AS39" s="17"/>
      <c r="AT39" s="17"/>
      <c r="AU39" s="17"/>
    </row>
    <row r="40" spans="1:47" ht="97.5" customHeight="1" x14ac:dyDescent="0.2">
      <c r="A40" s="178">
        <v>16</v>
      </c>
      <c r="B40" s="188" t="s">
        <v>208</v>
      </c>
      <c r="C40" s="188" t="s">
        <v>170</v>
      </c>
      <c r="D40" s="188" t="s">
        <v>209</v>
      </c>
      <c r="E40" s="188" t="s">
        <v>210</v>
      </c>
      <c r="F40" s="188" t="s">
        <v>211</v>
      </c>
      <c r="G40" s="188" t="s">
        <v>212</v>
      </c>
      <c r="H40" s="186" t="s">
        <v>73</v>
      </c>
      <c r="I40" s="186" t="s">
        <v>88</v>
      </c>
      <c r="J40" s="186" t="s">
        <v>53</v>
      </c>
      <c r="K40" s="34">
        <v>1</v>
      </c>
      <c r="L40" s="35" t="s">
        <v>213</v>
      </c>
      <c r="M40" s="34" t="s">
        <v>55</v>
      </c>
      <c r="N40" s="36" t="s">
        <v>56</v>
      </c>
      <c r="O40" s="36" t="s">
        <v>57</v>
      </c>
      <c r="P40" s="36" t="s">
        <v>58</v>
      </c>
      <c r="Q40" s="36" t="s">
        <v>59</v>
      </c>
      <c r="R40" s="36" t="s">
        <v>60</v>
      </c>
      <c r="S40" s="37" t="s">
        <v>73</v>
      </c>
      <c r="T40" s="37" t="s">
        <v>88</v>
      </c>
      <c r="U40" s="37" t="s">
        <v>53</v>
      </c>
      <c r="V40" s="36" t="s">
        <v>61</v>
      </c>
      <c r="W40" s="34" t="s">
        <v>214</v>
      </c>
      <c r="X40" s="34" t="s">
        <v>215</v>
      </c>
      <c r="Y40" s="34" t="s">
        <v>194</v>
      </c>
      <c r="Z40" s="46" t="s">
        <v>65</v>
      </c>
      <c r="AA40" s="67" t="s">
        <v>66</v>
      </c>
      <c r="AB40" s="17"/>
      <c r="AC40" s="17"/>
      <c r="AD40" s="17"/>
      <c r="AE40" s="17"/>
      <c r="AF40" s="17"/>
      <c r="AG40" s="17"/>
      <c r="AH40" s="17"/>
      <c r="AI40" s="17"/>
      <c r="AJ40" s="17"/>
      <c r="AK40" s="17"/>
      <c r="AL40" s="17"/>
      <c r="AM40" s="17"/>
      <c r="AN40" s="17"/>
      <c r="AO40" s="17"/>
      <c r="AP40" s="17"/>
      <c r="AQ40" s="17"/>
      <c r="AR40" s="17"/>
      <c r="AS40" s="17"/>
      <c r="AT40" s="17"/>
      <c r="AU40" s="17"/>
    </row>
    <row r="41" spans="1:47" ht="53.25" customHeight="1" x14ac:dyDescent="0.2">
      <c r="A41" s="179"/>
      <c r="B41" s="187"/>
      <c r="C41" s="187"/>
      <c r="D41" s="187"/>
      <c r="E41" s="187"/>
      <c r="F41" s="187"/>
      <c r="G41" s="187"/>
      <c r="H41" s="187"/>
      <c r="I41" s="187"/>
      <c r="J41" s="187"/>
      <c r="K41" s="34">
        <v>2</v>
      </c>
      <c r="L41" s="35" t="s">
        <v>216</v>
      </c>
      <c r="M41" s="34" t="s">
        <v>55</v>
      </c>
      <c r="N41" s="36" t="s">
        <v>56</v>
      </c>
      <c r="O41" s="36" t="s">
        <v>57</v>
      </c>
      <c r="P41" s="36" t="s">
        <v>58</v>
      </c>
      <c r="Q41" s="36" t="s">
        <v>59</v>
      </c>
      <c r="R41" s="36" t="s">
        <v>60</v>
      </c>
      <c r="S41" s="37" t="s">
        <v>107</v>
      </c>
      <c r="T41" s="37" t="s">
        <v>88</v>
      </c>
      <c r="U41" s="37" t="s">
        <v>217</v>
      </c>
      <c r="V41" s="36" t="s">
        <v>218</v>
      </c>
      <c r="W41" s="34" t="s">
        <v>219</v>
      </c>
      <c r="X41" s="34" t="s">
        <v>220</v>
      </c>
      <c r="Y41" s="28" t="s">
        <v>194</v>
      </c>
      <c r="Z41" s="43" t="s">
        <v>65</v>
      </c>
      <c r="AA41" s="40" t="s">
        <v>66</v>
      </c>
      <c r="AB41" s="17"/>
      <c r="AC41" s="17"/>
      <c r="AD41" s="17"/>
      <c r="AE41" s="17"/>
      <c r="AF41" s="17"/>
      <c r="AG41" s="17"/>
      <c r="AH41" s="17"/>
      <c r="AI41" s="17"/>
      <c r="AJ41" s="17"/>
      <c r="AK41" s="17"/>
      <c r="AL41" s="17"/>
      <c r="AM41" s="17"/>
      <c r="AN41" s="17"/>
      <c r="AO41" s="17"/>
      <c r="AP41" s="17"/>
      <c r="AQ41" s="17"/>
      <c r="AR41" s="17"/>
      <c r="AS41" s="17"/>
      <c r="AT41" s="17"/>
      <c r="AU41" s="17"/>
    </row>
    <row r="42" spans="1:47" ht="53.25" customHeight="1" x14ac:dyDescent="0.2">
      <c r="A42" s="179"/>
      <c r="B42" s="187"/>
      <c r="C42" s="187"/>
      <c r="D42" s="187"/>
      <c r="E42" s="187"/>
      <c r="F42" s="187"/>
      <c r="G42" s="187"/>
      <c r="H42" s="187"/>
      <c r="I42" s="187"/>
      <c r="J42" s="187"/>
      <c r="K42" s="34">
        <v>3</v>
      </c>
      <c r="L42" s="35" t="s">
        <v>221</v>
      </c>
      <c r="M42" s="34" t="s">
        <v>55</v>
      </c>
      <c r="N42" s="36" t="s">
        <v>56</v>
      </c>
      <c r="O42" s="36" t="s">
        <v>57</v>
      </c>
      <c r="P42" s="36" t="s">
        <v>120</v>
      </c>
      <c r="Q42" s="36" t="s">
        <v>59</v>
      </c>
      <c r="R42" s="36" t="s">
        <v>222</v>
      </c>
      <c r="S42" s="37" t="s">
        <v>107</v>
      </c>
      <c r="T42" s="37" t="s">
        <v>88</v>
      </c>
      <c r="U42" s="37" t="s">
        <v>217</v>
      </c>
      <c r="V42" s="36" t="s">
        <v>218</v>
      </c>
      <c r="W42" s="34" t="s">
        <v>223</v>
      </c>
      <c r="X42" s="34" t="s">
        <v>220</v>
      </c>
      <c r="Y42" s="28" t="s">
        <v>224</v>
      </c>
      <c r="Z42" s="43" t="s">
        <v>65</v>
      </c>
      <c r="AA42" s="40" t="s">
        <v>66</v>
      </c>
      <c r="AB42" s="17"/>
      <c r="AC42" s="17"/>
      <c r="AD42" s="17"/>
      <c r="AE42" s="17"/>
      <c r="AF42" s="17"/>
      <c r="AG42" s="17"/>
      <c r="AH42" s="17"/>
      <c r="AI42" s="17"/>
      <c r="AJ42" s="17"/>
      <c r="AK42" s="17"/>
      <c r="AL42" s="17"/>
      <c r="AM42" s="17"/>
      <c r="AN42" s="17"/>
      <c r="AO42" s="17"/>
      <c r="AP42" s="17"/>
      <c r="AQ42" s="17"/>
      <c r="AR42" s="17"/>
      <c r="AS42" s="17"/>
      <c r="AT42" s="17"/>
      <c r="AU42" s="17"/>
    </row>
    <row r="43" spans="1:47" ht="53.25" customHeight="1" x14ac:dyDescent="0.2">
      <c r="A43" s="180"/>
      <c r="B43" s="182"/>
      <c r="C43" s="182"/>
      <c r="D43" s="182"/>
      <c r="E43" s="182"/>
      <c r="F43" s="182"/>
      <c r="G43" s="182"/>
      <c r="H43" s="182"/>
      <c r="I43" s="182"/>
      <c r="J43" s="182"/>
      <c r="K43" s="34">
        <v>4</v>
      </c>
      <c r="L43" s="35" t="s">
        <v>225</v>
      </c>
      <c r="M43" s="34" t="s">
        <v>55</v>
      </c>
      <c r="N43" s="36" t="s">
        <v>56</v>
      </c>
      <c r="O43" s="36" t="s">
        <v>57</v>
      </c>
      <c r="P43" s="36" t="s">
        <v>120</v>
      </c>
      <c r="Q43" s="36" t="s">
        <v>59</v>
      </c>
      <c r="R43" s="36" t="s">
        <v>222</v>
      </c>
      <c r="S43" s="37" t="s">
        <v>107</v>
      </c>
      <c r="T43" s="37" t="s">
        <v>88</v>
      </c>
      <c r="U43" s="37" t="s">
        <v>217</v>
      </c>
      <c r="V43" s="36" t="s">
        <v>218</v>
      </c>
      <c r="W43" s="34" t="s">
        <v>226</v>
      </c>
      <c r="X43" s="34" t="s">
        <v>220</v>
      </c>
      <c r="Y43" s="28" t="s">
        <v>224</v>
      </c>
      <c r="Z43" s="43" t="s">
        <v>65</v>
      </c>
      <c r="AA43" s="40" t="s">
        <v>66</v>
      </c>
      <c r="AB43" s="17"/>
      <c r="AC43" s="17"/>
      <c r="AD43" s="17"/>
      <c r="AE43" s="17"/>
      <c r="AF43" s="17"/>
      <c r="AG43" s="17"/>
      <c r="AH43" s="17"/>
      <c r="AI43" s="17"/>
      <c r="AJ43" s="17"/>
      <c r="AK43" s="17"/>
      <c r="AL43" s="17"/>
      <c r="AM43" s="17"/>
      <c r="AN43" s="17"/>
      <c r="AO43" s="17"/>
      <c r="AP43" s="17"/>
      <c r="AQ43" s="17"/>
      <c r="AR43" s="17"/>
      <c r="AS43" s="17"/>
      <c r="AT43" s="17"/>
      <c r="AU43" s="17"/>
    </row>
    <row r="44" spans="1:47" ht="165" x14ac:dyDescent="0.2">
      <c r="A44" s="160">
        <v>17</v>
      </c>
      <c r="B44" s="43" t="s">
        <v>208</v>
      </c>
      <c r="C44" s="43" t="s">
        <v>47</v>
      </c>
      <c r="D44" s="43" t="s">
        <v>227</v>
      </c>
      <c r="E44" s="43" t="s">
        <v>228</v>
      </c>
      <c r="F44" s="43" t="s">
        <v>229</v>
      </c>
      <c r="G44" s="43" t="s">
        <v>212</v>
      </c>
      <c r="H44" s="59" t="s">
        <v>107</v>
      </c>
      <c r="I44" s="59" t="s">
        <v>88</v>
      </c>
      <c r="J44" s="59" t="s">
        <v>217</v>
      </c>
      <c r="K44" s="34">
        <v>1</v>
      </c>
      <c r="L44" s="35" t="s">
        <v>230</v>
      </c>
      <c r="M44" s="34" t="s">
        <v>55</v>
      </c>
      <c r="N44" s="36" t="s">
        <v>56</v>
      </c>
      <c r="O44" s="36" t="s">
        <v>57</v>
      </c>
      <c r="P44" s="36" t="s">
        <v>58</v>
      </c>
      <c r="Q44" s="36" t="s">
        <v>59</v>
      </c>
      <c r="R44" s="36" t="s">
        <v>60</v>
      </c>
      <c r="S44" s="37" t="s">
        <v>107</v>
      </c>
      <c r="T44" s="37" t="s">
        <v>88</v>
      </c>
      <c r="U44" s="37" t="s">
        <v>53</v>
      </c>
      <c r="V44" s="36" t="s">
        <v>61</v>
      </c>
      <c r="W44" s="34" t="s">
        <v>231</v>
      </c>
      <c r="X44" s="34" t="s">
        <v>220</v>
      </c>
      <c r="Y44" s="28" t="s">
        <v>194</v>
      </c>
      <c r="Z44" s="43" t="s">
        <v>65</v>
      </c>
      <c r="AA44" s="40" t="s">
        <v>66</v>
      </c>
      <c r="AB44" s="17"/>
      <c r="AC44" s="17"/>
      <c r="AD44" s="17"/>
      <c r="AE44" s="17"/>
      <c r="AF44" s="17"/>
      <c r="AG44" s="17"/>
      <c r="AH44" s="17"/>
      <c r="AI44" s="17"/>
      <c r="AJ44" s="17"/>
      <c r="AK44" s="17"/>
      <c r="AL44" s="17"/>
      <c r="AM44" s="17"/>
      <c r="AN44" s="17"/>
      <c r="AO44" s="17"/>
      <c r="AP44" s="17"/>
      <c r="AQ44" s="17"/>
      <c r="AR44" s="17"/>
      <c r="AS44" s="17"/>
      <c r="AT44" s="17"/>
      <c r="AU44" s="17"/>
    </row>
    <row r="45" spans="1:47" ht="214.5" x14ac:dyDescent="0.2">
      <c r="A45" s="160">
        <v>18</v>
      </c>
      <c r="B45" s="26" t="s">
        <v>208</v>
      </c>
      <c r="C45" s="26" t="s">
        <v>47</v>
      </c>
      <c r="D45" s="26" t="s">
        <v>232</v>
      </c>
      <c r="E45" s="45" t="s">
        <v>233</v>
      </c>
      <c r="F45" s="26" t="s">
        <v>234</v>
      </c>
      <c r="G45" s="26" t="s">
        <v>51</v>
      </c>
      <c r="H45" s="27" t="s">
        <v>73</v>
      </c>
      <c r="I45" s="27" t="s">
        <v>88</v>
      </c>
      <c r="J45" s="27" t="s">
        <v>53</v>
      </c>
      <c r="K45" s="53">
        <v>1</v>
      </c>
      <c r="L45" s="84" t="s">
        <v>235</v>
      </c>
      <c r="M45" s="53" t="s">
        <v>55</v>
      </c>
      <c r="N45" s="55" t="s">
        <v>102</v>
      </c>
      <c r="O45" s="55" t="s">
        <v>57</v>
      </c>
      <c r="P45" s="55" t="s">
        <v>58</v>
      </c>
      <c r="Q45" s="36" t="s">
        <v>236</v>
      </c>
      <c r="R45" s="36" t="s">
        <v>60</v>
      </c>
      <c r="S45" s="37" t="s">
        <v>107</v>
      </c>
      <c r="T45" s="37" t="s">
        <v>88</v>
      </c>
      <c r="U45" s="37" t="s">
        <v>217</v>
      </c>
      <c r="V45" s="36" t="s">
        <v>61</v>
      </c>
      <c r="W45" s="85" t="s">
        <v>237</v>
      </c>
      <c r="X45" s="34" t="s">
        <v>238</v>
      </c>
      <c r="Y45" s="28" t="s">
        <v>194</v>
      </c>
      <c r="Z45" s="34" t="s">
        <v>65</v>
      </c>
      <c r="AA45" s="40" t="s">
        <v>66</v>
      </c>
      <c r="AB45" s="17"/>
      <c r="AC45" s="17"/>
      <c r="AD45" s="17"/>
      <c r="AE45" s="17"/>
      <c r="AF45" s="17"/>
      <c r="AG45" s="17"/>
      <c r="AH45" s="17"/>
      <c r="AI45" s="17"/>
      <c r="AJ45" s="17"/>
      <c r="AK45" s="17"/>
      <c r="AL45" s="17"/>
      <c r="AM45" s="17"/>
      <c r="AN45" s="17"/>
      <c r="AO45" s="17"/>
      <c r="AP45" s="17"/>
      <c r="AQ45" s="17"/>
      <c r="AR45" s="17"/>
      <c r="AS45" s="17"/>
      <c r="AT45" s="17"/>
      <c r="AU45" s="17"/>
    </row>
    <row r="46" spans="1:47" ht="148.5" x14ac:dyDescent="0.2">
      <c r="A46" s="161">
        <v>19</v>
      </c>
      <c r="B46" s="43" t="s">
        <v>208</v>
      </c>
      <c r="C46" s="86" t="s">
        <v>170</v>
      </c>
      <c r="D46" s="43" t="s">
        <v>239</v>
      </c>
      <c r="E46" s="38" t="s">
        <v>240</v>
      </c>
      <c r="F46" s="43" t="s">
        <v>241</v>
      </c>
      <c r="G46" s="43" t="s">
        <v>99</v>
      </c>
      <c r="H46" s="59" t="s">
        <v>73</v>
      </c>
      <c r="I46" s="59" t="s">
        <v>53</v>
      </c>
      <c r="J46" s="59" t="s">
        <v>53</v>
      </c>
      <c r="K46" s="43">
        <v>1</v>
      </c>
      <c r="L46" s="87" t="s">
        <v>242</v>
      </c>
      <c r="M46" s="34" t="s">
        <v>55</v>
      </c>
      <c r="N46" s="36" t="s">
        <v>102</v>
      </c>
      <c r="O46" s="36" t="s">
        <v>57</v>
      </c>
      <c r="P46" s="36" t="s">
        <v>58</v>
      </c>
      <c r="Q46" s="30" t="s">
        <v>59</v>
      </c>
      <c r="R46" s="30" t="s">
        <v>60</v>
      </c>
      <c r="S46" s="37" t="s">
        <v>107</v>
      </c>
      <c r="T46" s="37" t="s">
        <v>53</v>
      </c>
      <c r="U46" s="37" t="s">
        <v>53</v>
      </c>
      <c r="V46" s="30" t="s">
        <v>61</v>
      </c>
      <c r="W46" s="85" t="s">
        <v>243</v>
      </c>
      <c r="X46" s="28" t="s">
        <v>244</v>
      </c>
      <c r="Y46" s="28" t="s">
        <v>224</v>
      </c>
      <c r="Z46" s="43" t="s">
        <v>65</v>
      </c>
      <c r="AA46" s="40" t="s">
        <v>66</v>
      </c>
      <c r="AB46" s="17"/>
      <c r="AC46" s="17"/>
      <c r="AD46" s="17"/>
      <c r="AE46" s="17"/>
      <c r="AF46" s="17"/>
      <c r="AG46" s="17"/>
      <c r="AH46" s="17"/>
      <c r="AI46" s="17"/>
      <c r="AJ46" s="17"/>
      <c r="AK46" s="17"/>
      <c r="AL46" s="17"/>
      <c r="AM46" s="17"/>
      <c r="AN46" s="17"/>
      <c r="AO46" s="17"/>
      <c r="AP46" s="17"/>
      <c r="AQ46" s="17"/>
      <c r="AR46" s="17"/>
      <c r="AS46" s="17"/>
      <c r="AT46" s="17"/>
      <c r="AU46" s="17"/>
    </row>
    <row r="47" spans="1:47" ht="148.5" x14ac:dyDescent="0.2">
      <c r="A47" s="184">
        <v>20</v>
      </c>
      <c r="B47" s="188" t="s">
        <v>245</v>
      </c>
      <c r="C47" s="188" t="s">
        <v>95</v>
      </c>
      <c r="D47" s="188" t="s">
        <v>246</v>
      </c>
      <c r="E47" s="188" t="s">
        <v>247</v>
      </c>
      <c r="F47" s="188" t="s">
        <v>248</v>
      </c>
      <c r="G47" s="188" t="s">
        <v>249</v>
      </c>
      <c r="H47" s="186" t="s">
        <v>118</v>
      </c>
      <c r="I47" s="186" t="s">
        <v>78</v>
      </c>
      <c r="J47" s="186" t="s">
        <v>79</v>
      </c>
      <c r="K47" s="34">
        <v>1</v>
      </c>
      <c r="L47" s="35" t="s">
        <v>250</v>
      </c>
      <c r="M47" s="34" t="s">
        <v>55</v>
      </c>
      <c r="N47" s="36" t="s">
        <v>102</v>
      </c>
      <c r="O47" s="36" t="s">
        <v>57</v>
      </c>
      <c r="P47" s="36" t="s">
        <v>120</v>
      </c>
      <c r="Q47" s="30" t="s">
        <v>59</v>
      </c>
      <c r="R47" s="30" t="s">
        <v>90</v>
      </c>
      <c r="S47" s="31" t="s">
        <v>73</v>
      </c>
      <c r="T47" s="31" t="s">
        <v>78</v>
      </c>
      <c r="U47" s="31" t="s">
        <v>79</v>
      </c>
      <c r="V47" s="30" t="s">
        <v>61</v>
      </c>
      <c r="W47" s="28" t="s">
        <v>251</v>
      </c>
      <c r="X47" s="28" t="s">
        <v>252</v>
      </c>
      <c r="Y47" s="43" t="s">
        <v>110</v>
      </c>
      <c r="Z47" s="43" t="s">
        <v>65</v>
      </c>
      <c r="AA47" s="40" t="s">
        <v>66</v>
      </c>
      <c r="AB47" s="17"/>
      <c r="AC47" s="17"/>
      <c r="AD47" s="17"/>
      <c r="AE47" s="17"/>
      <c r="AF47" s="17"/>
      <c r="AG47" s="17"/>
      <c r="AH47" s="17"/>
      <c r="AI47" s="17"/>
      <c r="AJ47" s="17"/>
      <c r="AK47" s="17"/>
      <c r="AL47" s="17"/>
      <c r="AM47" s="17"/>
      <c r="AN47" s="17"/>
      <c r="AO47" s="17"/>
      <c r="AP47" s="17"/>
      <c r="AQ47" s="17"/>
      <c r="AR47" s="17"/>
      <c r="AS47" s="17"/>
      <c r="AT47" s="17"/>
      <c r="AU47" s="17"/>
    </row>
    <row r="48" spans="1:47" ht="264" x14ac:dyDescent="0.2">
      <c r="A48" s="179"/>
      <c r="B48" s="187"/>
      <c r="C48" s="187"/>
      <c r="D48" s="187"/>
      <c r="E48" s="187"/>
      <c r="F48" s="187"/>
      <c r="G48" s="187"/>
      <c r="H48" s="187"/>
      <c r="I48" s="187"/>
      <c r="J48" s="187"/>
      <c r="K48" s="34">
        <v>2</v>
      </c>
      <c r="L48" s="35" t="s">
        <v>253</v>
      </c>
      <c r="M48" s="34" t="s">
        <v>55</v>
      </c>
      <c r="N48" s="36" t="s">
        <v>56</v>
      </c>
      <c r="O48" s="36" t="s">
        <v>57</v>
      </c>
      <c r="P48" s="36" t="s">
        <v>120</v>
      </c>
      <c r="Q48" s="36" t="s">
        <v>59</v>
      </c>
      <c r="R48" s="36" t="s">
        <v>60</v>
      </c>
      <c r="S48" s="37" t="s">
        <v>73</v>
      </c>
      <c r="T48" s="37" t="s">
        <v>78</v>
      </c>
      <c r="U48" s="37" t="s">
        <v>79</v>
      </c>
      <c r="V48" s="36" t="s">
        <v>61</v>
      </c>
      <c r="W48" s="53" t="s">
        <v>254</v>
      </c>
      <c r="X48" s="34" t="s">
        <v>252</v>
      </c>
      <c r="Y48" s="43" t="s">
        <v>110</v>
      </c>
      <c r="Z48" s="43" t="s">
        <v>65</v>
      </c>
      <c r="AA48" s="40" t="s">
        <v>66</v>
      </c>
      <c r="AB48" s="17"/>
      <c r="AC48" s="17"/>
      <c r="AD48" s="17"/>
      <c r="AE48" s="17"/>
      <c r="AF48" s="17"/>
      <c r="AG48" s="17"/>
      <c r="AH48" s="17"/>
      <c r="AI48" s="17"/>
      <c r="AJ48" s="17"/>
      <c r="AK48" s="17"/>
      <c r="AL48" s="17"/>
      <c r="AM48" s="17"/>
      <c r="AN48" s="17"/>
      <c r="AO48" s="17"/>
      <c r="AP48" s="17"/>
      <c r="AQ48" s="17"/>
      <c r="AR48" s="17"/>
      <c r="AS48" s="17"/>
      <c r="AT48" s="17"/>
      <c r="AU48" s="17"/>
    </row>
    <row r="49" spans="1:47" ht="132" x14ac:dyDescent="0.2">
      <c r="A49" s="180"/>
      <c r="B49" s="182"/>
      <c r="C49" s="182"/>
      <c r="D49" s="182"/>
      <c r="E49" s="182"/>
      <c r="F49" s="182"/>
      <c r="G49" s="182"/>
      <c r="H49" s="182"/>
      <c r="I49" s="182"/>
      <c r="J49" s="182"/>
      <c r="K49" s="34">
        <v>3</v>
      </c>
      <c r="L49" s="34" t="s">
        <v>255</v>
      </c>
      <c r="M49" s="34" t="s">
        <v>55</v>
      </c>
      <c r="N49" s="36" t="s">
        <v>77</v>
      </c>
      <c r="O49" s="36" t="s">
        <v>57</v>
      </c>
      <c r="P49" s="36" t="s">
        <v>120</v>
      </c>
      <c r="Q49" s="36" t="s">
        <v>59</v>
      </c>
      <c r="R49" s="36" t="s">
        <v>60</v>
      </c>
      <c r="S49" s="37" t="s">
        <v>73</v>
      </c>
      <c r="T49" s="37" t="s">
        <v>53</v>
      </c>
      <c r="U49" s="37" t="s">
        <v>53</v>
      </c>
      <c r="V49" s="88" t="s">
        <v>61</v>
      </c>
      <c r="W49" s="45" t="s">
        <v>256</v>
      </c>
      <c r="X49" s="53" t="s">
        <v>252</v>
      </c>
      <c r="Y49" s="43" t="s">
        <v>110</v>
      </c>
      <c r="Z49" s="43" t="s">
        <v>65</v>
      </c>
      <c r="AA49" s="40" t="s">
        <v>66</v>
      </c>
      <c r="AB49" s="17"/>
      <c r="AC49" s="17"/>
      <c r="AD49" s="17"/>
      <c r="AE49" s="17"/>
      <c r="AF49" s="17"/>
      <c r="AG49" s="17"/>
      <c r="AH49" s="17"/>
      <c r="AI49" s="17"/>
      <c r="AJ49" s="17"/>
      <c r="AK49" s="17"/>
      <c r="AL49" s="17"/>
      <c r="AM49" s="17"/>
      <c r="AN49" s="17"/>
      <c r="AO49" s="17"/>
      <c r="AP49" s="17"/>
      <c r="AQ49" s="17"/>
      <c r="AR49" s="17"/>
      <c r="AS49" s="17"/>
      <c r="AT49" s="17"/>
      <c r="AU49" s="17"/>
    </row>
    <row r="50" spans="1:47" ht="82.5" customHeight="1" x14ac:dyDescent="0.2">
      <c r="A50" s="190">
        <v>21</v>
      </c>
      <c r="B50" s="183" t="s">
        <v>245</v>
      </c>
      <c r="C50" s="183" t="s">
        <v>84</v>
      </c>
      <c r="D50" s="185" t="s">
        <v>257</v>
      </c>
      <c r="E50" s="185" t="s">
        <v>258</v>
      </c>
      <c r="F50" s="185" t="s">
        <v>259</v>
      </c>
      <c r="G50" s="185" t="s">
        <v>117</v>
      </c>
      <c r="H50" s="181" t="s">
        <v>217</v>
      </c>
      <c r="I50" s="181" t="s">
        <v>53</v>
      </c>
      <c r="J50" s="181" t="s">
        <v>53</v>
      </c>
      <c r="K50" s="34">
        <v>1</v>
      </c>
      <c r="L50" s="34" t="s">
        <v>260</v>
      </c>
      <c r="M50" s="34" t="s">
        <v>55</v>
      </c>
      <c r="N50" s="36" t="s">
        <v>102</v>
      </c>
      <c r="O50" s="36" t="s">
        <v>57</v>
      </c>
      <c r="P50" s="36" t="s">
        <v>58</v>
      </c>
      <c r="Q50" s="36" t="s">
        <v>59</v>
      </c>
      <c r="R50" s="36" t="s">
        <v>60</v>
      </c>
      <c r="S50" s="37" t="s">
        <v>107</v>
      </c>
      <c r="T50" s="37" t="s">
        <v>53</v>
      </c>
      <c r="U50" s="37" t="s">
        <v>53</v>
      </c>
      <c r="V50" s="89" t="s">
        <v>61</v>
      </c>
      <c r="W50" s="78" t="s">
        <v>261</v>
      </c>
      <c r="X50" s="78" t="s">
        <v>262</v>
      </c>
      <c r="Y50" s="43" t="s">
        <v>110</v>
      </c>
      <c r="Z50" s="43" t="s">
        <v>65</v>
      </c>
      <c r="AA50" s="40" t="s">
        <v>66</v>
      </c>
      <c r="AB50" s="17"/>
      <c r="AC50" s="17"/>
      <c r="AD50" s="17"/>
      <c r="AE50" s="17"/>
      <c r="AF50" s="17"/>
      <c r="AG50" s="17"/>
      <c r="AH50" s="17"/>
      <c r="AI50" s="17"/>
      <c r="AJ50" s="17"/>
      <c r="AK50" s="17"/>
      <c r="AL50" s="17"/>
      <c r="AM50" s="17"/>
      <c r="AN50" s="17"/>
      <c r="AO50" s="17"/>
      <c r="AP50" s="17"/>
      <c r="AQ50" s="17"/>
      <c r="AR50" s="17"/>
      <c r="AS50" s="17"/>
      <c r="AT50" s="17"/>
      <c r="AU50" s="17"/>
    </row>
    <row r="51" spans="1:47" ht="90" customHeight="1" x14ac:dyDescent="0.2">
      <c r="A51" s="180"/>
      <c r="B51" s="182"/>
      <c r="C51" s="182"/>
      <c r="D51" s="182"/>
      <c r="E51" s="182"/>
      <c r="F51" s="182"/>
      <c r="G51" s="182"/>
      <c r="H51" s="182"/>
      <c r="I51" s="182"/>
      <c r="J51" s="182"/>
      <c r="K51" s="34">
        <v>2</v>
      </c>
      <c r="L51" s="34" t="s">
        <v>263</v>
      </c>
      <c r="M51" s="34" t="s">
        <v>55</v>
      </c>
      <c r="N51" s="36" t="s">
        <v>102</v>
      </c>
      <c r="O51" s="36" t="s">
        <v>57</v>
      </c>
      <c r="P51" s="36" t="s">
        <v>58</v>
      </c>
      <c r="Q51" s="36" t="s">
        <v>59</v>
      </c>
      <c r="R51" s="36" t="s">
        <v>60</v>
      </c>
      <c r="S51" s="37" t="s">
        <v>52</v>
      </c>
      <c r="T51" s="37" t="s">
        <v>88</v>
      </c>
      <c r="U51" s="37" t="s">
        <v>217</v>
      </c>
      <c r="V51" s="89" t="s">
        <v>61</v>
      </c>
      <c r="W51" s="78" t="s">
        <v>264</v>
      </c>
      <c r="X51" s="78" t="s">
        <v>262</v>
      </c>
      <c r="Y51" s="43" t="s">
        <v>110</v>
      </c>
      <c r="Z51" s="43" t="s">
        <v>65</v>
      </c>
      <c r="AA51" s="40" t="s">
        <v>66</v>
      </c>
      <c r="AB51" s="17"/>
      <c r="AC51" s="17"/>
      <c r="AD51" s="17"/>
      <c r="AE51" s="17"/>
      <c r="AF51" s="17"/>
      <c r="AG51" s="17"/>
      <c r="AH51" s="17"/>
      <c r="AI51" s="17"/>
      <c r="AJ51" s="17"/>
      <c r="AK51" s="17"/>
      <c r="AL51" s="17"/>
      <c r="AM51" s="17"/>
      <c r="AN51" s="17"/>
      <c r="AO51" s="17"/>
      <c r="AP51" s="17"/>
      <c r="AQ51" s="17"/>
      <c r="AR51" s="17"/>
      <c r="AS51" s="17"/>
      <c r="AT51" s="17"/>
      <c r="AU51" s="17"/>
    </row>
    <row r="52" spans="1:47" ht="133.5" customHeight="1" x14ac:dyDescent="0.2">
      <c r="A52" s="184">
        <v>22</v>
      </c>
      <c r="B52" s="183" t="s">
        <v>265</v>
      </c>
      <c r="C52" s="183" t="s">
        <v>47</v>
      </c>
      <c r="D52" s="183" t="s">
        <v>266</v>
      </c>
      <c r="E52" s="183" t="s">
        <v>267</v>
      </c>
      <c r="F52" s="183" t="s">
        <v>268</v>
      </c>
      <c r="G52" s="183" t="s">
        <v>269</v>
      </c>
      <c r="H52" s="181" t="s">
        <v>52</v>
      </c>
      <c r="I52" s="181" t="s">
        <v>88</v>
      </c>
      <c r="J52" s="181" t="s">
        <v>217</v>
      </c>
      <c r="K52" s="183">
        <v>1</v>
      </c>
      <c r="L52" s="183" t="s">
        <v>270</v>
      </c>
      <c r="M52" s="183" t="s">
        <v>55</v>
      </c>
      <c r="N52" s="232" t="s">
        <v>102</v>
      </c>
      <c r="O52" s="232" t="s">
        <v>57</v>
      </c>
      <c r="P52" s="232" t="s">
        <v>58</v>
      </c>
      <c r="Q52" s="232" t="s">
        <v>236</v>
      </c>
      <c r="R52" s="232" t="s">
        <v>60</v>
      </c>
      <c r="S52" s="181" t="s">
        <v>52</v>
      </c>
      <c r="T52" s="181" t="s">
        <v>88</v>
      </c>
      <c r="U52" s="181" t="s">
        <v>217</v>
      </c>
      <c r="V52" s="232" t="s">
        <v>61</v>
      </c>
      <c r="W52" s="183" t="s">
        <v>271</v>
      </c>
      <c r="X52" s="183" t="s">
        <v>272</v>
      </c>
      <c r="Y52" s="183" t="s">
        <v>273</v>
      </c>
      <c r="Z52" s="43" t="s">
        <v>65</v>
      </c>
      <c r="AA52" s="40" t="s">
        <v>66</v>
      </c>
      <c r="AB52" s="17"/>
      <c r="AC52" s="17"/>
      <c r="AD52" s="17"/>
      <c r="AE52" s="17"/>
      <c r="AF52" s="17"/>
      <c r="AG52" s="17"/>
      <c r="AH52" s="17"/>
      <c r="AI52" s="17"/>
      <c r="AJ52" s="17"/>
      <c r="AK52" s="17"/>
      <c r="AL52" s="17"/>
      <c r="AM52" s="17"/>
      <c r="AN52" s="17"/>
      <c r="AO52" s="17"/>
      <c r="AP52" s="17"/>
      <c r="AQ52" s="17"/>
      <c r="AR52" s="17"/>
      <c r="AS52" s="17"/>
      <c r="AT52" s="17"/>
      <c r="AU52" s="17"/>
    </row>
    <row r="53" spans="1:47" ht="133.5" customHeight="1" x14ac:dyDescent="0.2">
      <c r="A53" s="180"/>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43" t="s">
        <v>65</v>
      </c>
      <c r="AA53" s="40" t="s">
        <v>66</v>
      </c>
      <c r="AB53" s="17"/>
      <c r="AC53" s="17"/>
      <c r="AD53" s="17"/>
      <c r="AE53" s="17"/>
      <c r="AF53" s="17"/>
      <c r="AG53" s="17"/>
      <c r="AH53" s="17"/>
      <c r="AI53" s="17"/>
      <c r="AJ53" s="17"/>
      <c r="AK53" s="17"/>
      <c r="AL53" s="17"/>
      <c r="AM53" s="17"/>
      <c r="AN53" s="17"/>
      <c r="AO53" s="17"/>
      <c r="AP53" s="17"/>
      <c r="AQ53" s="17"/>
      <c r="AR53" s="17"/>
      <c r="AS53" s="17"/>
      <c r="AT53" s="17"/>
      <c r="AU53" s="17"/>
    </row>
    <row r="54" spans="1:47" ht="165" x14ac:dyDescent="0.2">
      <c r="A54" s="184">
        <v>23</v>
      </c>
      <c r="B54" s="183" t="s">
        <v>274</v>
      </c>
      <c r="C54" s="183" t="s">
        <v>47</v>
      </c>
      <c r="D54" s="183" t="s">
        <v>275</v>
      </c>
      <c r="E54" s="183" t="s">
        <v>276</v>
      </c>
      <c r="F54" s="183" t="s">
        <v>277</v>
      </c>
      <c r="G54" s="183" t="s">
        <v>51</v>
      </c>
      <c r="H54" s="181" t="s">
        <v>107</v>
      </c>
      <c r="I54" s="181" t="s">
        <v>278</v>
      </c>
      <c r="J54" s="181" t="s">
        <v>75</v>
      </c>
      <c r="K54" s="28">
        <v>1</v>
      </c>
      <c r="L54" s="28" t="s">
        <v>279</v>
      </c>
      <c r="M54" s="28" t="s">
        <v>55</v>
      </c>
      <c r="N54" s="30" t="s">
        <v>102</v>
      </c>
      <c r="O54" s="30" t="s">
        <v>57</v>
      </c>
      <c r="P54" s="30" t="s">
        <v>58</v>
      </c>
      <c r="Q54" s="30" t="s">
        <v>59</v>
      </c>
      <c r="R54" s="30" t="s">
        <v>60</v>
      </c>
      <c r="S54" s="31" t="s">
        <v>107</v>
      </c>
      <c r="T54" s="31" t="s">
        <v>278</v>
      </c>
      <c r="U54" s="31" t="s">
        <v>75</v>
      </c>
      <c r="V54" s="30" t="s">
        <v>61</v>
      </c>
      <c r="W54" s="28" t="s">
        <v>280</v>
      </c>
      <c r="X54" s="28" t="s">
        <v>281</v>
      </c>
      <c r="Y54" s="90" t="s">
        <v>282</v>
      </c>
      <c r="Z54" s="43" t="s">
        <v>65</v>
      </c>
      <c r="AA54" s="40" t="s">
        <v>66</v>
      </c>
      <c r="AB54" s="17"/>
      <c r="AC54" s="17"/>
      <c r="AD54" s="17"/>
      <c r="AE54" s="17"/>
      <c r="AF54" s="17"/>
      <c r="AG54" s="17"/>
      <c r="AH54" s="17"/>
      <c r="AI54" s="17"/>
      <c r="AJ54" s="17"/>
      <c r="AK54" s="17"/>
      <c r="AL54" s="17"/>
      <c r="AM54" s="17"/>
      <c r="AN54" s="17"/>
      <c r="AO54" s="17"/>
      <c r="AP54" s="17"/>
      <c r="AQ54" s="17"/>
      <c r="AR54" s="17"/>
      <c r="AS54" s="17"/>
      <c r="AT54" s="17"/>
      <c r="AU54" s="17"/>
    </row>
    <row r="55" spans="1:47" ht="198" x14ac:dyDescent="0.2">
      <c r="A55" s="180"/>
      <c r="B55" s="182"/>
      <c r="C55" s="182"/>
      <c r="D55" s="182"/>
      <c r="E55" s="182"/>
      <c r="F55" s="182"/>
      <c r="G55" s="182"/>
      <c r="H55" s="182"/>
      <c r="I55" s="182"/>
      <c r="J55" s="182"/>
      <c r="K55" s="34">
        <v>2</v>
      </c>
      <c r="L55" s="34" t="s">
        <v>283</v>
      </c>
      <c r="M55" s="34" t="s">
        <v>55</v>
      </c>
      <c r="N55" s="36" t="s">
        <v>56</v>
      </c>
      <c r="O55" s="36" t="s">
        <v>57</v>
      </c>
      <c r="P55" s="36" t="s">
        <v>120</v>
      </c>
      <c r="Q55" s="36" t="s">
        <v>59</v>
      </c>
      <c r="R55" s="36" t="s">
        <v>60</v>
      </c>
      <c r="S55" s="37" t="s">
        <v>52</v>
      </c>
      <c r="T55" s="37" t="s">
        <v>278</v>
      </c>
      <c r="U55" s="37" t="s">
        <v>75</v>
      </c>
      <c r="V55" s="36" t="s">
        <v>61</v>
      </c>
      <c r="W55" s="34" t="s">
        <v>284</v>
      </c>
      <c r="X55" s="34" t="s">
        <v>281</v>
      </c>
      <c r="Y55" s="90" t="s">
        <v>282</v>
      </c>
      <c r="Z55" s="43" t="s">
        <v>65</v>
      </c>
      <c r="AA55" s="40" t="s">
        <v>66</v>
      </c>
      <c r="AB55" s="17"/>
      <c r="AC55" s="17"/>
      <c r="AD55" s="17"/>
      <c r="AE55" s="17"/>
      <c r="AF55" s="17"/>
      <c r="AG55" s="17"/>
      <c r="AH55" s="17"/>
      <c r="AI55" s="17"/>
      <c r="AJ55" s="17"/>
      <c r="AK55" s="17"/>
      <c r="AL55" s="17"/>
      <c r="AM55" s="17"/>
      <c r="AN55" s="17"/>
      <c r="AO55" s="17"/>
      <c r="AP55" s="17"/>
      <c r="AQ55" s="17"/>
      <c r="AR55" s="17"/>
      <c r="AS55" s="17"/>
      <c r="AT55" s="17"/>
      <c r="AU55" s="17"/>
    </row>
    <row r="56" spans="1:47" ht="198" x14ac:dyDescent="0.2">
      <c r="A56" s="184">
        <v>24</v>
      </c>
      <c r="B56" s="188" t="s">
        <v>274</v>
      </c>
      <c r="C56" s="188" t="s">
        <v>95</v>
      </c>
      <c r="D56" s="188" t="s">
        <v>285</v>
      </c>
      <c r="E56" s="188" t="s">
        <v>286</v>
      </c>
      <c r="F56" s="188" t="s">
        <v>287</v>
      </c>
      <c r="G56" s="188" t="s">
        <v>51</v>
      </c>
      <c r="H56" s="186" t="s">
        <v>107</v>
      </c>
      <c r="I56" s="186" t="s">
        <v>53</v>
      </c>
      <c r="J56" s="186" t="s">
        <v>75</v>
      </c>
      <c r="K56" s="34">
        <v>1</v>
      </c>
      <c r="L56" s="34" t="s">
        <v>288</v>
      </c>
      <c r="M56" s="34" t="s">
        <v>55</v>
      </c>
      <c r="N56" s="36" t="s">
        <v>102</v>
      </c>
      <c r="O56" s="36" t="s">
        <v>57</v>
      </c>
      <c r="P56" s="36" t="s">
        <v>58</v>
      </c>
      <c r="Q56" s="36" t="s">
        <v>59</v>
      </c>
      <c r="R56" s="36" t="s">
        <v>60</v>
      </c>
      <c r="S56" s="37" t="s">
        <v>107</v>
      </c>
      <c r="T56" s="37" t="s">
        <v>53</v>
      </c>
      <c r="U56" s="37" t="s">
        <v>53</v>
      </c>
      <c r="V56" s="36" t="s">
        <v>61</v>
      </c>
      <c r="W56" s="34" t="s">
        <v>289</v>
      </c>
      <c r="X56" s="34" t="s">
        <v>290</v>
      </c>
      <c r="Y56" s="90" t="s">
        <v>282</v>
      </c>
      <c r="Z56" s="43" t="s">
        <v>65</v>
      </c>
      <c r="AA56" s="40" t="s">
        <v>66</v>
      </c>
      <c r="AB56" s="17"/>
      <c r="AC56" s="17"/>
      <c r="AD56" s="17"/>
      <c r="AE56" s="17"/>
      <c r="AF56" s="17"/>
      <c r="AG56" s="17"/>
      <c r="AH56" s="17"/>
      <c r="AI56" s="17"/>
      <c r="AJ56" s="17"/>
      <c r="AK56" s="17"/>
      <c r="AL56" s="17"/>
      <c r="AM56" s="17"/>
      <c r="AN56" s="17"/>
      <c r="AO56" s="17"/>
      <c r="AP56" s="17"/>
      <c r="AQ56" s="17"/>
      <c r="AR56" s="17"/>
      <c r="AS56" s="17"/>
      <c r="AT56" s="17"/>
      <c r="AU56" s="17"/>
    </row>
    <row r="57" spans="1:47" ht="165" x14ac:dyDescent="0.2">
      <c r="A57" s="179"/>
      <c r="B57" s="187"/>
      <c r="C57" s="187"/>
      <c r="D57" s="187"/>
      <c r="E57" s="187"/>
      <c r="F57" s="187"/>
      <c r="G57" s="187"/>
      <c r="H57" s="187"/>
      <c r="I57" s="187"/>
      <c r="J57" s="187"/>
      <c r="K57" s="34">
        <v>2</v>
      </c>
      <c r="L57" s="34" t="s">
        <v>291</v>
      </c>
      <c r="M57" s="34" t="s">
        <v>55</v>
      </c>
      <c r="N57" s="36" t="s">
        <v>56</v>
      </c>
      <c r="O57" s="36" t="s">
        <v>57</v>
      </c>
      <c r="P57" s="36" t="s">
        <v>58</v>
      </c>
      <c r="Q57" s="36" t="s">
        <v>59</v>
      </c>
      <c r="R57" s="36" t="s">
        <v>60</v>
      </c>
      <c r="S57" s="37" t="s">
        <v>52</v>
      </c>
      <c r="T57" s="37" t="s">
        <v>53</v>
      </c>
      <c r="U57" s="37" t="s">
        <v>53</v>
      </c>
      <c r="V57" s="36" t="s">
        <v>61</v>
      </c>
      <c r="W57" s="34" t="s">
        <v>289</v>
      </c>
      <c r="X57" s="34" t="s">
        <v>290</v>
      </c>
      <c r="Y57" s="90" t="s">
        <v>282</v>
      </c>
      <c r="Z57" s="43" t="s">
        <v>65</v>
      </c>
      <c r="AA57" s="40" t="s">
        <v>66</v>
      </c>
      <c r="AB57" s="17"/>
      <c r="AC57" s="17"/>
      <c r="AD57" s="17"/>
      <c r="AE57" s="17"/>
      <c r="AF57" s="17"/>
      <c r="AG57" s="17"/>
      <c r="AH57" s="17"/>
      <c r="AI57" s="17"/>
      <c r="AJ57" s="17"/>
      <c r="AK57" s="17"/>
      <c r="AL57" s="17"/>
      <c r="AM57" s="17"/>
      <c r="AN57" s="17"/>
      <c r="AO57" s="17"/>
      <c r="AP57" s="17"/>
      <c r="AQ57" s="17"/>
      <c r="AR57" s="17"/>
      <c r="AS57" s="17"/>
      <c r="AT57" s="17"/>
      <c r="AU57" s="17"/>
    </row>
    <row r="58" spans="1:47" ht="115.5" x14ac:dyDescent="0.2">
      <c r="A58" s="180"/>
      <c r="B58" s="182"/>
      <c r="C58" s="182"/>
      <c r="D58" s="182"/>
      <c r="E58" s="182"/>
      <c r="F58" s="182"/>
      <c r="G58" s="182"/>
      <c r="H58" s="182"/>
      <c r="I58" s="182"/>
      <c r="J58" s="182"/>
      <c r="K58" s="34">
        <v>3</v>
      </c>
      <c r="L58" s="34" t="s">
        <v>292</v>
      </c>
      <c r="M58" s="34" t="s">
        <v>55</v>
      </c>
      <c r="N58" s="36" t="s">
        <v>56</v>
      </c>
      <c r="O58" s="36" t="s">
        <v>57</v>
      </c>
      <c r="P58" s="36" t="s">
        <v>58</v>
      </c>
      <c r="Q58" s="36" t="s">
        <v>59</v>
      </c>
      <c r="R58" s="36" t="s">
        <v>60</v>
      </c>
      <c r="S58" s="37" t="s">
        <v>52</v>
      </c>
      <c r="T58" s="37" t="s">
        <v>53</v>
      </c>
      <c r="U58" s="37" t="s">
        <v>53</v>
      </c>
      <c r="V58" s="36" t="s">
        <v>61</v>
      </c>
      <c r="W58" s="34" t="s">
        <v>289</v>
      </c>
      <c r="X58" s="34" t="s">
        <v>290</v>
      </c>
      <c r="Y58" s="90" t="s">
        <v>282</v>
      </c>
      <c r="Z58" s="43" t="s">
        <v>65</v>
      </c>
      <c r="AA58" s="40" t="s">
        <v>66</v>
      </c>
      <c r="AB58" s="17"/>
      <c r="AC58" s="17"/>
      <c r="AD58" s="17"/>
      <c r="AE58" s="17"/>
      <c r="AF58" s="17"/>
      <c r="AG58" s="17"/>
      <c r="AH58" s="17"/>
      <c r="AI58" s="17"/>
      <c r="AJ58" s="17"/>
      <c r="AK58" s="17"/>
      <c r="AL58" s="17"/>
      <c r="AM58" s="17"/>
      <c r="AN58" s="17"/>
      <c r="AO58" s="17"/>
      <c r="AP58" s="17"/>
      <c r="AQ58" s="17"/>
      <c r="AR58" s="17"/>
      <c r="AS58" s="17"/>
      <c r="AT58" s="17"/>
      <c r="AU58" s="17"/>
    </row>
    <row r="59" spans="1:47" ht="181.5" x14ac:dyDescent="0.2">
      <c r="A59" s="158">
        <v>25</v>
      </c>
      <c r="B59" s="46" t="s">
        <v>274</v>
      </c>
      <c r="C59" s="34" t="s">
        <v>95</v>
      </c>
      <c r="D59" s="34" t="s">
        <v>293</v>
      </c>
      <c r="E59" s="34" t="s">
        <v>294</v>
      </c>
      <c r="F59" s="34" t="s">
        <v>295</v>
      </c>
      <c r="G59" s="34" t="s">
        <v>51</v>
      </c>
      <c r="H59" s="37" t="s">
        <v>107</v>
      </c>
      <c r="I59" s="37" t="s">
        <v>53</v>
      </c>
      <c r="J59" s="37" t="s">
        <v>53</v>
      </c>
      <c r="K59" s="34">
        <v>1</v>
      </c>
      <c r="L59" s="34" t="s">
        <v>296</v>
      </c>
      <c r="M59" s="34" t="s">
        <v>55</v>
      </c>
      <c r="N59" s="36" t="s">
        <v>56</v>
      </c>
      <c r="O59" s="36" t="s">
        <v>57</v>
      </c>
      <c r="P59" s="36" t="s">
        <v>58</v>
      </c>
      <c r="Q59" s="36" t="s">
        <v>59</v>
      </c>
      <c r="R59" s="36" t="s">
        <v>60</v>
      </c>
      <c r="S59" s="37" t="s">
        <v>107</v>
      </c>
      <c r="T59" s="37" t="s">
        <v>53</v>
      </c>
      <c r="U59" s="37" t="s">
        <v>53</v>
      </c>
      <c r="V59" s="36" t="s">
        <v>61</v>
      </c>
      <c r="W59" s="34" t="s">
        <v>297</v>
      </c>
      <c r="X59" s="34" t="s">
        <v>290</v>
      </c>
      <c r="Y59" s="90" t="s">
        <v>282</v>
      </c>
      <c r="Z59" s="43" t="s">
        <v>65</v>
      </c>
      <c r="AA59" s="40" t="s">
        <v>66</v>
      </c>
      <c r="AB59" s="17"/>
      <c r="AC59" s="17"/>
      <c r="AD59" s="17"/>
      <c r="AE59" s="17"/>
      <c r="AF59" s="17"/>
      <c r="AG59" s="17"/>
      <c r="AH59" s="17"/>
      <c r="AI59" s="17"/>
      <c r="AJ59" s="17"/>
      <c r="AK59" s="17"/>
      <c r="AL59" s="17"/>
      <c r="AM59" s="17"/>
      <c r="AN59" s="17"/>
      <c r="AO59" s="17"/>
      <c r="AP59" s="17"/>
      <c r="AQ59" s="17"/>
      <c r="AR59" s="17"/>
      <c r="AS59" s="17"/>
      <c r="AT59" s="17"/>
      <c r="AU59" s="17"/>
    </row>
    <row r="60" spans="1:47" ht="198" x14ac:dyDescent="0.2">
      <c r="A60" s="158">
        <v>26</v>
      </c>
      <c r="B60" s="46" t="s">
        <v>274</v>
      </c>
      <c r="C60" s="34" t="s">
        <v>298</v>
      </c>
      <c r="D60" s="34" t="s">
        <v>144</v>
      </c>
      <c r="E60" s="34" t="s">
        <v>299</v>
      </c>
      <c r="F60" s="91" t="s">
        <v>300</v>
      </c>
      <c r="G60" s="34" t="s">
        <v>51</v>
      </c>
      <c r="H60" s="92" t="s">
        <v>100</v>
      </c>
      <c r="I60" s="92" t="s">
        <v>74</v>
      </c>
      <c r="J60" s="92" t="s">
        <v>75</v>
      </c>
      <c r="K60" s="34">
        <v>1</v>
      </c>
      <c r="L60" s="91" t="s">
        <v>301</v>
      </c>
      <c r="M60" s="91" t="s">
        <v>55</v>
      </c>
      <c r="N60" s="93" t="s">
        <v>102</v>
      </c>
      <c r="O60" s="93" t="s">
        <v>57</v>
      </c>
      <c r="P60" s="93" t="s">
        <v>58</v>
      </c>
      <c r="Q60" s="93" t="s">
        <v>59</v>
      </c>
      <c r="R60" s="93" t="s">
        <v>60</v>
      </c>
      <c r="S60" s="92" t="s">
        <v>73</v>
      </c>
      <c r="T60" s="92" t="s">
        <v>278</v>
      </c>
      <c r="U60" s="92" t="s">
        <v>75</v>
      </c>
      <c r="V60" s="93" t="s">
        <v>61</v>
      </c>
      <c r="W60" s="91" t="s">
        <v>302</v>
      </c>
      <c r="X60" s="91" t="s">
        <v>290</v>
      </c>
      <c r="Y60" s="94" t="s">
        <v>224</v>
      </c>
      <c r="Z60" s="86" t="s">
        <v>65</v>
      </c>
      <c r="AA60" s="95" t="s">
        <v>66</v>
      </c>
      <c r="AB60" s="17"/>
      <c r="AC60" s="17"/>
      <c r="AD60" s="17"/>
      <c r="AE60" s="17"/>
      <c r="AF60" s="17"/>
      <c r="AG60" s="17"/>
      <c r="AH60" s="17"/>
      <c r="AI60" s="17"/>
      <c r="AJ60" s="17"/>
      <c r="AK60" s="17"/>
      <c r="AL60" s="17"/>
      <c r="AM60" s="17"/>
      <c r="AN60" s="17"/>
      <c r="AO60" s="17"/>
      <c r="AP60" s="17"/>
      <c r="AQ60" s="17"/>
      <c r="AR60" s="17"/>
      <c r="AS60" s="17"/>
      <c r="AT60" s="17"/>
      <c r="AU60" s="17"/>
    </row>
    <row r="61" spans="1:47" ht="148.5" x14ac:dyDescent="0.2">
      <c r="A61" s="158">
        <v>27</v>
      </c>
      <c r="B61" s="43" t="s">
        <v>303</v>
      </c>
      <c r="C61" s="29" t="s">
        <v>47</v>
      </c>
      <c r="D61" s="28" t="s">
        <v>304</v>
      </c>
      <c r="E61" s="28" t="s">
        <v>305</v>
      </c>
      <c r="F61" s="28" t="s">
        <v>306</v>
      </c>
      <c r="G61" s="28" t="s">
        <v>99</v>
      </c>
      <c r="H61" s="31" t="s">
        <v>73</v>
      </c>
      <c r="I61" s="31" t="s">
        <v>53</v>
      </c>
      <c r="J61" s="31" t="s">
        <v>53</v>
      </c>
      <c r="K61" s="28">
        <v>1</v>
      </c>
      <c r="L61" s="28" t="s">
        <v>307</v>
      </c>
      <c r="M61" s="28" t="s">
        <v>55</v>
      </c>
      <c r="N61" s="42" t="s">
        <v>102</v>
      </c>
      <c r="O61" s="42" t="s">
        <v>57</v>
      </c>
      <c r="P61" s="30" t="s">
        <v>120</v>
      </c>
      <c r="Q61" s="30" t="s">
        <v>59</v>
      </c>
      <c r="R61" s="30" t="s">
        <v>60</v>
      </c>
      <c r="S61" s="31" t="s">
        <v>107</v>
      </c>
      <c r="T61" s="31" t="s">
        <v>53</v>
      </c>
      <c r="U61" s="31" t="s">
        <v>53</v>
      </c>
      <c r="V61" s="36" t="s">
        <v>61</v>
      </c>
      <c r="W61" s="28" t="s">
        <v>308</v>
      </c>
      <c r="X61" s="28" t="s">
        <v>309</v>
      </c>
      <c r="Y61" s="44" t="s">
        <v>310</v>
      </c>
      <c r="Z61" s="43" t="s">
        <v>65</v>
      </c>
      <c r="AA61" s="40" t="s">
        <v>66</v>
      </c>
      <c r="AB61" s="17"/>
      <c r="AC61" s="17"/>
      <c r="AD61" s="17"/>
      <c r="AE61" s="17"/>
      <c r="AF61" s="17"/>
      <c r="AG61" s="17"/>
      <c r="AH61" s="17"/>
      <c r="AI61" s="17"/>
      <c r="AJ61" s="17"/>
      <c r="AK61" s="17"/>
      <c r="AL61" s="17"/>
      <c r="AM61" s="17"/>
      <c r="AN61" s="17"/>
      <c r="AO61" s="17"/>
      <c r="AP61" s="17"/>
      <c r="AQ61" s="17"/>
      <c r="AR61" s="17"/>
      <c r="AS61" s="17"/>
      <c r="AT61" s="17"/>
      <c r="AU61" s="17"/>
    </row>
    <row r="62" spans="1:47" ht="214.5" x14ac:dyDescent="0.2">
      <c r="A62" s="158">
        <v>28</v>
      </c>
      <c r="B62" s="46" t="s">
        <v>303</v>
      </c>
      <c r="C62" s="35" t="s">
        <v>84</v>
      </c>
      <c r="D62" s="34" t="s">
        <v>311</v>
      </c>
      <c r="E62" s="34" t="s">
        <v>312</v>
      </c>
      <c r="F62" s="34" t="s">
        <v>313</v>
      </c>
      <c r="G62" s="34" t="s">
        <v>99</v>
      </c>
      <c r="H62" s="37" t="s">
        <v>73</v>
      </c>
      <c r="I62" s="37" t="s">
        <v>53</v>
      </c>
      <c r="J62" s="37" t="s">
        <v>53</v>
      </c>
      <c r="K62" s="34">
        <v>1</v>
      </c>
      <c r="L62" s="34" t="s">
        <v>314</v>
      </c>
      <c r="M62" s="34" t="s">
        <v>55</v>
      </c>
      <c r="N62" s="42" t="s">
        <v>102</v>
      </c>
      <c r="O62" s="42" t="s">
        <v>57</v>
      </c>
      <c r="P62" s="36" t="s">
        <v>120</v>
      </c>
      <c r="Q62" s="36" t="s">
        <v>59</v>
      </c>
      <c r="R62" s="36" t="s">
        <v>60</v>
      </c>
      <c r="S62" s="37" t="s">
        <v>107</v>
      </c>
      <c r="T62" s="37" t="s">
        <v>53</v>
      </c>
      <c r="U62" s="37" t="s">
        <v>53</v>
      </c>
      <c r="V62" s="36" t="s">
        <v>61</v>
      </c>
      <c r="W62" s="34" t="s">
        <v>315</v>
      </c>
      <c r="X62" s="34" t="s">
        <v>309</v>
      </c>
      <c r="Y62" s="47" t="s">
        <v>310</v>
      </c>
      <c r="Z62" s="43" t="s">
        <v>65</v>
      </c>
      <c r="AA62" s="40" t="s">
        <v>66</v>
      </c>
      <c r="AB62" s="17"/>
      <c r="AC62" s="17"/>
      <c r="AD62" s="17"/>
      <c r="AE62" s="17"/>
      <c r="AF62" s="17"/>
      <c r="AG62" s="17"/>
      <c r="AH62" s="17"/>
      <c r="AI62" s="17"/>
      <c r="AJ62" s="17"/>
      <c r="AK62" s="17"/>
      <c r="AL62" s="17"/>
      <c r="AM62" s="17"/>
      <c r="AN62" s="17"/>
      <c r="AO62" s="17"/>
      <c r="AP62" s="17"/>
      <c r="AQ62" s="17"/>
      <c r="AR62" s="17"/>
      <c r="AS62" s="17"/>
      <c r="AT62" s="17"/>
      <c r="AU62" s="17"/>
    </row>
    <row r="63" spans="1:47" ht="99" x14ac:dyDescent="0.2">
      <c r="A63" s="184">
        <v>29</v>
      </c>
      <c r="B63" s="183" t="s">
        <v>316</v>
      </c>
      <c r="C63" s="183" t="s">
        <v>47</v>
      </c>
      <c r="D63" s="183" t="s">
        <v>317</v>
      </c>
      <c r="E63" s="183" t="s">
        <v>318</v>
      </c>
      <c r="F63" s="183" t="s">
        <v>319</v>
      </c>
      <c r="G63" s="183" t="s">
        <v>51</v>
      </c>
      <c r="H63" s="181" t="s">
        <v>73</v>
      </c>
      <c r="I63" s="181" t="s">
        <v>74</v>
      </c>
      <c r="J63" s="181" t="s">
        <v>75</v>
      </c>
      <c r="K63" s="28">
        <v>1</v>
      </c>
      <c r="L63" s="29" t="s">
        <v>320</v>
      </c>
      <c r="M63" s="28" t="s">
        <v>55</v>
      </c>
      <c r="N63" s="36" t="s">
        <v>56</v>
      </c>
      <c r="O63" s="30" t="s">
        <v>57</v>
      </c>
      <c r="P63" s="30" t="s">
        <v>120</v>
      </c>
      <c r="Q63" s="30" t="s">
        <v>59</v>
      </c>
      <c r="R63" s="30" t="s">
        <v>60</v>
      </c>
      <c r="S63" s="31" t="s">
        <v>73</v>
      </c>
      <c r="T63" s="31" t="s">
        <v>278</v>
      </c>
      <c r="U63" s="31" t="s">
        <v>75</v>
      </c>
      <c r="V63" s="30" t="s">
        <v>61</v>
      </c>
      <c r="W63" s="183" t="s">
        <v>321</v>
      </c>
      <c r="X63" s="183" t="s">
        <v>322</v>
      </c>
      <c r="Y63" s="183" t="s">
        <v>323</v>
      </c>
      <c r="Z63" s="183" t="s">
        <v>65</v>
      </c>
      <c r="AA63" s="231" t="s">
        <v>66</v>
      </c>
      <c r="AB63" s="17"/>
      <c r="AC63" s="17"/>
      <c r="AD63" s="17"/>
      <c r="AE63" s="17"/>
      <c r="AF63" s="17"/>
      <c r="AG63" s="17"/>
      <c r="AH63" s="17"/>
      <c r="AI63" s="17"/>
      <c r="AJ63" s="17"/>
      <c r="AK63" s="17"/>
      <c r="AL63" s="17"/>
      <c r="AM63" s="17"/>
      <c r="AN63" s="17"/>
      <c r="AO63" s="17"/>
      <c r="AP63" s="17"/>
      <c r="AQ63" s="17"/>
      <c r="AR63" s="17"/>
      <c r="AS63" s="17"/>
      <c r="AT63" s="17"/>
      <c r="AU63" s="17"/>
    </row>
    <row r="64" spans="1:47" ht="148.5" x14ac:dyDescent="0.2">
      <c r="A64" s="180"/>
      <c r="B64" s="182"/>
      <c r="C64" s="182"/>
      <c r="D64" s="182"/>
      <c r="E64" s="182"/>
      <c r="F64" s="182"/>
      <c r="G64" s="182"/>
      <c r="H64" s="182"/>
      <c r="I64" s="182"/>
      <c r="J64" s="182"/>
      <c r="K64" s="34">
        <v>2</v>
      </c>
      <c r="L64" s="35" t="s">
        <v>324</v>
      </c>
      <c r="M64" s="34" t="s">
        <v>55</v>
      </c>
      <c r="N64" s="36" t="s">
        <v>56</v>
      </c>
      <c r="O64" s="36" t="s">
        <v>57</v>
      </c>
      <c r="P64" s="30" t="s">
        <v>120</v>
      </c>
      <c r="Q64" s="36" t="s">
        <v>59</v>
      </c>
      <c r="R64" s="36" t="s">
        <v>60</v>
      </c>
      <c r="S64" s="37" t="s">
        <v>107</v>
      </c>
      <c r="T64" s="31" t="s">
        <v>278</v>
      </c>
      <c r="U64" s="31" t="s">
        <v>75</v>
      </c>
      <c r="V64" s="36" t="s">
        <v>61</v>
      </c>
      <c r="W64" s="182"/>
      <c r="X64" s="182"/>
      <c r="Y64" s="182"/>
      <c r="Z64" s="182"/>
      <c r="AA64" s="182"/>
      <c r="AB64" s="17"/>
      <c r="AC64" s="17"/>
      <c r="AD64" s="17"/>
      <c r="AE64" s="17"/>
      <c r="AF64" s="17"/>
      <c r="AG64" s="17"/>
      <c r="AH64" s="17"/>
      <c r="AI64" s="17"/>
      <c r="AJ64" s="17"/>
      <c r="AK64" s="17"/>
      <c r="AL64" s="17"/>
      <c r="AM64" s="17"/>
      <c r="AN64" s="17"/>
      <c r="AO64" s="17"/>
      <c r="AP64" s="17"/>
      <c r="AQ64" s="17"/>
      <c r="AR64" s="17"/>
      <c r="AS64" s="17"/>
      <c r="AT64" s="17"/>
      <c r="AU64" s="17"/>
    </row>
    <row r="65" spans="1:47" ht="132" x14ac:dyDescent="0.2">
      <c r="A65" s="184">
        <v>30</v>
      </c>
      <c r="B65" s="183" t="s">
        <v>325</v>
      </c>
      <c r="C65" s="183" t="s">
        <v>95</v>
      </c>
      <c r="D65" s="183" t="s">
        <v>326</v>
      </c>
      <c r="E65" s="183" t="s">
        <v>327</v>
      </c>
      <c r="F65" s="183" t="s">
        <v>328</v>
      </c>
      <c r="G65" s="183" t="s">
        <v>51</v>
      </c>
      <c r="H65" s="181" t="s">
        <v>73</v>
      </c>
      <c r="I65" s="181" t="s">
        <v>53</v>
      </c>
      <c r="J65" s="181" t="s">
        <v>53</v>
      </c>
      <c r="K65" s="28">
        <v>1</v>
      </c>
      <c r="L65" s="96" t="s">
        <v>329</v>
      </c>
      <c r="M65" s="28" t="s">
        <v>55</v>
      </c>
      <c r="N65" s="30" t="s">
        <v>102</v>
      </c>
      <c r="O65" s="30" t="s">
        <v>57</v>
      </c>
      <c r="P65" s="30" t="s">
        <v>58</v>
      </c>
      <c r="Q65" s="30" t="s">
        <v>59</v>
      </c>
      <c r="R65" s="30" t="s">
        <v>60</v>
      </c>
      <c r="S65" s="31" t="s">
        <v>107</v>
      </c>
      <c r="T65" s="31" t="s">
        <v>53</v>
      </c>
      <c r="U65" s="31" t="s">
        <v>53</v>
      </c>
      <c r="V65" s="30" t="s">
        <v>61</v>
      </c>
      <c r="W65" s="28" t="s">
        <v>330</v>
      </c>
      <c r="X65" s="28" t="s">
        <v>331</v>
      </c>
      <c r="Y65" s="44" t="s">
        <v>332</v>
      </c>
      <c r="Z65" s="43" t="s">
        <v>65</v>
      </c>
      <c r="AA65" s="40" t="s">
        <v>66</v>
      </c>
      <c r="AB65" s="17"/>
      <c r="AC65" s="17"/>
      <c r="AD65" s="17"/>
      <c r="AE65" s="17"/>
      <c r="AF65" s="17"/>
      <c r="AG65" s="17"/>
      <c r="AH65" s="17"/>
      <c r="AI65" s="17"/>
      <c r="AJ65" s="17"/>
      <c r="AK65" s="17"/>
      <c r="AL65" s="17"/>
      <c r="AM65" s="17"/>
      <c r="AN65" s="17"/>
      <c r="AO65" s="17"/>
      <c r="AP65" s="17"/>
      <c r="AQ65" s="17"/>
      <c r="AR65" s="17"/>
      <c r="AS65" s="17"/>
      <c r="AT65" s="17"/>
      <c r="AU65" s="17"/>
    </row>
    <row r="66" spans="1:47" ht="165" x14ac:dyDescent="0.2">
      <c r="A66" s="180"/>
      <c r="B66" s="182"/>
      <c r="C66" s="182"/>
      <c r="D66" s="182"/>
      <c r="E66" s="182"/>
      <c r="F66" s="182"/>
      <c r="G66" s="182"/>
      <c r="H66" s="182"/>
      <c r="I66" s="182"/>
      <c r="J66" s="182"/>
      <c r="K66" s="34">
        <v>2</v>
      </c>
      <c r="L66" s="97" t="s">
        <v>333</v>
      </c>
      <c r="M66" s="34" t="s">
        <v>55</v>
      </c>
      <c r="N66" s="36" t="s">
        <v>56</v>
      </c>
      <c r="O66" s="36" t="s">
        <v>57</v>
      </c>
      <c r="P66" s="36" t="s">
        <v>58</v>
      </c>
      <c r="Q66" s="36" t="s">
        <v>59</v>
      </c>
      <c r="R66" s="36" t="s">
        <v>60</v>
      </c>
      <c r="S66" s="37" t="s">
        <v>107</v>
      </c>
      <c r="T66" s="37" t="s">
        <v>53</v>
      </c>
      <c r="U66" s="37" t="s">
        <v>53</v>
      </c>
      <c r="V66" s="36" t="s">
        <v>61</v>
      </c>
      <c r="W66" s="34" t="s">
        <v>334</v>
      </c>
      <c r="X66" s="34" t="s">
        <v>335</v>
      </c>
      <c r="Y66" s="47" t="s">
        <v>332</v>
      </c>
      <c r="Z66" s="43" t="s">
        <v>65</v>
      </c>
      <c r="AA66" s="40" t="s">
        <v>66</v>
      </c>
      <c r="AB66" s="17"/>
      <c r="AC66" s="17"/>
      <c r="AD66" s="17"/>
      <c r="AE66" s="17"/>
      <c r="AF66" s="17"/>
      <c r="AG66" s="17"/>
      <c r="AH66" s="17"/>
      <c r="AI66" s="17"/>
      <c r="AJ66" s="17"/>
      <c r="AK66" s="17"/>
      <c r="AL66" s="17"/>
      <c r="AM66" s="17"/>
      <c r="AN66" s="17"/>
      <c r="AO66" s="17"/>
      <c r="AP66" s="17"/>
      <c r="AQ66" s="17"/>
      <c r="AR66" s="17"/>
      <c r="AS66" s="17"/>
      <c r="AT66" s="17"/>
      <c r="AU66" s="17"/>
    </row>
    <row r="67" spans="1:47" ht="148.5" x14ac:dyDescent="0.2">
      <c r="A67" s="184">
        <v>31</v>
      </c>
      <c r="B67" s="188" t="s">
        <v>325</v>
      </c>
      <c r="C67" s="188" t="s">
        <v>47</v>
      </c>
      <c r="D67" s="188" t="s">
        <v>336</v>
      </c>
      <c r="E67" s="188" t="s">
        <v>337</v>
      </c>
      <c r="F67" s="188" t="s">
        <v>338</v>
      </c>
      <c r="G67" s="188" t="s">
        <v>51</v>
      </c>
      <c r="H67" s="186" t="s">
        <v>73</v>
      </c>
      <c r="I67" s="186" t="s">
        <v>53</v>
      </c>
      <c r="J67" s="186" t="s">
        <v>53</v>
      </c>
      <c r="K67" s="34">
        <v>1</v>
      </c>
      <c r="L67" s="97" t="s">
        <v>339</v>
      </c>
      <c r="M67" s="34" t="s">
        <v>55</v>
      </c>
      <c r="N67" s="36" t="s">
        <v>102</v>
      </c>
      <c r="O67" s="36" t="s">
        <v>57</v>
      </c>
      <c r="P67" s="36" t="s">
        <v>120</v>
      </c>
      <c r="Q67" s="36" t="s">
        <v>59</v>
      </c>
      <c r="R67" s="36" t="s">
        <v>60</v>
      </c>
      <c r="S67" s="37" t="s">
        <v>107</v>
      </c>
      <c r="T67" s="37" t="s">
        <v>53</v>
      </c>
      <c r="U67" s="37" t="s">
        <v>53</v>
      </c>
      <c r="V67" s="36" t="s">
        <v>61</v>
      </c>
      <c r="W67" s="188" t="s">
        <v>340</v>
      </c>
      <c r="X67" s="188" t="s">
        <v>335</v>
      </c>
      <c r="Y67" s="229" t="s">
        <v>332</v>
      </c>
      <c r="Z67" s="183" t="s">
        <v>65</v>
      </c>
      <c r="AA67" s="231" t="s">
        <v>66</v>
      </c>
      <c r="AB67" s="17"/>
      <c r="AC67" s="17"/>
      <c r="AD67" s="17"/>
      <c r="AE67" s="17"/>
      <c r="AF67" s="17"/>
      <c r="AG67" s="17"/>
      <c r="AH67" s="17"/>
      <c r="AI67" s="17"/>
      <c r="AJ67" s="17"/>
      <c r="AK67" s="17"/>
      <c r="AL67" s="17"/>
      <c r="AM67" s="17"/>
      <c r="AN67" s="17"/>
      <c r="AO67" s="17"/>
      <c r="AP67" s="17"/>
      <c r="AQ67" s="17"/>
      <c r="AR67" s="17"/>
      <c r="AS67" s="17"/>
      <c r="AT67" s="17"/>
      <c r="AU67" s="17"/>
    </row>
    <row r="68" spans="1:47" ht="115.5" x14ac:dyDescent="0.2">
      <c r="A68" s="180"/>
      <c r="B68" s="182"/>
      <c r="C68" s="182"/>
      <c r="D68" s="182"/>
      <c r="E68" s="182"/>
      <c r="F68" s="182"/>
      <c r="G68" s="182"/>
      <c r="H68" s="182"/>
      <c r="I68" s="182"/>
      <c r="J68" s="182"/>
      <c r="K68" s="34">
        <v>2</v>
      </c>
      <c r="L68" s="97" t="s">
        <v>341</v>
      </c>
      <c r="M68" s="34" t="s">
        <v>55</v>
      </c>
      <c r="N68" s="36" t="s">
        <v>56</v>
      </c>
      <c r="O68" s="36" t="s">
        <v>57</v>
      </c>
      <c r="P68" s="36" t="s">
        <v>120</v>
      </c>
      <c r="Q68" s="36" t="s">
        <v>59</v>
      </c>
      <c r="R68" s="36" t="s">
        <v>60</v>
      </c>
      <c r="S68" s="37" t="s">
        <v>107</v>
      </c>
      <c r="T68" s="37" t="s">
        <v>53</v>
      </c>
      <c r="U68" s="37" t="s">
        <v>53</v>
      </c>
      <c r="V68" s="36" t="s">
        <v>61</v>
      </c>
      <c r="W68" s="182"/>
      <c r="X68" s="182"/>
      <c r="Y68" s="230"/>
      <c r="Z68" s="182"/>
      <c r="AA68" s="182"/>
      <c r="AB68" s="17"/>
      <c r="AC68" s="17"/>
      <c r="AD68" s="17"/>
      <c r="AE68" s="17"/>
      <c r="AF68" s="17"/>
      <c r="AG68" s="17"/>
      <c r="AH68" s="17"/>
      <c r="AI68" s="17"/>
      <c r="AJ68" s="17"/>
      <c r="AK68" s="17"/>
      <c r="AL68" s="17"/>
      <c r="AM68" s="17"/>
      <c r="AN68" s="17"/>
      <c r="AO68" s="17"/>
      <c r="AP68" s="17"/>
      <c r="AQ68" s="17"/>
      <c r="AR68" s="17"/>
      <c r="AS68" s="17"/>
      <c r="AT68" s="17"/>
      <c r="AU68" s="17"/>
    </row>
    <row r="69" spans="1:47" ht="181.5" x14ac:dyDescent="0.2">
      <c r="A69" s="184">
        <v>32</v>
      </c>
      <c r="B69" s="185" t="s">
        <v>342</v>
      </c>
      <c r="C69" s="185" t="s">
        <v>95</v>
      </c>
      <c r="D69" s="185" t="s">
        <v>343</v>
      </c>
      <c r="E69" s="185" t="s">
        <v>344</v>
      </c>
      <c r="F69" s="185" t="s">
        <v>345</v>
      </c>
      <c r="G69" s="185" t="s">
        <v>51</v>
      </c>
      <c r="H69" s="189" t="s">
        <v>73</v>
      </c>
      <c r="I69" s="189" t="s">
        <v>147</v>
      </c>
      <c r="J69" s="189" t="s">
        <v>53</v>
      </c>
      <c r="K69" s="98">
        <v>1</v>
      </c>
      <c r="L69" s="38" t="s">
        <v>346</v>
      </c>
      <c r="M69" s="40" t="str">
        <f t="shared" ref="M69:M70" si="1">IF(OR(N69="Preventivo",N69="Detectivo"),"Probabilidad",IF(N69="Correctivo","Impacto",""))</f>
        <v>Probabilidad</v>
      </c>
      <c r="N69" s="36" t="s">
        <v>102</v>
      </c>
      <c r="O69" s="36" t="s">
        <v>57</v>
      </c>
      <c r="P69" s="48" t="s">
        <v>58</v>
      </c>
      <c r="Q69" s="42" t="s">
        <v>59</v>
      </c>
      <c r="R69" s="42" t="s">
        <v>60</v>
      </c>
      <c r="S69" s="39" t="s">
        <v>107</v>
      </c>
      <c r="T69" s="39" t="s">
        <v>147</v>
      </c>
      <c r="U69" s="39" t="s">
        <v>53</v>
      </c>
      <c r="V69" s="36" t="s">
        <v>61</v>
      </c>
      <c r="W69" s="43" t="s">
        <v>347</v>
      </c>
      <c r="X69" s="28" t="s">
        <v>348</v>
      </c>
      <c r="Y69" s="44" t="s">
        <v>349</v>
      </c>
      <c r="Z69" s="43" t="s">
        <v>65</v>
      </c>
      <c r="AA69" s="40" t="s">
        <v>66</v>
      </c>
      <c r="AB69" s="17"/>
      <c r="AC69" s="17"/>
      <c r="AD69" s="17"/>
      <c r="AE69" s="17"/>
      <c r="AF69" s="17"/>
      <c r="AG69" s="17"/>
      <c r="AH69" s="17"/>
      <c r="AI69" s="17"/>
      <c r="AJ69" s="17"/>
      <c r="AK69" s="17"/>
      <c r="AL69" s="17"/>
      <c r="AM69" s="17"/>
      <c r="AN69" s="17"/>
      <c r="AO69" s="17"/>
      <c r="AP69" s="17"/>
      <c r="AQ69" s="17"/>
      <c r="AR69" s="17"/>
      <c r="AS69" s="17"/>
      <c r="AT69" s="17"/>
      <c r="AU69" s="17"/>
    </row>
    <row r="70" spans="1:47" ht="132" x14ac:dyDescent="0.2">
      <c r="A70" s="180"/>
      <c r="B70" s="182"/>
      <c r="C70" s="182"/>
      <c r="D70" s="182"/>
      <c r="E70" s="182"/>
      <c r="F70" s="182"/>
      <c r="G70" s="182"/>
      <c r="H70" s="182"/>
      <c r="I70" s="182"/>
      <c r="J70" s="182"/>
      <c r="K70" s="98">
        <v>2</v>
      </c>
      <c r="L70" s="38" t="s">
        <v>350</v>
      </c>
      <c r="M70" s="40" t="str">
        <f t="shared" si="1"/>
        <v>Impacto</v>
      </c>
      <c r="N70" s="36" t="s">
        <v>77</v>
      </c>
      <c r="O70" s="36" t="s">
        <v>57</v>
      </c>
      <c r="P70" s="48" t="s">
        <v>120</v>
      </c>
      <c r="Q70" s="42" t="s">
        <v>59</v>
      </c>
      <c r="R70" s="42" t="s">
        <v>60</v>
      </c>
      <c r="S70" s="39" t="s">
        <v>107</v>
      </c>
      <c r="T70" s="39" t="s">
        <v>147</v>
      </c>
      <c r="U70" s="39" t="s">
        <v>53</v>
      </c>
      <c r="V70" s="36" t="s">
        <v>61</v>
      </c>
      <c r="W70" s="43" t="s">
        <v>351</v>
      </c>
      <c r="X70" s="28" t="s">
        <v>348</v>
      </c>
      <c r="Y70" s="44" t="s">
        <v>352</v>
      </c>
      <c r="Z70" s="43" t="s">
        <v>65</v>
      </c>
      <c r="AA70" s="40" t="s">
        <v>66</v>
      </c>
      <c r="AB70" s="17"/>
      <c r="AC70" s="17"/>
      <c r="AD70" s="17"/>
      <c r="AE70" s="17"/>
      <c r="AF70" s="17"/>
      <c r="AG70" s="17"/>
      <c r="AH70" s="17"/>
      <c r="AI70" s="17"/>
      <c r="AJ70" s="17"/>
      <c r="AK70" s="17"/>
      <c r="AL70" s="17"/>
      <c r="AM70" s="17"/>
      <c r="AN70" s="17"/>
      <c r="AO70" s="17"/>
      <c r="AP70" s="17"/>
      <c r="AQ70" s="17"/>
      <c r="AR70" s="17"/>
      <c r="AS70" s="17"/>
      <c r="AT70" s="17"/>
      <c r="AU70" s="17"/>
    </row>
    <row r="71" spans="1:47" ht="16.5" customHeight="1" x14ac:dyDescent="0.25">
      <c r="A71" s="99"/>
      <c r="B71" s="99"/>
      <c r="C71" s="99"/>
      <c r="D71" s="99"/>
      <c r="E71" s="99"/>
      <c r="F71" s="24"/>
      <c r="G71" s="100"/>
      <c r="H71" s="101"/>
      <c r="I71" s="101"/>
      <c r="J71" s="101"/>
      <c r="K71" s="24"/>
      <c r="L71" s="24"/>
      <c r="M71" s="24"/>
      <c r="N71" s="101"/>
      <c r="O71" s="101"/>
      <c r="P71" s="101"/>
      <c r="Q71" s="101"/>
      <c r="R71" s="101"/>
      <c r="S71" s="101"/>
      <c r="T71" s="101"/>
      <c r="U71" s="101"/>
      <c r="V71" s="101"/>
      <c r="W71" s="24"/>
      <c r="X71" s="24"/>
      <c r="Y71" s="24"/>
      <c r="Z71" s="24"/>
      <c r="AA71" s="17"/>
      <c r="AB71" s="17"/>
      <c r="AC71" s="17"/>
      <c r="AD71" s="17"/>
      <c r="AE71" s="17"/>
      <c r="AF71" s="17"/>
      <c r="AG71" s="11"/>
      <c r="AH71" s="11"/>
      <c r="AI71" s="11"/>
      <c r="AJ71" s="11"/>
      <c r="AK71" s="11"/>
      <c r="AL71" s="11"/>
      <c r="AM71" s="11"/>
      <c r="AN71" s="11"/>
      <c r="AO71" s="11"/>
      <c r="AP71" s="11"/>
      <c r="AQ71" s="11"/>
      <c r="AR71" s="11"/>
      <c r="AS71" s="11"/>
      <c r="AT71" s="11"/>
      <c r="AU71" s="11"/>
    </row>
    <row r="72" spans="1:47" ht="16.5" customHeight="1" x14ac:dyDescent="0.25">
      <c r="A72" s="99"/>
      <c r="B72" s="99"/>
      <c r="C72" s="99"/>
      <c r="D72" s="99"/>
      <c r="E72" s="99"/>
      <c r="F72" s="24"/>
      <c r="G72" s="100"/>
      <c r="H72" s="101"/>
      <c r="I72" s="101"/>
      <c r="J72" s="101"/>
      <c r="K72" s="24"/>
      <c r="L72" s="24"/>
      <c r="M72" s="24"/>
      <c r="N72" s="101"/>
      <c r="O72" s="101"/>
      <c r="P72" s="101"/>
      <c r="Q72" s="101"/>
      <c r="R72" s="101"/>
      <c r="S72" s="101"/>
      <c r="T72" s="101"/>
      <c r="U72" s="101"/>
      <c r="V72" s="101"/>
      <c r="W72" s="24"/>
      <c r="X72" s="24"/>
      <c r="Y72" s="24"/>
      <c r="Z72" s="24"/>
      <c r="AA72" s="17"/>
      <c r="AB72" s="17"/>
      <c r="AC72" s="17"/>
      <c r="AD72" s="17"/>
      <c r="AE72" s="17"/>
      <c r="AF72" s="17"/>
      <c r="AG72" s="11"/>
      <c r="AH72" s="11"/>
      <c r="AI72" s="11"/>
      <c r="AJ72" s="11"/>
      <c r="AK72" s="11"/>
      <c r="AL72" s="11"/>
      <c r="AM72" s="11"/>
      <c r="AN72" s="11"/>
      <c r="AO72" s="11"/>
      <c r="AP72" s="11"/>
      <c r="AQ72" s="11"/>
      <c r="AR72" s="11"/>
      <c r="AS72" s="11"/>
      <c r="AT72" s="11"/>
      <c r="AU72" s="11"/>
    </row>
    <row r="73" spans="1:47" ht="16.5" customHeight="1" x14ac:dyDescent="0.25">
      <c r="A73" s="99"/>
      <c r="B73" s="99"/>
      <c r="C73" s="99"/>
      <c r="D73" s="99"/>
      <c r="E73" s="99"/>
      <c r="F73" s="24"/>
      <c r="G73" s="100"/>
      <c r="H73" s="101"/>
      <c r="I73" s="101"/>
      <c r="J73" s="101"/>
      <c r="K73" s="24"/>
      <c r="L73" s="24"/>
      <c r="M73" s="24"/>
      <c r="N73" s="101"/>
      <c r="O73" s="101"/>
      <c r="P73" s="101"/>
      <c r="Q73" s="101"/>
      <c r="R73" s="101"/>
      <c r="S73" s="101"/>
      <c r="T73" s="101"/>
      <c r="U73" s="101"/>
      <c r="V73" s="101"/>
      <c r="W73" s="24"/>
      <c r="X73" s="24"/>
      <c r="Y73" s="24"/>
      <c r="Z73" s="24"/>
      <c r="AA73" s="17"/>
      <c r="AB73" s="17"/>
      <c r="AC73" s="17"/>
      <c r="AD73" s="17"/>
      <c r="AE73" s="17"/>
      <c r="AF73" s="17"/>
      <c r="AG73" s="11"/>
      <c r="AH73" s="11"/>
      <c r="AI73" s="11"/>
      <c r="AJ73" s="11"/>
      <c r="AK73" s="11"/>
      <c r="AL73" s="11"/>
      <c r="AM73" s="11"/>
      <c r="AN73" s="11"/>
      <c r="AO73" s="11"/>
      <c r="AP73" s="11"/>
      <c r="AQ73" s="11"/>
      <c r="AR73" s="11"/>
      <c r="AS73" s="11"/>
      <c r="AT73" s="11"/>
      <c r="AU73" s="11"/>
    </row>
    <row r="74" spans="1:47" ht="16.5" customHeight="1" x14ac:dyDescent="0.25">
      <c r="A74" s="99"/>
      <c r="B74" s="99"/>
      <c r="C74" s="99"/>
      <c r="D74" s="99"/>
      <c r="E74" s="99"/>
      <c r="F74" s="24"/>
      <c r="G74" s="100"/>
      <c r="H74" s="101"/>
      <c r="I74" s="101"/>
      <c r="J74" s="101"/>
      <c r="K74" s="24"/>
      <c r="L74" s="24"/>
      <c r="M74" s="24"/>
      <c r="N74" s="101"/>
      <c r="O74" s="101"/>
      <c r="P74" s="101"/>
      <c r="Q74" s="101"/>
      <c r="R74" s="101"/>
      <c r="S74" s="101"/>
      <c r="T74" s="101"/>
      <c r="U74" s="101"/>
      <c r="V74" s="101"/>
      <c r="W74" s="24"/>
      <c r="X74" s="24"/>
      <c r="Y74" s="24"/>
      <c r="Z74" s="24"/>
      <c r="AA74" s="17"/>
      <c r="AB74" s="17"/>
      <c r="AC74" s="17"/>
      <c r="AD74" s="17"/>
      <c r="AE74" s="17"/>
      <c r="AF74" s="17"/>
      <c r="AG74" s="11"/>
      <c r="AH74" s="11"/>
      <c r="AI74" s="11"/>
      <c r="AJ74" s="11"/>
      <c r="AK74" s="11"/>
      <c r="AL74" s="11"/>
      <c r="AM74" s="11"/>
      <c r="AN74" s="11"/>
      <c r="AO74" s="11"/>
      <c r="AP74" s="11"/>
      <c r="AQ74" s="11"/>
      <c r="AR74" s="11"/>
      <c r="AS74" s="11"/>
      <c r="AT74" s="11"/>
      <c r="AU74" s="11"/>
    </row>
    <row r="75" spans="1:47" ht="16.5" customHeight="1" x14ac:dyDescent="0.25">
      <c r="A75" s="99"/>
      <c r="B75" s="99"/>
      <c r="C75" s="99"/>
      <c r="D75" s="99"/>
      <c r="E75" s="99"/>
      <c r="F75" s="24"/>
      <c r="G75" s="100"/>
      <c r="H75" s="101"/>
      <c r="I75" s="101"/>
      <c r="J75" s="101"/>
      <c r="K75" s="24"/>
      <c r="L75" s="24"/>
      <c r="M75" s="24"/>
      <c r="N75" s="101"/>
      <c r="O75" s="101"/>
      <c r="P75" s="101"/>
      <c r="Q75" s="101"/>
      <c r="R75" s="101"/>
      <c r="S75" s="101"/>
      <c r="T75" s="101"/>
      <c r="U75" s="101"/>
      <c r="V75" s="101"/>
      <c r="W75" s="24"/>
      <c r="X75" s="24"/>
      <c r="Y75" s="24"/>
      <c r="Z75" s="24"/>
      <c r="AA75" s="17"/>
      <c r="AB75" s="17"/>
      <c r="AC75" s="17"/>
      <c r="AD75" s="17"/>
      <c r="AE75" s="17"/>
      <c r="AF75" s="17"/>
      <c r="AG75" s="11"/>
      <c r="AH75" s="11"/>
      <c r="AI75" s="11"/>
      <c r="AJ75" s="11"/>
      <c r="AK75" s="11"/>
      <c r="AL75" s="11"/>
      <c r="AM75" s="11"/>
      <c r="AN75" s="11"/>
      <c r="AO75" s="11"/>
      <c r="AP75" s="11"/>
      <c r="AQ75" s="11"/>
      <c r="AR75" s="11"/>
      <c r="AS75" s="11"/>
      <c r="AT75" s="11"/>
      <c r="AU75" s="11"/>
    </row>
    <row r="76" spans="1:47" ht="16.5" customHeight="1" x14ac:dyDescent="0.25">
      <c r="A76" s="99"/>
      <c r="B76" s="99"/>
      <c r="C76" s="99"/>
      <c r="D76" s="99"/>
      <c r="E76" s="99"/>
      <c r="F76" s="24"/>
      <c r="G76" s="100"/>
      <c r="H76" s="101"/>
      <c r="I76" s="101"/>
      <c r="J76" s="101"/>
      <c r="K76" s="24"/>
      <c r="L76" s="24"/>
      <c r="M76" s="24"/>
      <c r="N76" s="101"/>
      <c r="O76" s="101"/>
      <c r="P76" s="101"/>
      <c r="Q76" s="101"/>
      <c r="R76" s="101"/>
      <c r="S76" s="101"/>
      <c r="T76" s="101"/>
      <c r="U76" s="101"/>
      <c r="V76" s="101"/>
      <c r="W76" s="24"/>
      <c r="X76" s="24"/>
      <c r="Y76" s="24"/>
      <c r="Z76" s="24"/>
      <c r="AA76" s="17"/>
      <c r="AB76" s="17"/>
      <c r="AC76" s="17"/>
      <c r="AD76" s="17"/>
      <c r="AE76" s="17"/>
      <c r="AF76" s="17"/>
      <c r="AG76" s="11"/>
      <c r="AH76" s="11"/>
      <c r="AI76" s="11"/>
      <c r="AJ76" s="11"/>
      <c r="AK76" s="11"/>
      <c r="AL76" s="11"/>
      <c r="AM76" s="11"/>
      <c r="AN76" s="11"/>
      <c r="AO76" s="11"/>
      <c r="AP76" s="11"/>
      <c r="AQ76" s="11"/>
      <c r="AR76" s="11"/>
      <c r="AS76" s="11"/>
      <c r="AT76" s="11"/>
      <c r="AU76" s="11"/>
    </row>
    <row r="77" spans="1:47" ht="16.5" customHeight="1" x14ac:dyDescent="0.25">
      <c r="A77" s="99"/>
      <c r="B77" s="99"/>
      <c r="C77" s="99"/>
      <c r="D77" s="99"/>
      <c r="E77" s="99"/>
      <c r="F77" s="24"/>
      <c r="G77" s="100"/>
      <c r="H77" s="101"/>
      <c r="I77" s="101"/>
      <c r="J77" s="101"/>
      <c r="K77" s="24"/>
      <c r="L77" s="24"/>
      <c r="M77" s="24"/>
      <c r="N77" s="101"/>
      <c r="O77" s="101"/>
      <c r="P77" s="101"/>
      <c r="Q77" s="101"/>
      <c r="R77" s="101"/>
      <c r="S77" s="101"/>
      <c r="T77" s="101"/>
      <c r="U77" s="101"/>
      <c r="V77" s="101"/>
      <c r="W77" s="24"/>
      <c r="X77" s="24"/>
      <c r="Y77" s="24"/>
      <c r="Z77" s="24"/>
      <c r="AA77" s="17"/>
      <c r="AB77" s="17"/>
      <c r="AC77" s="17"/>
      <c r="AD77" s="17"/>
      <c r="AE77" s="17"/>
      <c r="AF77" s="17"/>
      <c r="AG77" s="11"/>
      <c r="AH77" s="11"/>
      <c r="AI77" s="11"/>
      <c r="AJ77" s="11"/>
      <c r="AK77" s="11"/>
      <c r="AL77" s="11"/>
      <c r="AM77" s="11"/>
      <c r="AN77" s="11"/>
      <c r="AO77" s="11"/>
      <c r="AP77" s="11"/>
      <c r="AQ77" s="11"/>
      <c r="AR77" s="11"/>
      <c r="AS77" s="11"/>
      <c r="AT77" s="11"/>
      <c r="AU77" s="11"/>
    </row>
    <row r="78" spans="1:47" ht="16.5" customHeight="1" x14ac:dyDescent="0.25">
      <c r="A78" s="99"/>
      <c r="B78" s="99"/>
      <c r="C78" s="99"/>
      <c r="D78" s="99"/>
      <c r="E78" s="99"/>
      <c r="F78" s="24"/>
      <c r="G78" s="100"/>
      <c r="H78" s="101"/>
      <c r="I78" s="101"/>
      <c r="J78" s="101"/>
      <c r="K78" s="24"/>
      <c r="L78" s="24"/>
      <c r="M78" s="24"/>
      <c r="N78" s="101"/>
      <c r="O78" s="101"/>
      <c r="P78" s="101"/>
      <c r="Q78" s="101"/>
      <c r="R78" s="101"/>
      <c r="S78" s="101"/>
      <c r="T78" s="101"/>
      <c r="U78" s="101"/>
      <c r="V78" s="101"/>
      <c r="W78" s="24"/>
      <c r="X78" s="24"/>
      <c r="Y78" s="24"/>
      <c r="Z78" s="24"/>
      <c r="AA78" s="17"/>
      <c r="AB78" s="17"/>
      <c r="AC78" s="17"/>
      <c r="AD78" s="17"/>
      <c r="AE78" s="17"/>
      <c r="AF78" s="17"/>
      <c r="AG78" s="11"/>
      <c r="AH78" s="11"/>
      <c r="AI78" s="11"/>
      <c r="AJ78" s="11"/>
      <c r="AK78" s="11"/>
      <c r="AL78" s="11"/>
      <c r="AM78" s="11"/>
      <c r="AN78" s="11"/>
      <c r="AO78" s="11"/>
      <c r="AP78" s="11"/>
      <c r="AQ78" s="11"/>
      <c r="AR78" s="11"/>
      <c r="AS78" s="11"/>
      <c r="AT78" s="11"/>
      <c r="AU78" s="11"/>
    </row>
    <row r="79" spans="1:47" ht="16.5" customHeight="1" x14ac:dyDescent="0.25">
      <c r="A79" s="99"/>
      <c r="B79" s="99"/>
      <c r="C79" s="99"/>
      <c r="D79" s="99"/>
      <c r="E79" s="99"/>
      <c r="F79" s="24"/>
      <c r="G79" s="100"/>
      <c r="H79" s="101"/>
      <c r="I79" s="101"/>
      <c r="J79" s="101"/>
      <c r="K79" s="24"/>
      <c r="L79" s="24"/>
      <c r="M79" s="24"/>
      <c r="N79" s="101"/>
      <c r="O79" s="101"/>
      <c r="P79" s="101"/>
      <c r="Q79" s="101"/>
      <c r="R79" s="101"/>
      <c r="S79" s="101"/>
      <c r="T79" s="101"/>
      <c r="U79" s="101"/>
      <c r="V79" s="101"/>
      <c r="W79" s="24"/>
      <c r="X79" s="24"/>
      <c r="Y79" s="24"/>
      <c r="Z79" s="24"/>
      <c r="AA79" s="17"/>
      <c r="AB79" s="17"/>
      <c r="AC79" s="17"/>
      <c r="AD79" s="17"/>
      <c r="AE79" s="17"/>
      <c r="AF79" s="17"/>
      <c r="AG79" s="11"/>
      <c r="AH79" s="11"/>
      <c r="AI79" s="11"/>
      <c r="AJ79" s="11"/>
      <c r="AK79" s="11"/>
      <c r="AL79" s="11"/>
      <c r="AM79" s="11"/>
      <c r="AN79" s="11"/>
      <c r="AO79" s="11"/>
      <c r="AP79" s="11"/>
      <c r="AQ79" s="11"/>
      <c r="AR79" s="11"/>
      <c r="AS79" s="11"/>
      <c r="AT79" s="11"/>
      <c r="AU79" s="11"/>
    </row>
    <row r="80" spans="1:47" ht="16.5" customHeight="1" x14ac:dyDescent="0.25">
      <c r="A80" s="99"/>
      <c r="B80" s="99"/>
      <c r="C80" s="99"/>
      <c r="D80" s="99"/>
      <c r="E80" s="99"/>
      <c r="F80" s="24"/>
      <c r="G80" s="100"/>
      <c r="H80" s="101"/>
      <c r="I80" s="101"/>
      <c r="J80" s="101"/>
      <c r="K80" s="24"/>
      <c r="L80" s="24"/>
      <c r="M80" s="24"/>
      <c r="N80" s="101"/>
      <c r="O80" s="101"/>
      <c r="P80" s="101"/>
      <c r="Q80" s="101"/>
      <c r="R80" s="101"/>
      <c r="S80" s="101"/>
      <c r="T80" s="101"/>
      <c r="U80" s="101"/>
      <c r="V80" s="101"/>
      <c r="W80" s="24"/>
      <c r="X80" s="24"/>
      <c r="Y80" s="24"/>
      <c r="Z80" s="24"/>
      <c r="AA80" s="17"/>
      <c r="AB80" s="17"/>
      <c r="AC80" s="17"/>
      <c r="AD80" s="17"/>
      <c r="AE80" s="17"/>
      <c r="AF80" s="17"/>
      <c r="AG80" s="11"/>
      <c r="AH80" s="11"/>
      <c r="AI80" s="11"/>
      <c r="AJ80" s="11"/>
      <c r="AK80" s="11"/>
      <c r="AL80" s="11"/>
      <c r="AM80" s="11"/>
      <c r="AN80" s="11"/>
      <c r="AO80" s="11"/>
      <c r="AP80" s="11"/>
      <c r="AQ80" s="11"/>
      <c r="AR80" s="11"/>
      <c r="AS80" s="11"/>
      <c r="AT80" s="11"/>
      <c r="AU80" s="11"/>
    </row>
    <row r="81" spans="1:47" ht="16.5" customHeight="1" x14ac:dyDescent="0.25">
      <c r="A81" s="99"/>
      <c r="B81" s="99"/>
      <c r="C81" s="99"/>
      <c r="D81" s="99"/>
      <c r="E81" s="99"/>
      <c r="F81" s="24"/>
      <c r="G81" s="100"/>
      <c r="H81" s="101"/>
      <c r="I81" s="101"/>
      <c r="J81" s="101"/>
      <c r="K81" s="24"/>
      <c r="L81" s="24"/>
      <c r="M81" s="24"/>
      <c r="N81" s="101"/>
      <c r="O81" s="101"/>
      <c r="P81" s="101"/>
      <c r="Q81" s="101"/>
      <c r="R81" s="101"/>
      <c r="S81" s="101"/>
      <c r="T81" s="101"/>
      <c r="U81" s="101"/>
      <c r="V81" s="101"/>
      <c r="W81" s="24"/>
      <c r="X81" s="24"/>
      <c r="Y81" s="24"/>
      <c r="Z81" s="24"/>
      <c r="AA81" s="17"/>
      <c r="AB81" s="17"/>
      <c r="AC81" s="17"/>
      <c r="AD81" s="17"/>
      <c r="AE81" s="17"/>
      <c r="AF81" s="17"/>
      <c r="AG81" s="11"/>
      <c r="AH81" s="11"/>
      <c r="AI81" s="11"/>
      <c r="AJ81" s="11"/>
      <c r="AK81" s="11"/>
      <c r="AL81" s="11"/>
      <c r="AM81" s="11"/>
      <c r="AN81" s="11"/>
      <c r="AO81" s="11"/>
      <c r="AP81" s="11"/>
      <c r="AQ81" s="11"/>
      <c r="AR81" s="11"/>
      <c r="AS81" s="11"/>
      <c r="AT81" s="11"/>
      <c r="AU81" s="11"/>
    </row>
    <row r="82" spans="1:47" ht="16.5" customHeight="1" x14ac:dyDescent="0.25">
      <c r="A82" s="99"/>
      <c r="B82" s="99"/>
      <c r="C82" s="99"/>
      <c r="D82" s="99"/>
      <c r="E82" s="99"/>
      <c r="F82" s="24"/>
      <c r="G82" s="100"/>
      <c r="H82" s="101"/>
      <c r="I82" s="101"/>
      <c r="J82" s="101"/>
      <c r="K82" s="24"/>
      <c r="L82" s="24"/>
      <c r="M82" s="24"/>
      <c r="N82" s="101"/>
      <c r="O82" s="101"/>
      <c r="P82" s="101"/>
      <c r="Q82" s="101"/>
      <c r="R82" s="101"/>
      <c r="S82" s="101"/>
      <c r="T82" s="101"/>
      <c r="U82" s="101"/>
      <c r="V82" s="101"/>
      <c r="W82" s="24"/>
      <c r="X82" s="24"/>
      <c r="Y82" s="24"/>
      <c r="Z82" s="24"/>
      <c r="AA82" s="17"/>
      <c r="AB82" s="17"/>
      <c r="AC82" s="17"/>
      <c r="AD82" s="17"/>
      <c r="AE82" s="17"/>
      <c r="AF82" s="17"/>
      <c r="AG82" s="11"/>
      <c r="AH82" s="11"/>
      <c r="AI82" s="11"/>
      <c r="AJ82" s="11"/>
      <c r="AK82" s="11"/>
      <c r="AL82" s="11"/>
      <c r="AM82" s="11"/>
      <c r="AN82" s="11"/>
      <c r="AO82" s="11"/>
      <c r="AP82" s="11"/>
      <c r="AQ82" s="11"/>
      <c r="AR82" s="11"/>
      <c r="AS82" s="11"/>
      <c r="AT82" s="11"/>
      <c r="AU82" s="11"/>
    </row>
    <row r="83" spans="1:47" ht="16.5" customHeight="1" x14ac:dyDescent="0.25">
      <c r="A83" s="99"/>
      <c r="B83" s="99"/>
      <c r="C83" s="99"/>
      <c r="D83" s="99"/>
      <c r="E83" s="99"/>
      <c r="F83" s="24"/>
      <c r="G83" s="100"/>
      <c r="H83" s="101"/>
      <c r="I83" s="101"/>
      <c r="J83" s="101"/>
      <c r="K83" s="24"/>
      <c r="L83" s="24"/>
      <c r="M83" s="24"/>
      <c r="N83" s="101"/>
      <c r="O83" s="101"/>
      <c r="P83" s="101"/>
      <c r="Q83" s="101"/>
      <c r="R83" s="101"/>
      <c r="S83" s="101"/>
      <c r="T83" s="101"/>
      <c r="U83" s="101"/>
      <c r="V83" s="101"/>
      <c r="W83" s="24"/>
      <c r="X83" s="24"/>
      <c r="Y83" s="24"/>
      <c r="Z83" s="24"/>
      <c r="AA83" s="17"/>
      <c r="AB83" s="17"/>
      <c r="AC83" s="17"/>
      <c r="AD83" s="17"/>
      <c r="AE83" s="17"/>
      <c r="AF83" s="17"/>
      <c r="AG83" s="11"/>
      <c r="AH83" s="11"/>
      <c r="AI83" s="11"/>
      <c r="AJ83" s="11"/>
      <c r="AK83" s="11"/>
      <c r="AL83" s="11"/>
      <c r="AM83" s="11"/>
      <c r="AN83" s="11"/>
      <c r="AO83" s="11"/>
      <c r="AP83" s="11"/>
      <c r="AQ83" s="11"/>
      <c r="AR83" s="11"/>
      <c r="AS83" s="11"/>
      <c r="AT83" s="11"/>
      <c r="AU83" s="11"/>
    </row>
    <row r="84" spans="1:47" ht="16.5" customHeight="1" x14ac:dyDescent="0.25">
      <c r="A84" s="99"/>
      <c r="B84" s="99"/>
      <c r="C84" s="99"/>
      <c r="D84" s="99"/>
      <c r="E84" s="99"/>
      <c r="F84" s="24"/>
      <c r="G84" s="100"/>
      <c r="H84" s="101"/>
      <c r="I84" s="101"/>
      <c r="J84" s="101"/>
      <c r="K84" s="24"/>
      <c r="L84" s="24"/>
      <c r="M84" s="24"/>
      <c r="N84" s="101"/>
      <c r="O84" s="101"/>
      <c r="P84" s="101"/>
      <c r="Q84" s="101"/>
      <c r="R84" s="101"/>
      <c r="S84" s="101"/>
      <c r="T84" s="101"/>
      <c r="U84" s="101"/>
      <c r="V84" s="101"/>
      <c r="W84" s="24"/>
      <c r="X84" s="24"/>
      <c r="Y84" s="24"/>
      <c r="Z84" s="24"/>
      <c r="AA84" s="17"/>
      <c r="AB84" s="17"/>
      <c r="AC84" s="17"/>
      <c r="AD84" s="17"/>
      <c r="AE84" s="17"/>
      <c r="AF84" s="17"/>
      <c r="AG84" s="11"/>
      <c r="AH84" s="11"/>
      <c r="AI84" s="11"/>
      <c r="AJ84" s="11"/>
      <c r="AK84" s="11"/>
      <c r="AL84" s="11"/>
      <c r="AM84" s="11"/>
      <c r="AN84" s="11"/>
      <c r="AO84" s="11"/>
      <c r="AP84" s="11"/>
      <c r="AQ84" s="11"/>
      <c r="AR84" s="11"/>
      <c r="AS84" s="11"/>
      <c r="AT84" s="11"/>
      <c r="AU84" s="11"/>
    </row>
    <row r="85" spans="1:47" ht="16.5" customHeight="1" x14ac:dyDescent="0.25">
      <c r="A85" s="99"/>
      <c r="B85" s="99"/>
      <c r="C85" s="99"/>
      <c r="D85" s="99"/>
      <c r="E85" s="99"/>
      <c r="F85" s="24"/>
      <c r="G85" s="100"/>
      <c r="H85" s="101"/>
      <c r="I85" s="101"/>
      <c r="J85" s="101"/>
      <c r="K85" s="24"/>
      <c r="L85" s="24"/>
      <c r="M85" s="24"/>
      <c r="N85" s="101"/>
      <c r="O85" s="101"/>
      <c r="P85" s="101"/>
      <c r="Q85" s="101"/>
      <c r="R85" s="101"/>
      <c r="S85" s="101"/>
      <c r="T85" s="101"/>
      <c r="U85" s="101"/>
      <c r="V85" s="101"/>
      <c r="W85" s="24"/>
      <c r="X85" s="24"/>
      <c r="Y85" s="24"/>
      <c r="Z85" s="24"/>
      <c r="AA85" s="17"/>
      <c r="AB85" s="17"/>
      <c r="AC85" s="17"/>
      <c r="AD85" s="17"/>
      <c r="AE85" s="17"/>
      <c r="AF85" s="17"/>
      <c r="AG85" s="11"/>
      <c r="AH85" s="11"/>
      <c r="AI85" s="11"/>
      <c r="AJ85" s="11"/>
      <c r="AK85" s="11"/>
      <c r="AL85" s="11"/>
      <c r="AM85" s="11"/>
      <c r="AN85" s="11"/>
      <c r="AO85" s="11"/>
      <c r="AP85" s="11"/>
      <c r="AQ85" s="11"/>
      <c r="AR85" s="11"/>
      <c r="AS85" s="11"/>
      <c r="AT85" s="11"/>
      <c r="AU85" s="11"/>
    </row>
    <row r="86" spans="1:47" ht="16.5" customHeight="1" x14ac:dyDescent="0.25">
      <c r="A86" s="99"/>
      <c r="B86" s="99"/>
      <c r="C86" s="99"/>
      <c r="D86" s="99"/>
      <c r="E86" s="99"/>
      <c r="F86" s="24"/>
      <c r="G86" s="100"/>
      <c r="H86" s="101"/>
      <c r="I86" s="101"/>
      <c r="J86" s="101"/>
      <c r="K86" s="24"/>
      <c r="L86" s="24"/>
      <c r="M86" s="24"/>
      <c r="N86" s="101"/>
      <c r="O86" s="101"/>
      <c r="P86" s="101"/>
      <c r="Q86" s="101"/>
      <c r="R86" s="101"/>
      <c r="S86" s="101"/>
      <c r="T86" s="101"/>
      <c r="U86" s="101"/>
      <c r="V86" s="101"/>
      <c r="W86" s="24"/>
      <c r="X86" s="24"/>
      <c r="Y86" s="24"/>
      <c r="Z86" s="24"/>
      <c r="AA86" s="17"/>
      <c r="AB86" s="17"/>
      <c r="AC86" s="17"/>
      <c r="AD86" s="17"/>
      <c r="AE86" s="17"/>
      <c r="AF86" s="17"/>
      <c r="AG86" s="11"/>
      <c r="AH86" s="11"/>
      <c r="AI86" s="11"/>
      <c r="AJ86" s="11"/>
      <c r="AK86" s="11"/>
      <c r="AL86" s="11"/>
      <c r="AM86" s="11"/>
      <c r="AN86" s="11"/>
      <c r="AO86" s="11"/>
      <c r="AP86" s="11"/>
      <c r="AQ86" s="11"/>
      <c r="AR86" s="11"/>
      <c r="AS86" s="11"/>
      <c r="AT86" s="11"/>
      <c r="AU86" s="11"/>
    </row>
    <row r="87" spans="1:47" ht="16.5" customHeight="1" x14ac:dyDescent="0.25">
      <c r="A87" s="99"/>
      <c r="B87" s="99"/>
      <c r="C87" s="99"/>
      <c r="D87" s="99"/>
      <c r="E87" s="99"/>
      <c r="F87" s="24"/>
      <c r="G87" s="100"/>
      <c r="H87" s="101"/>
      <c r="I87" s="101"/>
      <c r="J87" s="101"/>
      <c r="K87" s="24"/>
      <c r="L87" s="24"/>
      <c r="M87" s="24"/>
      <c r="N87" s="101"/>
      <c r="O87" s="101"/>
      <c r="P87" s="101"/>
      <c r="Q87" s="101"/>
      <c r="R87" s="101"/>
      <c r="S87" s="101"/>
      <c r="T87" s="101"/>
      <c r="U87" s="101"/>
      <c r="V87" s="101"/>
      <c r="W87" s="24"/>
      <c r="X87" s="24"/>
      <c r="Y87" s="24"/>
      <c r="Z87" s="24"/>
      <c r="AA87" s="17"/>
      <c r="AB87" s="17"/>
      <c r="AC87" s="17"/>
      <c r="AD87" s="17"/>
      <c r="AE87" s="17"/>
      <c r="AF87" s="17"/>
      <c r="AG87" s="11"/>
      <c r="AH87" s="11"/>
      <c r="AI87" s="11"/>
      <c r="AJ87" s="11"/>
      <c r="AK87" s="11"/>
      <c r="AL87" s="11"/>
      <c r="AM87" s="11"/>
      <c r="AN87" s="11"/>
      <c r="AO87" s="11"/>
      <c r="AP87" s="11"/>
      <c r="AQ87" s="11"/>
      <c r="AR87" s="11"/>
      <c r="AS87" s="11"/>
      <c r="AT87" s="11"/>
      <c r="AU87" s="11"/>
    </row>
    <row r="88" spans="1:47" ht="16.5" customHeight="1" x14ac:dyDescent="0.25">
      <c r="A88" s="99"/>
      <c r="B88" s="99"/>
      <c r="C88" s="99"/>
      <c r="D88" s="99"/>
      <c r="E88" s="99"/>
      <c r="F88" s="24"/>
      <c r="G88" s="100"/>
      <c r="H88" s="101"/>
      <c r="I88" s="101"/>
      <c r="J88" s="101"/>
      <c r="K88" s="24"/>
      <c r="L88" s="24"/>
      <c r="M88" s="24"/>
      <c r="N88" s="101"/>
      <c r="O88" s="101"/>
      <c r="P88" s="101"/>
      <c r="Q88" s="101"/>
      <c r="R88" s="101"/>
      <c r="S88" s="101"/>
      <c r="T88" s="101"/>
      <c r="U88" s="101"/>
      <c r="V88" s="101"/>
      <c r="W88" s="24"/>
      <c r="X88" s="24"/>
      <c r="Y88" s="24"/>
      <c r="Z88" s="24"/>
      <c r="AA88" s="17"/>
      <c r="AB88" s="17"/>
      <c r="AC88" s="17"/>
      <c r="AD88" s="17"/>
      <c r="AE88" s="17"/>
      <c r="AF88" s="17"/>
      <c r="AG88" s="11"/>
      <c r="AH88" s="11"/>
      <c r="AI88" s="11"/>
      <c r="AJ88" s="11"/>
      <c r="AK88" s="11"/>
      <c r="AL88" s="11"/>
      <c r="AM88" s="11"/>
      <c r="AN88" s="11"/>
      <c r="AO88" s="11"/>
      <c r="AP88" s="11"/>
      <c r="AQ88" s="11"/>
      <c r="AR88" s="11"/>
      <c r="AS88" s="11"/>
      <c r="AT88" s="11"/>
      <c r="AU88" s="11"/>
    </row>
    <row r="89" spans="1:47" ht="16.5" customHeight="1" x14ac:dyDescent="0.25">
      <c r="A89" s="99"/>
      <c r="B89" s="99"/>
      <c r="C89" s="99"/>
      <c r="D89" s="99"/>
      <c r="E89" s="99"/>
      <c r="F89" s="24"/>
      <c r="G89" s="100"/>
      <c r="H89" s="101"/>
      <c r="I89" s="101"/>
      <c r="J89" s="101"/>
      <c r="K89" s="24"/>
      <c r="L89" s="24"/>
      <c r="M89" s="24"/>
      <c r="N89" s="101"/>
      <c r="O89" s="101"/>
      <c r="P89" s="101"/>
      <c r="Q89" s="101"/>
      <c r="R89" s="101"/>
      <c r="S89" s="101"/>
      <c r="T89" s="101"/>
      <c r="U89" s="101"/>
      <c r="V89" s="101"/>
      <c r="W89" s="24"/>
      <c r="X89" s="24"/>
      <c r="Y89" s="24"/>
      <c r="Z89" s="24"/>
      <c r="AA89" s="17"/>
      <c r="AB89" s="17"/>
      <c r="AC89" s="17"/>
      <c r="AD89" s="17"/>
      <c r="AE89" s="17"/>
      <c r="AF89" s="17"/>
      <c r="AG89" s="11"/>
      <c r="AH89" s="11"/>
      <c r="AI89" s="11"/>
      <c r="AJ89" s="11"/>
      <c r="AK89" s="11"/>
      <c r="AL89" s="11"/>
      <c r="AM89" s="11"/>
      <c r="AN89" s="11"/>
      <c r="AO89" s="11"/>
      <c r="AP89" s="11"/>
      <c r="AQ89" s="11"/>
      <c r="AR89" s="11"/>
      <c r="AS89" s="11"/>
      <c r="AT89" s="11"/>
      <c r="AU89" s="11"/>
    </row>
    <row r="90" spans="1:47" ht="16.5" customHeight="1" x14ac:dyDescent="0.25">
      <c r="A90" s="99"/>
      <c r="B90" s="99"/>
      <c r="C90" s="99"/>
      <c r="D90" s="99"/>
      <c r="E90" s="99"/>
      <c r="F90" s="24"/>
      <c r="G90" s="100"/>
      <c r="H90" s="101"/>
      <c r="I90" s="101"/>
      <c r="J90" s="101"/>
      <c r="K90" s="24"/>
      <c r="L90" s="24"/>
      <c r="M90" s="24"/>
      <c r="N90" s="101"/>
      <c r="O90" s="101"/>
      <c r="P90" s="101"/>
      <c r="Q90" s="101"/>
      <c r="R90" s="101"/>
      <c r="S90" s="101"/>
      <c r="T90" s="101"/>
      <c r="U90" s="101"/>
      <c r="V90" s="101"/>
      <c r="W90" s="24"/>
      <c r="X90" s="24"/>
      <c r="Y90" s="24"/>
      <c r="Z90" s="24"/>
      <c r="AA90" s="17"/>
      <c r="AB90" s="17"/>
      <c r="AC90" s="17"/>
      <c r="AD90" s="17"/>
      <c r="AE90" s="17"/>
      <c r="AF90" s="17"/>
      <c r="AG90" s="11"/>
      <c r="AH90" s="11"/>
      <c r="AI90" s="11"/>
      <c r="AJ90" s="11"/>
      <c r="AK90" s="11"/>
      <c r="AL90" s="11"/>
      <c r="AM90" s="11"/>
      <c r="AN90" s="11"/>
      <c r="AO90" s="11"/>
      <c r="AP90" s="11"/>
      <c r="AQ90" s="11"/>
      <c r="AR90" s="11"/>
      <c r="AS90" s="11"/>
      <c r="AT90" s="11"/>
      <c r="AU90" s="11"/>
    </row>
    <row r="91" spans="1:47" ht="16.5" customHeight="1" x14ac:dyDescent="0.25">
      <c r="A91" s="99"/>
      <c r="B91" s="99"/>
      <c r="C91" s="99"/>
      <c r="D91" s="99"/>
      <c r="E91" s="99"/>
      <c r="F91" s="24"/>
      <c r="G91" s="100"/>
      <c r="H91" s="101"/>
      <c r="I91" s="101"/>
      <c r="J91" s="101"/>
      <c r="K91" s="24"/>
      <c r="L91" s="24"/>
      <c r="M91" s="24"/>
      <c r="N91" s="101"/>
      <c r="O91" s="101"/>
      <c r="P91" s="101"/>
      <c r="Q91" s="101"/>
      <c r="R91" s="101"/>
      <c r="S91" s="101"/>
      <c r="T91" s="101"/>
      <c r="U91" s="101"/>
      <c r="V91" s="101"/>
      <c r="W91" s="24"/>
      <c r="X91" s="24"/>
      <c r="Y91" s="24"/>
      <c r="Z91" s="24"/>
      <c r="AA91" s="17"/>
      <c r="AB91" s="17"/>
      <c r="AC91" s="17"/>
      <c r="AD91" s="17"/>
      <c r="AE91" s="17"/>
      <c r="AF91" s="17"/>
      <c r="AG91" s="11"/>
      <c r="AH91" s="11"/>
      <c r="AI91" s="11"/>
      <c r="AJ91" s="11"/>
      <c r="AK91" s="11"/>
      <c r="AL91" s="11"/>
      <c r="AM91" s="11"/>
      <c r="AN91" s="11"/>
      <c r="AO91" s="11"/>
      <c r="AP91" s="11"/>
      <c r="AQ91" s="11"/>
      <c r="AR91" s="11"/>
      <c r="AS91" s="11"/>
      <c r="AT91" s="11"/>
      <c r="AU91" s="11"/>
    </row>
    <row r="92" spans="1:47" ht="16.5" customHeight="1" x14ac:dyDescent="0.25">
      <c r="A92" s="99"/>
      <c r="B92" s="99"/>
      <c r="C92" s="99"/>
      <c r="D92" s="99"/>
      <c r="E92" s="99"/>
      <c r="F92" s="24"/>
      <c r="G92" s="100"/>
      <c r="H92" s="101"/>
      <c r="I92" s="101"/>
      <c r="J92" s="101"/>
      <c r="K92" s="24"/>
      <c r="L92" s="24"/>
      <c r="M92" s="24"/>
      <c r="N92" s="101"/>
      <c r="O92" s="101"/>
      <c r="P92" s="101"/>
      <c r="Q92" s="101"/>
      <c r="R92" s="101"/>
      <c r="S92" s="101"/>
      <c r="T92" s="101"/>
      <c r="U92" s="101"/>
      <c r="V92" s="101"/>
      <c r="W92" s="24"/>
      <c r="X92" s="24"/>
      <c r="Y92" s="24"/>
      <c r="Z92" s="24"/>
      <c r="AA92" s="17"/>
      <c r="AB92" s="17"/>
      <c r="AC92" s="17"/>
      <c r="AD92" s="17"/>
      <c r="AE92" s="17"/>
      <c r="AF92" s="17"/>
      <c r="AG92" s="11"/>
      <c r="AH92" s="11"/>
      <c r="AI92" s="11"/>
      <c r="AJ92" s="11"/>
      <c r="AK92" s="11"/>
      <c r="AL92" s="11"/>
      <c r="AM92" s="11"/>
      <c r="AN92" s="11"/>
      <c r="AO92" s="11"/>
      <c r="AP92" s="11"/>
      <c r="AQ92" s="11"/>
      <c r="AR92" s="11"/>
      <c r="AS92" s="11"/>
      <c r="AT92" s="11"/>
      <c r="AU92" s="11"/>
    </row>
    <row r="93" spans="1:47" ht="16.5" customHeight="1" x14ac:dyDescent="0.25">
      <c r="A93" s="99"/>
      <c r="B93" s="99"/>
      <c r="C93" s="99"/>
      <c r="D93" s="99"/>
      <c r="E93" s="99"/>
      <c r="F93" s="24"/>
      <c r="G93" s="100"/>
      <c r="H93" s="101"/>
      <c r="I93" s="101"/>
      <c r="J93" s="101"/>
      <c r="K93" s="24"/>
      <c r="L93" s="24"/>
      <c r="M93" s="24"/>
      <c r="N93" s="101"/>
      <c r="O93" s="101"/>
      <c r="P93" s="101"/>
      <c r="Q93" s="101"/>
      <c r="R93" s="101"/>
      <c r="S93" s="101"/>
      <c r="T93" s="101"/>
      <c r="U93" s="101"/>
      <c r="V93" s="101"/>
      <c r="W93" s="24"/>
      <c r="X93" s="24"/>
      <c r="Y93" s="24"/>
      <c r="Z93" s="24"/>
      <c r="AA93" s="17"/>
      <c r="AB93" s="17"/>
      <c r="AC93" s="17"/>
      <c r="AD93" s="17"/>
      <c r="AE93" s="17"/>
      <c r="AF93" s="17"/>
      <c r="AG93" s="11"/>
      <c r="AH93" s="11"/>
      <c r="AI93" s="11"/>
      <c r="AJ93" s="11"/>
      <c r="AK93" s="11"/>
      <c r="AL93" s="11"/>
      <c r="AM93" s="11"/>
      <c r="AN93" s="11"/>
      <c r="AO93" s="11"/>
      <c r="AP93" s="11"/>
      <c r="AQ93" s="11"/>
      <c r="AR93" s="11"/>
      <c r="AS93" s="11"/>
      <c r="AT93" s="11"/>
      <c r="AU93" s="11"/>
    </row>
    <row r="94" spans="1:47" ht="16.5" customHeight="1" x14ac:dyDescent="0.25">
      <c r="A94" s="99"/>
      <c r="B94" s="99"/>
      <c r="C94" s="99"/>
      <c r="D94" s="99"/>
      <c r="E94" s="99"/>
      <c r="F94" s="24"/>
      <c r="G94" s="100"/>
      <c r="H94" s="101"/>
      <c r="I94" s="101"/>
      <c r="J94" s="101"/>
      <c r="K94" s="24"/>
      <c r="L94" s="24"/>
      <c r="M94" s="24"/>
      <c r="N94" s="101"/>
      <c r="O94" s="101"/>
      <c r="P94" s="101"/>
      <c r="Q94" s="101"/>
      <c r="R94" s="101"/>
      <c r="S94" s="101"/>
      <c r="T94" s="101"/>
      <c r="U94" s="101"/>
      <c r="V94" s="101"/>
      <c r="W94" s="24"/>
      <c r="X94" s="24"/>
      <c r="Y94" s="24"/>
      <c r="Z94" s="24"/>
      <c r="AA94" s="17"/>
      <c r="AB94" s="17"/>
      <c r="AC94" s="17"/>
      <c r="AD94" s="17"/>
      <c r="AE94" s="17"/>
      <c r="AF94" s="17"/>
      <c r="AG94" s="11"/>
      <c r="AH94" s="11"/>
      <c r="AI94" s="11"/>
      <c r="AJ94" s="11"/>
      <c r="AK94" s="11"/>
      <c r="AL94" s="11"/>
      <c r="AM94" s="11"/>
      <c r="AN94" s="11"/>
      <c r="AO94" s="11"/>
      <c r="AP94" s="11"/>
      <c r="AQ94" s="11"/>
      <c r="AR94" s="11"/>
      <c r="AS94" s="11"/>
      <c r="AT94" s="11"/>
      <c r="AU94" s="11"/>
    </row>
    <row r="95" spans="1:47" ht="16.5" customHeight="1" x14ac:dyDescent="0.25">
      <c r="A95" s="99"/>
      <c r="B95" s="99"/>
      <c r="C95" s="99"/>
      <c r="D95" s="99"/>
      <c r="E95" s="99"/>
      <c r="F95" s="24"/>
      <c r="G95" s="100"/>
      <c r="H95" s="101"/>
      <c r="I95" s="101"/>
      <c r="J95" s="101"/>
      <c r="K95" s="24"/>
      <c r="L95" s="24"/>
      <c r="M95" s="24"/>
      <c r="N95" s="101"/>
      <c r="O95" s="101"/>
      <c r="P95" s="101"/>
      <c r="Q95" s="101"/>
      <c r="R95" s="101"/>
      <c r="S95" s="101"/>
      <c r="T95" s="101"/>
      <c r="U95" s="101"/>
      <c r="V95" s="101"/>
      <c r="W95" s="24"/>
      <c r="X95" s="24"/>
      <c r="Y95" s="24"/>
      <c r="Z95" s="24"/>
      <c r="AA95" s="17"/>
      <c r="AB95" s="17"/>
      <c r="AC95" s="17"/>
      <c r="AD95" s="17"/>
      <c r="AE95" s="17"/>
      <c r="AF95" s="17"/>
      <c r="AG95" s="11"/>
      <c r="AH95" s="11"/>
      <c r="AI95" s="11"/>
      <c r="AJ95" s="11"/>
      <c r="AK95" s="11"/>
      <c r="AL95" s="11"/>
      <c r="AM95" s="11"/>
      <c r="AN95" s="11"/>
      <c r="AO95" s="11"/>
      <c r="AP95" s="11"/>
      <c r="AQ95" s="11"/>
      <c r="AR95" s="11"/>
      <c r="AS95" s="11"/>
      <c r="AT95" s="11"/>
      <c r="AU95" s="11"/>
    </row>
    <row r="96" spans="1:47" ht="16.5" customHeight="1" x14ac:dyDescent="0.25">
      <c r="A96" s="99"/>
      <c r="B96" s="99"/>
      <c r="C96" s="99"/>
      <c r="D96" s="99"/>
      <c r="E96" s="99"/>
      <c r="F96" s="24"/>
      <c r="G96" s="100"/>
      <c r="H96" s="101"/>
      <c r="I96" s="101"/>
      <c r="J96" s="101"/>
      <c r="K96" s="24"/>
      <c r="L96" s="24"/>
      <c r="M96" s="24"/>
      <c r="N96" s="101"/>
      <c r="O96" s="101"/>
      <c r="P96" s="101"/>
      <c r="Q96" s="101"/>
      <c r="R96" s="101"/>
      <c r="S96" s="101"/>
      <c r="T96" s="101"/>
      <c r="U96" s="101"/>
      <c r="V96" s="101"/>
      <c r="W96" s="24"/>
      <c r="X96" s="24"/>
      <c r="Y96" s="24"/>
      <c r="Z96" s="24"/>
      <c r="AA96" s="17"/>
      <c r="AB96" s="17"/>
      <c r="AC96" s="17"/>
      <c r="AD96" s="17"/>
      <c r="AE96" s="17"/>
      <c r="AF96" s="17"/>
      <c r="AG96" s="11"/>
      <c r="AH96" s="11"/>
      <c r="AI96" s="11"/>
      <c r="AJ96" s="11"/>
      <c r="AK96" s="11"/>
      <c r="AL96" s="11"/>
      <c r="AM96" s="11"/>
      <c r="AN96" s="11"/>
      <c r="AO96" s="11"/>
      <c r="AP96" s="11"/>
      <c r="AQ96" s="11"/>
      <c r="AR96" s="11"/>
      <c r="AS96" s="11"/>
      <c r="AT96" s="11"/>
      <c r="AU96" s="11"/>
    </row>
    <row r="97" spans="1:47" ht="16.5" customHeight="1" x14ac:dyDescent="0.25">
      <c r="A97" s="99"/>
      <c r="B97" s="99"/>
      <c r="C97" s="99"/>
      <c r="D97" s="99"/>
      <c r="E97" s="99"/>
      <c r="F97" s="24"/>
      <c r="G97" s="100"/>
      <c r="H97" s="101"/>
      <c r="I97" s="101"/>
      <c r="J97" s="101"/>
      <c r="K97" s="24"/>
      <c r="L97" s="24"/>
      <c r="M97" s="24"/>
      <c r="N97" s="101"/>
      <c r="O97" s="101"/>
      <c r="P97" s="101"/>
      <c r="Q97" s="101"/>
      <c r="R97" s="101"/>
      <c r="S97" s="101"/>
      <c r="T97" s="101"/>
      <c r="U97" s="101"/>
      <c r="V97" s="101"/>
      <c r="W97" s="24"/>
      <c r="X97" s="24"/>
      <c r="Y97" s="24"/>
      <c r="Z97" s="24"/>
      <c r="AA97" s="17"/>
      <c r="AB97" s="17"/>
      <c r="AC97" s="17"/>
      <c r="AD97" s="17"/>
      <c r="AE97" s="17"/>
      <c r="AF97" s="17"/>
      <c r="AG97" s="11"/>
      <c r="AH97" s="11"/>
      <c r="AI97" s="11"/>
      <c r="AJ97" s="11"/>
      <c r="AK97" s="11"/>
      <c r="AL97" s="11"/>
      <c r="AM97" s="11"/>
      <c r="AN97" s="11"/>
      <c r="AO97" s="11"/>
      <c r="AP97" s="11"/>
      <c r="AQ97" s="11"/>
      <c r="AR97" s="11"/>
      <c r="AS97" s="11"/>
      <c r="AT97" s="11"/>
      <c r="AU97" s="11"/>
    </row>
    <row r="98" spans="1:47" ht="16.5" customHeight="1" x14ac:dyDescent="0.25">
      <c r="A98" s="99"/>
      <c r="B98" s="99"/>
      <c r="C98" s="99"/>
      <c r="D98" s="99"/>
      <c r="E98" s="99"/>
      <c r="F98" s="24"/>
      <c r="G98" s="100"/>
      <c r="H98" s="101"/>
      <c r="I98" s="101"/>
      <c r="J98" s="101"/>
      <c r="K98" s="24"/>
      <c r="L98" s="24"/>
      <c r="M98" s="24"/>
      <c r="N98" s="101"/>
      <c r="O98" s="101"/>
      <c r="P98" s="101"/>
      <c r="Q98" s="101"/>
      <c r="R98" s="101"/>
      <c r="S98" s="101"/>
      <c r="T98" s="101"/>
      <c r="U98" s="101"/>
      <c r="V98" s="101"/>
      <c r="W98" s="24"/>
      <c r="X98" s="24"/>
      <c r="Y98" s="24"/>
      <c r="Z98" s="24"/>
      <c r="AA98" s="17"/>
      <c r="AB98" s="17"/>
      <c r="AC98" s="17"/>
      <c r="AD98" s="17"/>
      <c r="AE98" s="17"/>
      <c r="AF98" s="17"/>
      <c r="AG98" s="11"/>
      <c r="AH98" s="11"/>
      <c r="AI98" s="11"/>
      <c r="AJ98" s="11"/>
      <c r="AK98" s="11"/>
      <c r="AL98" s="11"/>
      <c r="AM98" s="11"/>
      <c r="AN98" s="11"/>
      <c r="AO98" s="11"/>
      <c r="AP98" s="11"/>
      <c r="AQ98" s="11"/>
      <c r="AR98" s="11"/>
      <c r="AS98" s="11"/>
      <c r="AT98" s="11"/>
      <c r="AU98" s="11"/>
    </row>
    <row r="99" spans="1:47" ht="16.5" customHeight="1" x14ac:dyDescent="0.25">
      <c r="A99" s="99"/>
      <c r="B99" s="99"/>
      <c r="C99" s="99"/>
      <c r="D99" s="99"/>
      <c r="E99" s="99"/>
      <c r="F99" s="24"/>
      <c r="G99" s="100"/>
      <c r="H99" s="101"/>
      <c r="I99" s="101"/>
      <c r="J99" s="101"/>
      <c r="K99" s="24"/>
      <c r="L99" s="24"/>
      <c r="M99" s="24"/>
      <c r="N99" s="101"/>
      <c r="O99" s="101"/>
      <c r="P99" s="101"/>
      <c r="Q99" s="101"/>
      <c r="R99" s="101"/>
      <c r="S99" s="101"/>
      <c r="T99" s="101"/>
      <c r="U99" s="101"/>
      <c r="V99" s="101"/>
      <c r="W99" s="24"/>
      <c r="X99" s="24"/>
      <c r="Y99" s="24"/>
      <c r="Z99" s="24"/>
      <c r="AA99" s="17"/>
      <c r="AB99" s="17"/>
      <c r="AC99" s="17"/>
      <c r="AD99" s="17"/>
      <c r="AE99" s="17"/>
      <c r="AF99" s="17"/>
      <c r="AG99" s="11"/>
      <c r="AH99" s="11"/>
      <c r="AI99" s="11"/>
      <c r="AJ99" s="11"/>
      <c r="AK99" s="11"/>
      <c r="AL99" s="11"/>
      <c r="AM99" s="11"/>
      <c r="AN99" s="11"/>
      <c r="AO99" s="11"/>
      <c r="AP99" s="11"/>
      <c r="AQ99" s="11"/>
      <c r="AR99" s="11"/>
      <c r="AS99" s="11"/>
      <c r="AT99" s="11"/>
      <c r="AU99" s="11"/>
    </row>
    <row r="100" spans="1:47" ht="16.5" customHeight="1" x14ac:dyDescent="0.25">
      <c r="A100" s="99"/>
      <c r="B100" s="99"/>
      <c r="C100" s="99"/>
      <c r="D100" s="99"/>
      <c r="E100" s="99"/>
      <c r="F100" s="24"/>
      <c r="G100" s="100"/>
      <c r="H100" s="101"/>
      <c r="I100" s="101"/>
      <c r="J100" s="101"/>
      <c r="K100" s="24"/>
      <c r="L100" s="24"/>
      <c r="M100" s="24"/>
      <c r="N100" s="101"/>
      <c r="O100" s="101"/>
      <c r="P100" s="101"/>
      <c r="Q100" s="101"/>
      <c r="R100" s="101"/>
      <c r="S100" s="101"/>
      <c r="T100" s="101"/>
      <c r="U100" s="101"/>
      <c r="V100" s="101"/>
      <c r="W100" s="24"/>
      <c r="X100" s="24"/>
      <c r="Y100" s="24"/>
      <c r="Z100" s="24"/>
      <c r="AA100" s="17"/>
      <c r="AB100" s="17"/>
      <c r="AC100" s="17"/>
      <c r="AD100" s="17"/>
      <c r="AE100" s="17"/>
      <c r="AF100" s="17"/>
      <c r="AG100" s="11"/>
      <c r="AH100" s="11"/>
      <c r="AI100" s="11"/>
      <c r="AJ100" s="11"/>
      <c r="AK100" s="11"/>
      <c r="AL100" s="11"/>
      <c r="AM100" s="11"/>
      <c r="AN100" s="11"/>
      <c r="AO100" s="11"/>
      <c r="AP100" s="11"/>
      <c r="AQ100" s="11"/>
      <c r="AR100" s="11"/>
      <c r="AS100" s="11"/>
      <c r="AT100" s="11"/>
      <c r="AU100" s="11"/>
    </row>
    <row r="101" spans="1:47" ht="16.5" customHeight="1" x14ac:dyDescent="0.25">
      <c r="A101" s="99"/>
      <c r="B101" s="99"/>
      <c r="C101" s="99"/>
      <c r="D101" s="99"/>
      <c r="E101" s="99"/>
      <c r="F101" s="24"/>
      <c r="G101" s="100"/>
      <c r="H101" s="101"/>
      <c r="I101" s="101"/>
      <c r="J101" s="101"/>
      <c r="K101" s="24"/>
      <c r="L101" s="24"/>
      <c r="M101" s="24"/>
      <c r="N101" s="101"/>
      <c r="O101" s="101"/>
      <c r="P101" s="101"/>
      <c r="Q101" s="101"/>
      <c r="R101" s="101"/>
      <c r="S101" s="101"/>
      <c r="T101" s="101"/>
      <c r="U101" s="101"/>
      <c r="V101" s="101"/>
      <c r="W101" s="24"/>
      <c r="X101" s="24"/>
      <c r="Y101" s="24"/>
      <c r="Z101" s="24"/>
      <c r="AA101" s="17"/>
      <c r="AB101" s="17"/>
      <c r="AC101" s="17"/>
      <c r="AD101" s="17"/>
      <c r="AE101" s="17"/>
      <c r="AF101" s="17"/>
      <c r="AG101" s="11"/>
      <c r="AH101" s="11"/>
      <c r="AI101" s="11"/>
      <c r="AJ101" s="11"/>
      <c r="AK101" s="11"/>
      <c r="AL101" s="11"/>
      <c r="AM101" s="11"/>
      <c r="AN101" s="11"/>
      <c r="AO101" s="11"/>
      <c r="AP101" s="11"/>
      <c r="AQ101" s="11"/>
      <c r="AR101" s="11"/>
      <c r="AS101" s="11"/>
      <c r="AT101" s="11"/>
      <c r="AU101" s="11"/>
    </row>
    <row r="102" spans="1:47" ht="16.5" customHeight="1" x14ac:dyDescent="0.25">
      <c r="A102" s="99"/>
      <c r="B102" s="99"/>
      <c r="C102" s="99"/>
      <c r="D102" s="99"/>
      <c r="E102" s="99"/>
      <c r="F102" s="24"/>
      <c r="G102" s="100"/>
      <c r="H102" s="101"/>
      <c r="I102" s="101"/>
      <c r="J102" s="101"/>
      <c r="K102" s="24"/>
      <c r="L102" s="24"/>
      <c r="M102" s="24"/>
      <c r="N102" s="101"/>
      <c r="O102" s="101"/>
      <c r="P102" s="101"/>
      <c r="Q102" s="101"/>
      <c r="R102" s="101"/>
      <c r="S102" s="101"/>
      <c r="T102" s="101"/>
      <c r="U102" s="101"/>
      <c r="V102" s="101"/>
      <c r="W102" s="24"/>
      <c r="X102" s="24"/>
      <c r="Y102" s="24"/>
      <c r="Z102" s="24"/>
      <c r="AA102" s="17"/>
      <c r="AB102" s="17"/>
      <c r="AC102" s="17"/>
      <c r="AD102" s="17"/>
      <c r="AE102" s="17"/>
      <c r="AF102" s="17"/>
      <c r="AG102" s="11"/>
      <c r="AH102" s="11"/>
      <c r="AI102" s="11"/>
      <c r="AJ102" s="11"/>
      <c r="AK102" s="11"/>
      <c r="AL102" s="11"/>
      <c r="AM102" s="11"/>
      <c r="AN102" s="11"/>
      <c r="AO102" s="11"/>
      <c r="AP102" s="11"/>
      <c r="AQ102" s="11"/>
      <c r="AR102" s="11"/>
      <c r="AS102" s="11"/>
      <c r="AT102" s="11"/>
      <c r="AU102" s="11"/>
    </row>
    <row r="103" spans="1:47" ht="16.5" customHeight="1" x14ac:dyDescent="0.25">
      <c r="A103" s="99"/>
      <c r="B103" s="99"/>
      <c r="C103" s="99"/>
      <c r="D103" s="99"/>
      <c r="E103" s="99"/>
      <c r="F103" s="24"/>
      <c r="G103" s="100"/>
      <c r="H103" s="101"/>
      <c r="I103" s="101"/>
      <c r="J103" s="101"/>
      <c r="K103" s="24"/>
      <c r="L103" s="24"/>
      <c r="M103" s="24"/>
      <c r="N103" s="101"/>
      <c r="O103" s="101"/>
      <c r="P103" s="101"/>
      <c r="Q103" s="101"/>
      <c r="R103" s="101"/>
      <c r="S103" s="101"/>
      <c r="T103" s="101"/>
      <c r="U103" s="101"/>
      <c r="V103" s="101"/>
      <c r="W103" s="24"/>
      <c r="X103" s="24"/>
      <c r="Y103" s="24"/>
      <c r="Z103" s="24"/>
      <c r="AA103" s="17"/>
      <c r="AB103" s="17"/>
      <c r="AC103" s="17"/>
      <c r="AD103" s="17"/>
      <c r="AE103" s="17"/>
      <c r="AF103" s="17"/>
      <c r="AG103" s="11"/>
      <c r="AH103" s="11"/>
      <c r="AI103" s="11"/>
      <c r="AJ103" s="11"/>
      <c r="AK103" s="11"/>
      <c r="AL103" s="11"/>
      <c r="AM103" s="11"/>
      <c r="AN103" s="11"/>
      <c r="AO103" s="11"/>
      <c r="AP103" s="11"/>
      <c r="AQ103" s="11"/>
      <c r="AR103" s="11"/>
      <c r="AS103" s="11"/>
      <c r="AT103" s="11"/>
      <c r="AU103" s="11"/>
    </row>
    <row r="104" spans="1:47" ht="16.5" customHeight="1" x14ac:dyDescent="0.25">
      <c r="A104" s="99"/>
      <c r="B104" s="99"/>
      <c r="C104" s="99"/>
      <c r="D104" s="99"/>
      <c r="E104" s="99"/>
      <c r="F104" s="24"/>
      <c r="G104" s="100"/>
      <c r="H104" s="101"/>
      <c r="I104" s="101"/>
      <c r="J104" s="101"/>
      <c r="K104" s="24"/>
      <c r="L104" s="24"/>
      <c r="M104" s="24"/>
      <c r="N104" s="101"/>
      <c r="O104" s="101"/>
      <c r="P104" s="101"/>
      <c r="Q104" s="101"/>
      <c r="R104" s="101"/>
      <c r="S104" s="101"/>
      <c r="T104" s="101"/>
      <c r="U104" s="101"/>
      <c r="V104" s="101"/>
      <c r="W104" s="24"/>
      <c r="X104" s="24"/>
      <c r="Y104" s="24"/>
      <c r="Z104" s="24"/>
      <c r="AA104" s="17"/>
      <c r="AB104" s="17"/>
      <c r="AC104" s="17"/>
      <c r="AD104" s="17"/>
      <c r="AE104" s="17"/>
      <c r="AF104" s="17"/>
      <c r="AG104" s="11"/>
      <c r="AH104" s="11"/>
      <c r="AI104" s="11"/>
      <c r="AJ104" s="11"/>
      <c r="AK104" s="11"/>
      <c r="AL104" s="11"/>
      <c r="AM104" s="11"/>
      <c r="AN104" s="11"/>
      <c r="AO104" s="11"/>
      <c r="AP104" s="11"/>
      <c r="AQ104" s="11"/>
      <c r="AR104" s="11"/>
      <c r="AS104" s="11"/>
      <c r="AT104" s="11"/>
      <c r="AU104" s="11"/>
    </row>
    <row r="105" spans="1:47" ht="16.5" customHeight="1" x14ac:dyDescent="0.25">
      <c r="A105" s="99"/>
      <c r="B105" s="99"/>
      <c r="C105" s="99"/>
      <c r="D105" s="99"/>
      <c r="E105" s="99"/>
      <c r="F105" s="24"/>
      <c r="G105" s="100"/>
      <c r="H105" s="101"/>
      <c r="I105" s="101"/>
      <c r="J105" s="101"/>
      <c r="K105" s="24"/>
      <c r="L105" s="24"/>
      <c r="M105" s="24"/>
      <c r="N105" s="101"/>
      <c r="O105" s="101"/>
      <c r="P105" s="101"/>
      <c r="Q105" s="101"/>
      <c r="R105" s="101"/>
      <c r="S105" s="101"/>
      <c r="T105" s="101"/>
      <c r="U105" s="101"/>
      <c r="V105" s="101"/>
      <c r="W105" s="24"/>
      <c r="X105" s="24"/>
      <c r="Y105" s="24"/>
      <c r="Z105" s="24"/>
      <c r="AA105" s="17"/>
      <c r="AB105" s="17"/>
      <c r="AC105" s="17"/>
      <c r="AD105" s="17"/>
      <c r="AE105" s="17"/>
      <c r="AF105" s="17"/>
      <c r="AG105" s="11"/>
      <c r="AH105" s="11"/>
      <c r="AI105" s="11"/>
      <c r="AJ105" s="11"/>
      <c r="AK105" s="11"/>
      <c r="AL105" s="11"/>
      <c r="AM105" s="11"/>
      <c r="AN105" s="11"/>
      <c r="AO105" s="11"/>
      <c r="AP105" s="11"/>
      <c r="AQ105" s="11"/>
      <c r="AR105" s="11"/>
      <c r="AS105" s="11"/>
      <c r="AT105" s="11"/>
      <c r="AU105" s="11"/>
    </row>
    <row r="106" spans="1:47" ht="16.5" customHeight="1" x14ac:dyDescent="0.25">
      <c r="A106" s="99"/>
      <c r="B106" s="99"/>
      <c r="C106" s="99"/>
      <c r="D106" s="99"/>
      <c r="E106" s="99"/>
      <c r="F106" s="24"/>
      <c r="G106" s="100"/>
      <c r="H106" s="101"/>
      <c r="I106" s="101"/>
      <c r="J106" s="101"/>
      <c r="K106" s="24"/>
      <c r="L106" s="24"/>
      <c r="M106" s="24"/>
      <c r="N106" s="101"/>
      <c r="O106" s="101"/>
      <c r="P106" s="101"/>
      <c r="Q106" s="101"/>
      <c r="R106" s="101"/>
      <c r="S106" s="101"/>
      <c r="T106" s="101"/>
      <c r="U106" s="101"/>
      <c r="V106" s="101"/>
      <c r="W106" s="24"/>
      <c r="X106" s="24"/>
      <c r="Y106" s="24"/>
      <c r="Z106" s="24"/>
      <c r="AA106" s="17"/>
      <c r="AB106" s="17"/>
      <c r="AC106" s="17"/>
      <c r="AD106" s="17"/>
      <c r="AE106" s="17"/>
      <c r="AF106" s="17"/>
      <c r="AG106" s="11"/>
      <c r="AH106" s="11"/>
      <c r="AI106" s="11"/>
      <c r="AJ106" s="11"/>
      <c r="AK106" s="11"/>
      <c r="AL106" s="11"/>
      <c r="AM106" s="11"/>
      <c r="AN106" s="11"/>
      <c r="AO106" s="11"/>
      <c r="AP106" s="11"/>
      <c r="AQ106" s="11"/>
      <c r="AR106" s="11"/>
      <c r="AS106" s="11"/>
      <c r="AT106" s="11"/>
      <c r="AU106" s="11"/>
    </row>
    <row r="107" spans="1:47" ht="16.5" customHeight="1" x14ac:dyDescent="0.25">
      <c r="A107" s="99"/>
      <c r="B107" s="99"/>
      <c r="C107" s="99"/>
      <c r="D107" s="99"/>
      <c r="E107" s="99"/>
      <c r="F107" s="24"/>
      <c r="G107" s="100"/>
      <c r="H107" s="101"/>
      <c r="I107" s="101"/>
      <c r="J107" s="101"/>
      <c r="K107" s="24"/>
      <c r="L107" s="24"/>
      <c r="M107" s="24"/>
      <c r="N107" s="101"/>
      <c r="O107" s="101"/>
      <c r="P107" s="101"/>
      <c r="Q107" s="101"/>
      <c r="R107" s="101"/>
      <c r="S107" s="101"/>
      <c r="T107" s="101"/>
      <c r="U107" s="101"/>
      <c r="V107" s="101"/>
      <c r="W107" s="24"/>
      <c r="X107" s="24"/>
      <c r="Y107" s="24"/>
      <c r="Z107" s="24"/>
      <c r="AA107" s="17"/>
      <c r="AB107" s="17"/>
      <c r="AC107" s="17"/>
      <c r="AD107" s="17"/>
      <c r="AE107" s="17"/>
      <c r="AF107" s="17"/>
      <c r="AG107" s="11"/>
      <c r="AH107" s="11"/>
      <c r="AI107" s="11"/>
      <c r="AJ107" s="11"/>
      <c r="AK107" s="11"/>
      <c r="AL107" s="11"/>
      <c r="AM107" s="11"/>
      <c r="AN107" s="11"/>
      <c r="AO107" s="11"/>
      <c r="AP107" s="11"/>
      <c r="AQ107" s="11"/>
      <c r="AR107" s="11"/>
      <c r="AS107" s="11"/>
      <c r="AT107" s="11"/>
      <c r="AU107" s="11"/>
    </row>
    <row r="108" spans="1:47" ht="16.5" customHeight="1" x14ac:dyDescent="0.25">
      <c r="A108" s="99"/>
      <c r="B108" s="99"/>
      <c r="C108" s="99"/>
      <c r="D108" s="99"/>
      <c r="E108" s="99"/>
      <c r="F108" s="24"/>
      <c r="G108" s="100"/>
      <c r="H108" s="101"/>
      <c r="I108" s="101"/>
      <c r="J108" s="101"/>
      <c r="K108" s="24"/>
      <c r="L108" s="24"/>
      <c r="M108" s="24"/>
      <c r="N108" s="101"/>
      <c r="O108" s="101"/>
      <c r="P108" s="101"/>
      <c r="Q108" s="101"/>
      <c r="R108" s="101"/>
      <c r="S108" s="101"/>
      <c r="T108" s="101"/>
      <c r="U108" s="101"/>
      <c r="V108" s="101"/>
      <c r="W108" s="24"/>
      <c r="X108" s="24"/>
      <c r="Y108" s="24"/>
      <c r="Z108" s="24"/>
      <c r="AA108" s="17"/>
      <c r="AB108" s="17"/>
      <c r="AC108" s="17"/>
      <c r="AD108" s="17"/>
      <c r="AE108" s="17"/>
      <c r="AF108" s="17"/>
      <c r="AG108" s="11"/>
      <c r="AH108" s="11"/>
      <c r="AI108" s="11"/>
      <c r="AJ108" s="11"/>
      <c r="AK108" s="11"/>
      <c r="AL108" s="11"/>
      <c r="AM108" s="11"/>
      <c r="AN108" s="11"/>
      <c r="AO108" s="11"/>
      <c r="AP108" s="11"/>
      <c r="AQ108" s="11"/>
      <c r="AR108" s="11"/>
      <c r="AS108" s="11"/>
      <c r="AT108" s="11"/>
      <c r="AU108" s="11"/>
    </row>
    <row r="109" spans="1:47" ht="16.5" customHeight="1" x14ac:dyDescent="0.25">
      <c r="A109" s="99"/>
      <c r="B109" s="99"/>
      <c r="C109" s="99"/>
      <c r="D109" s="99"/>
      <c r="E109" s="99"/>
      <c r="F109" s="24"/>
      <c r="G109" s="100"/>
      <c r="H109" s="101"/>
      <c r="I109" s="101"/>
      <c r="J109" s="101"/>
      <c r="K109" s="24"/>
      <c r="L109" s="24"/>
      <c r="M109" s="24"/>
      <c r="N109" s="101"/>
      <c r="O109" s="101"/>
      <c r="P109" s="101"/>
      <c r="Q109" s="101"/>
      <c r="R109" s="101"/>
      <c r="S109" s="101"/>
      <c r="T109" s="101"/>
      <c r="U109" s="101"/>
      <c r="V109" s="101"/>
      <c r="W109" s="24"/>
      <c r="X109" s="24"/>
      <c r="Y109" s="24"/>
      <c r="Z109" s="24"/>
      <c r="AA109" s="17"/>
      <c r="AB109" s="17"/>
      <c r="AC109" s="17"/>
      <c r="AD109" s="17"/>
      <c r="AE109" s="17"/>
      <c r="AF109" s="17"/>
      <c r="AG109" s="11"/>
      <c r="AH109" s="11"/>
      <c r="AI109" s="11"/>
      <c r="AJ109" s="11"/>
      <c r="AK109" s="11"/>
      <c r="AL109" s="11"/>
      <c r="AM109" s="11"/>
      <c r="AN109" s="11"/>
      <c r="AO109" s="11"/>
      <c r="AP109" s="11"/>
      <c r="AQ109" s="11"/>
      <c r="AR109" s="11"/>
      <c r="AS109" s="11"/>
      <c r="AT109" s="11"/>
      <c r="AU109" s="11"/>
    </row>
    <row r="110" spans="1:47" ht="16.5" customHeight="1" x14ac:dyDescent="0.25">
      <c r="A110" s="99"/>
      <c r="B110" s="99"/>
      <c r="C110" s="99"/>
      <c r="D110" s="99"/>
      <c r="E110" s="99"/>
      <c r="F110" s="24"/>
      <c r="G110" s="100"/>
      <c r="H110" s="101"/>
      <c r="I110" s="101"/>
      <c r="J110" s="101"/>
      <c r="K110" s="24"/>
      <c r="L110" s="24"/>
      <c r="M110" s="24"/>
      <c r="N110" s="101"/>
      <c r="O110" s="101"/>
      <c r="P110" s="101"/>
      <c r="Q110" s="101"/>
      <c r="R110" s="101"/>
      <c r="S110" s="101"/>
      <c r="T110" s="101"/>
      <c r="U110" s="101"/>
      <c r="V110" s="101"/>
      <c r="W110" s="24"/>
      <c r="X110" s="24"/>
      <c r="Y110" s="24"/>
      <c r="Z110" s="24"/>
      <c r="AA110" s="17"/>
      <c r="AB110" s="17"/>
      <c r="AC110" s="17"/>
      <c r="AD110" s="17"/>
      <c r="AE110" s="17"/>
      <c r="AF110" s="17"/>
      <c r="AG110" s="11"/>
      <c r="AH110" s="11"/>
      <c r="AI110" s="11"/>
      <c r="AJ110" s="11"/>
      <c r="AK110" s="11"/>
      <c r="AL110" s="11"/>
      <c r="AM110" s="11"/>
      <c r="AN110" s="11"/>
      <c r="AO110" s="11"/>
      <c r="AP110" s="11"/>
      <c r="AQ110" s="11"/>
      <c r="AR110" s="11"/>
      <c r="AS110" s="11"/>
      <c r="AT110" s="11"/>
      <c r="AU110" s="11"/>
    </row>
    <row r="111" spans="1:47" ht="16.5" customHeight="1" x14ac:dyDescent="0.25">
      <c r="A111" s="99"/>
      <c r="B111" s="99"/>
      <c r="C111" s="99"/>
      <c r="D111" s="99"/>
      <c r="E111" s="99"/>
      <c r="F111" s="24"/>
      <c r="G111" s="100"/>
      <c r="H111" s="101"/>
      <c r="I111" s="101"/>
      <c r="J111" s="101"/>
      <c r="K111" s="24"/>
      <c r="L111" s="24"/>
      <c r="M111" s="24"/>
      <c r="N111" s="101"/>
      <c r="O111" s="101"/>
      <c r="P111" s="101"/>
      <c r="Q111" s="101"/>
      <c r="R111" s="101"/>
      <c r="S111" s="101"/>
      <c r="T111" s="101"/>
      <c r="U111" s="101"/>
      <c r="V111" s="101"/>
      <c r="W111" s="24"/>
      <c r="X111" s="24"/>
      <c r="Y111" s="24"/>
      <c r="Z111" s="24"/>
      <c r="AA111" s="17"/>
      <c r="AB111" s="17"/>
      <c r="AC111" s="17"/>
      <c r="AD111" s="17"/>
      <c r="AE111" s="17"/>
      <c r="AF111" s="17"/>
      <c r="AG111" s="11"/>
      <c r="AH111" s="11"/>
      <c r="AI111" s="11"/>
      <c r="AJ111" s="11"/>
      <c r="AK111" s="11"/>
      <c r="AL111" s="11"/>
      <c r="AM111" s="11"/>
      <c r="AN111" s="11"/>
      <c r="AO111" s="11"/>
      <c r="AP111" s="11"/>
      <c r="AQ111" s="11"/>
      <c r="AR111" s="11"/>
      <c r="AS111" s="11"/>
      <c r="AT111" s="11"/>
      <c r="AU111" s="11"/>
    </row>
    <row r="112" spans="1:47" ht="16.5" customHeight="1" x14ac:dyDescent="0.25">
      <c r="A112" s="99"/>
      <c r="B112" s="99"/>
      <c r="C112" s="99"/>
      <c r="D112" s="99"/>
      <c r="E112" s="99"/>
      <c r="F112" s="24"/>
      <c r="G112" s="100"/>
      <c r="H112" s="101"/>
      <c r="I112" s="101"/>
      <c r="J112" s="101"/>
      <c r="K112" s="24"/>
      <c r="L112" s="24"/>
      <c r="M112" s="24"/>
      <c r="N112" s="101"/>
      <c r="O112" s="101"/>
      <c r="P112" s="101"/>
      <c r="Q112" s="101"/>
      <c r="R112" s="101"/>
      <c r="S112" s="101"/>
      <c r="T112" s="101"/>
      <c r="U112" s="101"/>
      <c r="V112" s="101"/>
      <c r="W112" s="24"/>
      <c r="X112" s="24"/>
      <c r="Y112" s="24"/>
      <c r="Z112" s="24"/>
      <c r="AA112" s="17"/>
      <c r="AB112" s="17"/>
      <c r="AC112" s="17"/>
      <c r="AD112" s="17"/>
      <c r="AE112" s="17"/>
      <c r="AF112" s="17"/>
      <c r="AG112" s="11"/>
      <c r="AH112" s="11"/>
      <c r="AI112" s="11"/>
      <c r="AJ112" s="11"/>
      <c r="AK112" s="11"/>
      <c r="AL112" s="11"/>
      <c r="AM112" s="11"/>
      <c r="AN112" s="11"/>
      <c r="AO112" s="11"/>
      <c r="AP112" s="11"/>
      <c r="AQ112" s="11"/>
      <c r="AR112" s="11"/>
      <c r="AS112" s="11"/>
      <c r="AT112" s="11"/>
      <c r="AU112" s="11"/>
    </row>
    <row r="113" spans="1:47" ht="16.5" customHeight="1" x14ac:dyDescent="0.25">
      <c r="A113" s="99"/>
      <c r="B113" s="99"/>
      <c r="C113" s="99"/>
      <c r="D113" s="99"/>
      <c r="E113" s="99"/>
      <c r="F113" s="24"/>
      <c r="G113" s="100"/>
      <c r="H113" s="101"/>
      <c r="I113" s="101"/>
      <c r="J113" s="101"/>
      <c r="K113" s="24"/>
      <c r="L113" s="24"/>
      <c r="M113" s="24"/>
      <c r="N113" s="101"/>
      <c r="O113" s="101"/>
      <c r="P113" s="101"/>
      <c r="Q113" s="101"/>
      <c r="R113" s="101"/>
      <c r="S113" s="101"/>
      <c r="T113" s="101"/>
      <c r="U113" s="101"/>
      <c r="V113" s="101"/>
      <c r="W113" s="24"/>
      <c r="X113" s="24"/>
      <c r="Y113" s="24"/>
      <c r="Z113" s="24"/>
      <c r="AA113" s="17"/>
      <c r="AB113" s="17"/>
      <c r="AC113" s="17"/>
      <c r="AD113" s="17"/>
      <c r="AE113" s="17"/>
      <c r="AF113" s="17"/>
      <c r="AG113" s="11"/>
      <c r="AH113" s="11"/>
      <c r="AI113" s="11"/>
      <c r="AJ113" s="11"/>
      <c r="AK113" s="11"/>
      <c r="AL113" s="11"/>
      <c r="AM113" s="11"/>
      <c r="AN113" s="11"/>
      <c r="AO113" s="11"/>
      <c r="AP113" s="11"/>
      <c r="AQ113" s="11"/>
      <c r="AR113" s="11"/>
      <c r="AS113" s="11"/>
      <c r="AT113" s="11"/>
      <c r="AU113" s="11"/>
    </row>
    <row r="114" spans="1:47" ht="16.5" customHeight="1" x14ac:dyDescent="0.25">
      <c r="A114" s="99"/>
      <c r="B114" s="99"/>
      <c r="C114" s="99"/>
      <c r="D114" s="99"/>
      <c r="E114" s="99"/>
      <c r="F114" s="24"/>
      <c r="G114" s="100"/>
      <c r="H114" s="101"/>
      <c r="I114" s="101"/>
      <c r="J114" s="101"/>
      <c r="K114" s="24"/>
      <c r="L114" s="24"/>
      <c r="M114" s="24"/>
      <c r="N114" s="101"/>
      <c r="O114" s="101"/>
      <c r="P114" s="101"/>
      <c r="Q114" s="101"/>
      <c r="R114" s="101"/>
      <c r="S114" s="101"/>
      <c r="T114" s="101"/>
      <c r="U114" s="101"/>
      <c r="V114" s="101"/>
      <c r="W114" s="24"/>
      <c r="X114" s="24"/>
      <c r="Y114" s="24"/>
      <c r="Z114" s="24"/>
      <c r="AA114" s="17"/>
      <c r="AB114" s="17"/>
      <c r="AC114" s="17"/>
      <c r="AD114" s="17"/>
      <c r="AE114" s="17"/>
      <c r="AF114" s="17"/>
      <c r="AG114" s="11"/>
      <c r="AH114" s="11"/>
      <c r="AI114" s="11"/>
      <c r="AJ114" s="11"/>
      <c r="AK114" s="11"/>
      <c r="AL114" s="11"/>
      <c r="AM114" s="11"/>
      <c r="AN114" s="11"/>
      <c r="AO114" s="11"/>
      <c r="AP114" s="11"/>
      <c r="AQ114" s="11"/>
      <c r="AR114" s="11"/>
      <c r="AS114" s="11"/>
      <c r="AT114" s="11"/>
      <c r="AU114" s="11"/>
    </row>
    <row r="115" spans="1:47" ht="16.5" customHeight="1" x14ac:dyDescent="0.25">
      <c r="A115" s="99"/>
      <c r="B115" s="99"/>
      <c r="C115" s="99"/>
      <c r="D115" s="99"/>
      <c r="E115" s="99"/>
      <c r="F115" s="24"/>
      <c r="G115" s="100"/>
      <c r="H115" s="101"/>
      <c r="I115" s="101"/>
      <c r="J115" s="101"/>
      <c r="K115" s="24"/>
      <c r="L115" s="24"/>
      <c r="M115" s="24"/>
      <c r="N115" s="101"/>
      <c r="O115" s="101"/>
      <c r="P115" s="101"/>
      <c r="Q115" s="101"/>
      <c r="R115" s="101"/>
      <c r="S115" s="101"/>
      <c r="T115" s="101"/>
      <c r="U115" s="101"/>
      <c r="V115" s="101"/>
      <c r="W115" s="24"/>
      <c r="X115" s="24"/>
      <c r="Y115" s="24"/>
      <c r="Z115" s="24"/>
      <c r="AA115" s="17"/>
      <c r="AB115" s="17"/>
      <c r="AC115" s="17"/>
      <c r="AD115" s="17"/>
      <c r="AE115" s="17"/>
      <c r="AF115" s="17"/>
      <c r="AG115" s="11"/>
      <c r="AH115" s="11"/>
      <c r="AI115" s="11"/>
      <c r="AJ115" s="11"/>
      <c r="AK115" s="11"/>
      <c r="AL115" s="11"/>
      <c r="AM115" s="11"/>
      <c r="AN115" s="11"/>
      <c r="AO115" s="11"/>
      <c r="AP115" s="11"/>
      <c r="AQ115" s="11"/>
      <c r="AR115" s="11"/>
      <c r="AS115" s="11"/>
      <c r="AT115" s="11"/>
      <c r="AU115" s="11"/>
    </row>
    <row r="116" spans="1:47" ht="16.5" customHeight="1" x14ac:dyDescent="0.25">
      <c r="A116" s="99"/>
      <c r="B116" s="99"/>
      <c r="C116" s="99"/>
      <c r="D116" s="99"/>
      <c r="E116" s="99"/>
      <c r="F116" s="24"/>
      <c r="G116" s="100"/>
      <c r="H116" s="101"/>
      <c r="I116" s="101"/>
      <c r="J116" s="101"/>
      <c r="K116" s="24"/>
      <c r="L116" s="24"/>
      <c r="M116" s="24"/>
      <c r="N116" s="101"/>
      <c r="O116" s="101"/>
      <c r="P116" s="101"/>
      <c r="Q116" s="101"/>
      <c r="R116" s="101"/>
      <c r="S116" s="101"/>
      <c r="T116" s="101"/>
      <c r="U116" s="101"/>
      <c r="V116" s="101"/>
      <c r="W116" s="24"/>
      <c r="X116" s="24"/>
      <c r="Y116" s="24"/>
      <c r="Z116" s="24"/>
      <c r="AA116" s="17"/>
      <c r="AB116" s="17"/>
      <c r="AC116" s="17"/>
      <c r="AD116" s="17"/>
      <c r="AE116" s="17"/>
      <c r="AF116" s="17"/>
      <c r="AG116" s="11"/>
      <c r="AH116" s="11"/>
      <c r="AI116" s="11"/>
      <c r="AJ116" s="11"/>
      <c r="AK116" s="11"/>
      <c r="AL116" s="11"/>
      <c r="AM116" s="11"/>
      <c r="AN116" s="11"/>
      <c r="AO116" s="11"/>
      <c r="AP116" s="11"/>
      <c r="AQ116" s="11"/>
      <c r="AR116" s="11"/>
      <c r="AS116" s="11"/>
      <c r="AT116" s="11"/>
      <c r="AU116" s="11"/>
    </row>
    <row r="117" spans="1:47" ht="16.5" customHeight="1" x14ac:dyDescent="0.25">
      <c r="A117" s="99"/>
      <c r="B117" s="99"/>
      <c r="C117" s="99"/>
      <c r="D117" s="99"/>
      <c r="E117" s="99"/>
      <c r="F117" s="24"/>
      <c r="G117" s="100"/>
      <c r="H117" s="101"/>
      <c r="I117" s="101"/>
      <c r="J117" s="101"/>
      <c r="K117" s="24"/>
      <c r="L117" s="24"/>
      <c r="M117" s="24"/>
      <c r="N117" s="101"/>
      <c r="O117" s="101"/>
      <c r="P117" s="101"/>
      <c r="Q117" s="101"/>
      <c r="R117" s="101"/>
      <c r="S117" s="101"/>
      <c r="T117" s="101"/>
      <c r="U117" s="101"/>
      <c r="V117" s="101"/>
      <c r="W117" s="24"/>
      <c r="X117" s="24"/>
      <c r="Y117" s="24"/>
      <c r="Z117" s="24"/>
      <c r="AA117" s="17"/>
      <c r="AB117" s="17"/>
      <c r="AC117" s="17"/>
      <c r="AD117" s="17"/>
      <c r="AE117" s="17"/>
      <c r="AF117" s="17"/>
      <c r="AG117" s="11"/>
      <c r="AH117" s="11"/>
      <c r="AI117" s="11"/>
      <c r="AJ117" s="11"/>
      <c r="AK117" s="11"/>
      <c r="AL117" s="11"/>
      <c r="AM117" s="11"/>
      <c r="AN117" s="11"/>
      <c r="AO117" s="11"/>
      <c r="AP117" s="11"/>
      <c r="AQ117" s="11"/>
      <c r="AR117" s="11"/>
      <c r="AS117" s="11"/>
      <c r="AT117" s="11"/>
      <c r="AU117" s="11"/>
    </row>
    <row r="118" spans="1:47" ht="16.5" customHeight="1" x14ac:dyDescent="0.25">
      <c r="A118" s="99"/>
      <c r="B118" s="99"/>
      <c r="C118" s="99"/>
      <c r="D118" s="99"/>
      <c r="E118" s="99"/>
      <c r="F118" s="24"/>
      <c r="G118" s="100"/>
      <c r="H118" s="101"/>
      <c r="I118" s="101"/>
      <c r="J118" s="101"/>
      <c r="K118" s="24"/>
      <c r="L118" s="24"/>
      <c r="M118" s="24"/>
      <c r="N118" s="101"/>
      <c r="O118" s="101"/>
      <c r="P118" s="101"/>
      <c r="Q118" s="101"/>
      <c r="R118" s="101"/>
      <c r="S118" s="101"/>
      <c r="T118" s="101"/>
      <c r="U118" s="101"/>
      <c r="V118" s="101"/>
      <c r="W118" s="24"/>
      <c r="X118" s="24"/>
      <c r="Y118" s="24"/>
      <c r="Z118" s="24"/>
      <c r="AA118" s="17"/>
      <c r="AB118" s="17"/>
      <c r="AC118" s="17"/>
      <c r="AD118" s="17"/>
      <c r="AE118" s="17"/>
      <c r="AF118" s="17"/>
      <c r="AG118" s="11"/>
      <c r="AH118" s="11"/>
      <c r="AI118" s="11"/>
      <c r="AJ118" s="11"/>
      <c r="AK118" s="11"/>
      <c r="AL118" s="11"/>
      <c r="AM118" s="11"/>
      <c r="AN118" s="11"/>
      <c r="AO118" s="11"/>
      <c r="AP118" s="11"/>
      <c r="AQ118" s="11"/>
      <c r="AR118" s="11"/>
      <c r="AS118" s="11"/>
      <c r="AT118" s="11"/>
      <c r="AU118" s="11"/>
    </row>
    <row r="119" spans="1:47" ht="16.5" customHeight="1" x14ac:dyDescent="0.25">
      <c r="A119" s="99"/>
      <c r="B119" s="99"/>
      <c r="C119" s="99"/>
      <c r="D119" s="99"/>
      <c r="E119" s="99"/>
      <c r="F119" s="24"/>
      <c r="G119" s="100"/>
      <c r="H119" s="101"/>
      <c r="I119" s="101"/>
      <c r="J119" s="101"/>
      <c r="K119" s="24"/>
      <c r="L119" s="24"/>
      <c r="M119" s="24"/>
      <c r="N119" s="101"/>
      <c r="O119" s="101"/>
      <c r="P119" s="101"/>
      <c r="Q119" s="101"/>
      <c r="R119" s="101"/>
      <c r="S119" s="101"/>
      <c r="T119" s="101"/>
      <c r="U119" s="101"/>
      <c r="V119" s="101"/>
      <c r="W119" s="24"/>
      <c r="X119" s="24"/>
      <c r="Y119" s="24"/>
      <c r="Z119" s="24"/>
      <c r="AA119" s="17"/>
      <c r="AB119" s="17"/>
      <c r="AC119" s="17"/>
      <c r="AD119" s="17"/>
      <c r="AE119" s="17"/>
      <c r="AF119" s="17"/>
      <c r="AG119" s="11"/>
      <c r="AH119" s="11"/>
      <c r="AI119" s="11"/>
      <c r="AJ119" s="11"/>
      <c r="AK119" s="11"/>
      <c r="AL119" s="11"/>
      <c r="AM119" s="11"/>
      <c r="AN119" s="11"/>
      <c r="AO119" s="11"/>
      <c r="AP119" s="11"/>
      <c r="AQ119" s="11"/>
      <c r="AR119" s="11"/>
      <c r="AS119" s="11"/>
      <c r="AT119" s="11"/>
      <c r="AU119" s="11"/>
    </row>
    <row r="120" spans="1:47" ht="16.5" customHeight="1" x14ac:dyDescent="0.25">
      <c r="A120" s="99"/>
      <c r="B120" s="99"/>
      <c r="C120" s="99"/>
      <c r="D120" s="99"/>
      <c r="E120" s="99"/>
      <c r="F120" s="24"/>
      <c r="G120" s="100"/>
      <c r="H120" s="101"/>
      <c r="I120" s="101"/>
      <c r="J120" s="101"/>
      <c r="K120" s="24"/>
      <c r="L120" s="24"/>
      <c r="M120" s="24"/>
      <c r="N120" s="101"/>
      <c r="O120" s="101"/>
      <c r="P120" s="101"/>
      <c r="Q120" s="101"/>
      <c r="R120" s="101"/>
      <c r="S120" s="101"/>
      <c r="T120" s="101"/>
      <c r="U120" s="101"/>
      <c r="V120" s="101"/>
      <c r="W120" s="24"/>
      <c r="X120" s="24"/>
      <c r="Y120" s="24"/>
      <c r="Z120" s="24"/>
      <c r="AA120" s="17"/>
      <c r="AB120" s="17"/>
      <c r="AC120" s="17"/>
      <c r="AD120" s="17"/>
      <c r="AE120" s="17"/>
      <c r="AF120" s="17"/>
      <c r="AG120" s="11"/>
      <c r="AH120" s="11"/>
      <c r="AI120" s="11"/>
      <c r="AJ120" s="11"/>
      <c r="AK120" s="11"/>
      <c r="AL120" s="11"/>
      <c r="AM120" s="11"/>
      <c r="AN120" s="11"/>
      <c r="AO120" s="11"/>
      <c r="AP120" s="11"/>
      <c r="AQ120" s="11"/>
      <c r="AR120" s="11"/>
      <c r="AS120" s="11"/>
      <c r="AT120" s="11"/>
      <c r="AU120" s="11"/>
    </row>
    <row r="121" spans="1:47" ht="16.5" customHeight="1" x14ac:dyDescent="0.25">
      <c r="A121" s="99"/>
      <c r="B121" s="99"/>
      <c r="C121" s="99"/>
      <c r="D121" s="99"/>
      <c r="E121" s="99"/>
      <c r="F121" s="24"/>
      <c r="G121" s="100"/>
      <c r="H121" s="101"/>
      <c r="I121" s="101"/>
      <c r="J121" s="101"/>
      <c r="K121" s="24"/>
      <c r="L121" s="24"/>
      <c r="M121" s="24"/>
      <c r="N121" s="101"/>
      <c r="O121" s="101"/>
      <c r="P121" s="101"/>
      <c r="Q121" s="101"/>
      <c r="R121" s="101"/>
      <c r="S121" s="101"/>
      <c r="T121" s="101"/>
      <c r="U121" s="101"/>
      <c r="V121" s="101"/>
      <c r="W121" s="24"/>
      <c r="X121" s="24"/>
      <c r="Y121" s="24"/>
      <c r="Z121" s="24"/>
      <c r="AA121" s="17"/>
      <c r="AB121" s="17"/>
      <c r="AC121" s="17"/>
      <c r="AD121" s="17"/>
      <c r="AE121" s="17"/>
      <c r="AF121" s="17"/>
      <c r="AG121" s="11"/>
      <c r="AH121" s="11"/>
      <c r="AI121" s="11"/>
      <c r="AJ121" s="11"/>
      <c r="AK121" s="11"/>
      <c r="AL121" s="11"/>
      <c r="AM121" s="11"/>
      <c r="AN121" s="11"/>
      <c r="AO121" s="11"/>
      <c r="AP121" s="11"/>
      <c r="AQ121" s="11"/>
      <c r="AR121" s="11"/>
      <c r="AS121" s="11"/>
      <c r="AT121" s="11"/>
      <c r="AU121" s="11"/>
    </row>
    <row r="122" spans="1:47" ht="16.5" customHeight="1" x14ac:dyDescent="0.25">
      <c r="A122" s="99"/>
      <c r="B122" s="99"/>
      <c r="C122" s="99"/>
      <c r="D122" s="99"/>
      <c r="E122" s="99"/>
      <c r="F122" s="24"/>
      <c r="G122" s="100"/>
      <c r="H122" s="101"/>
      <c r="I122" s="101"/>
      <c r="J122" s="101"/>
      <c r="K122" s="24"/>
      <c r="L122" s="24"/>
      <c r="M122" s="24"/>
      <c r="N122" s="101"/>
      <c r="O122" s="101"/>
      <c r="P122" s="101"/>
      <c r="Q122" s="101"/>
      <c r="R122" s="101"/>
      <c r="S122" s="101"/>
      <c r="T122" s="101"/>
      <c r="U122" s="101"/>
      <c r="V122" s="101"/>
      <c r="W122" s="24"/>
      <c r="X122" s="24"/>
      <c r="Y122" s="24"/>
      <c r="Z122" s="24"/>
      <c r="AA122" s="17"/>
      <c r="AB122" s="17"/>
      <c r="AC122" s="17"/>
      <c r="AD122" s="17"/>
      <c r="AE122" s="17"/>
      <c r="AF122" s="17"/>
      <c r="AG122" s="11"/>
      <c r="AH122" s="11"/>
      <c r="AI122" s="11"/>
      <c r="AJ122" s="11"/>
      <c r="AK122" s="11"/>
      <c r="AL122" s="11"/>
      <c r="AM122" s="11"/>
      <c r="AN122" s="11"/>
      <c r="AO122" s="11"/>
      <c r="AP122" s="11"/>
      <c r="AQ122" s="11"/>
      <c r="AR122" s="11"/>
      <c r="AS122" s="11"/>
      <c r="AT122" s="11"/>
      <c r="AU122" s="11"/>
    </row>
    <row r="123" spans="1:47" ht="16.5" customHeight="1" x14ac:dyDescent="0.25">
      <c r="A123" s="99"/>
      <c r="B123" s="99"/>
      <c r="C123" s="99"/>
      <c r="D123" s="99"/>
      <c r="E123" s="99"/>
      <c r="F123" s="24"/>
      <c r="G123" s="100"/>
      <c r="H123" s="101"/>
      <c r="I123" s="101"/>
      <c r="J123" s="101"/>
      <c r="K123" s="24"/>
      <c r="L123" s="24"/>
      <c r="M123" s="24"/>
      <c r="N123" s="101"/>
      <c r="O123" s="101"/>
      <c r="P123" s="101"/>
      <c r="Q123" s="101"/>
      <c r="R123" s="101"/>
      <c r="S123" s="101"/>
      <c r="T123" s="101"/>
      <c r="U123" s="101"/>
      <c r="V123" s="101"/>
      <c r="W123" s="24"/>
      <c r="X123" s="24"/>
      <c r="Y123" s="24"/>
      <c r="Z123" s="24"/>
      <c r="AA123" s="17"/>
      <c r="AB123" s="17"/>
      <c r="AC123" s="17"/>
      <c r="AD123" s="17"/>
      <c r="AE123" s="17"/>
      <c r="AF123" s="17"/>
      <c r="AG123" s="11"/>
      <c r="AH123" s="11"/>
      <c r="AI123" s="11"/>
      <c r="AJ123" s="11"/>
      <c r="AK123" s="11"/>
      <c r="AL123" s="11"/>
      <c r="AM123" s="11"/>
      <c r="AN123" s="11"/>
      <c r="AO123" s="11"/>
      <c r="AP123" s="11"/>
      <c r="AQ123" s="11"/>
      <c r="AR123" s="11"/>
      <c r="AS123" s="11"/>
      <c r="AT123" s="11"/>
      <c r="AU123" s="11"/>
    </row>
    <row r="124" spans="1:47" ht="16.5" customHeight="1" x14ac:dyDescent="0.25">
      <c r="A124" s="99"/>
      <c r="B124" s="99"/>
      <c r="C124" s="99"/>
      <c r="D124" s="99"/>
      <c r="E124" s="99"/>
      <c r="F124" s="24"/>
      <c r="G124" s="100"/>
      <c r="H124" s="101"/>
      <c r="I124" s="101"/>
      <c r="J124" s="101"/>
      <c r="K124" s="24"/>
      <c r="L124" s="24"/>
      <c r="M124" s="24"/>
      <c r="N124" s="101"/>
      <c r="O124" s="101"/>
      <c r="P124" s="101"/>
      <c r="Q124" s="101"/>
      <c r="R124" s="101"/>
      <c r="S124" s="101"/>
      <c r="T124" s="101"/>
      <c r="U124" s="101"/>
      <c r="V124" s="101"/>
      <c r="W124" s="24"/>
      <c r="X124" s="24"/>
      <c r="Y124" s="24"/>
      <c r="Z124" s="24"/>
      <c r="AA124" s="17"/>
      <c r="AB124" s="17"/>
      <c r="AC124" s="17"/>
      <c r="AD124" s="17"/>
      <c r="AE124" s="17"/>
      <c r="AF124" s="17"/>
      <c r="AG124" s="11"/>
      <c r="AH124" s="11"/>
      <c r="AI124" s="11"/>
      <c r="AJ124" s="11"/>
      <c r="AK124" s="11"/>
      <c r="AL124" s="11"/>
      <c r="AM124" s="11"/>
      <c r="AN124" s="11"/>
      <c r="AO124" s="11"/>
      <c r="AP124" s="11"/>
      <c r="AQ124" s="11"/>
      <c r="AR124" s="11"/>
      <c r="AS124" s="11"/>
      <c r="AT124" s="11"/>
      <c r="AU124" s="11"/>
    </row>
    <row r="125" spans="1:47" ht="16.5" customHeight="1" x14ac:dyDescent="0.25">
      <c r="A125" s="99"/>
      <c r="B125" s="99"/>
      <c r="C125" s="99"/>
      <c r="D125" s="99"/>
      <c r="E125" s="99"/>
      <c r="F125" s="24"/>
      <c r="G125" s="100"/>
      <c r="H125" s="101"/>
      <c r="I125" s="101"/>
      <c r="J125" s="101"/>
      <c r="K125" s="24"/>
      <c r="L125" s="24"/>
      <c r="M125" s="24"/>
      <c r="N125" s="101"/>
      <c r="O125" s="101"/>
      <c r="P125" s="101"/>
      <c r="Q125" s="101"/>
      <c r="R125" s="101"/>
      <c r="S125" s="101"/>
      <c r="T125" s="101"/>
      <c r="U125" s="101"/>
      <c r="V125" s="101"/>
      <c r="W125" s="24"/>
      <c r="X125" s="24"/>
      <c r="Y125" s="24"/>
      <c r="Z125" s="24"/>
      <c r="AA125" s="17"/>
      <c r="AB125" s="17"/>
      <c r="AC125" s="17"/>
      <c r="AD125" s="17"/>
      <c r="AE125" s="17"/>
      <c r="AF125" s="17"/>
      <c r="AG125" s="11"/>
      <c r="AH125" s="11"/>
      <c r="AI125" s="11"/>
      <c r="AJ125" s="11"/>
      <c r="AK125" s="11"/>
      <c r="AL125" s="11"/>
      <c r="AM125" s="11"/>
      <c r="AN125" s="11"/>
      <c r="AO125" s="11"/>
      <c r="AP125" s="11"/>
      <c r="AQ125" s="11"/>
      <c r="AR125" s="11"/>
      <c r="AS125" s="11"/>
      <c r="AT125" s="11"/>
      <c r="AU125" s="11"/>
    </row>
    <row r="126" spans="1:47" ht="16.5" customHeight="1" x14ac:dyDescent="0.25">
      <c r="A126" s="99"/>
      <c r="B126" s="99"/>
      <c r="C126" s="99"/>
      <c r="D126" s="99"/>
      <c r="E126" s="99"/>
      <c r="F126" s="24"/>
      <c r="G126" s="100"/>
      <c r="H126" s="101"/>
      <c r="I126" s="101"/>
      <c r="J126" s="101"/>
      <c r="K126" s="24"/>
      <c r="L126" s="24"/>
      <c r="M126" s="24"/>
      <c r="N126" s="101"/>
      <c r="O126" s="101"/>
      <c r="P126" s="101"/>
      <c r="Q126" s="101"/>
      <c r="R126" s="101"/>
      <c r="S126" s="101"/>
      <c r="T126" s="101"/>
      <c r="U126" s="101"/>
      <c r="V126" s="101"/>
      <c r="W126" s="24"/>
      <c r="X126" s="24"/>
      <c r="Y126" s="24"/>
      <c r="Z126" s="24"/>
      <c r="AA126" s="17"/>
      <c r="AB126" s="17"/>
      <c r="AC126" s="17"/>
      <c r="AD126" s="17"/>
      <c r="AE126" s="17"/>
      <c r="AF126" s="17"/>
      <c r="AG126" s="11"/>
      <c r="AH126" s="11"/>
      <c r="AI126" s="11"/>
      <c r="AJ126" s="11"/>
      <c r="AK126" s="11"/>
      <c r="AL126" s="11"/>
      <c r="AM126" s="11"/>
      <c r="AN126" s="11"/>
      <c r="AO126" s="11"/>
      <c r="AP126" s="11"/>
      <c r="AQ126" s="11"/>
      <c r="AR126" s="11"/>
      <c r="AS126" s="11"/>
      <c r="AT126" s="11"/>
      <c r="AU126" s="11"/>
    </row>
    <row r="127" spans="1:47" ht="16.5" customHeight="1" x14ac:dyDescent="0.25">
      <c r="A127" s="99"/>
      <c r="B127" s="99"/>
      <c r="C127" s="99"/>
      <c r="D127" s="99"/>
      <c r="E127" s="99"/>
      <c r="F127" s="24"/>
      <c r="G127" s="100"/>
      <c r="H127" s="101"/>
      <c r="I127" s="101"/>
      <c r="J127" s="101"/>
      <c r="K127" s="24"/>
      <c r="L127" s="24"/>
      <c r="M127" s="24"/>
      <c r="N127" s="101"/>
      <c r="O127" s="101"/>
      <c r="P127" s="101"/>
      <c r="Q127" s="101"/>
      <c r="R127" s="101"/>
      <c r="S127" s="101"/>
      <c r="T127" s="101"/>
      <c r="U127" s="101"/>
      <c r="V127" s="101"/>
      <c r="W127" s="24"/>
      <c r="X127" s="24"/>
      <c r="Y127" s="24"/>
      <c r="Z127" s="24"/>
      <c r="AA127" s="17"/>
      <c r="AB127" s="17"/>
      <c r="AC127" s="17"/>
      <c r="AD127" s="17"/>
      <c r="AE127" s="17"/>
      <c r="AF127" s="17"/>
      <c r="AG127" s="11"/>
      <c r="AH127" s="11"/>
      <c r="AI127" s="11"/>
      <c r="AJ127" s="11"/>
      <c r="AK127" s="11"/>
      <c r="AL127" s="11"/>
      <c r="AM127" s="11"/>
      <c r="AN127" s="11"/>
      <c r="AO127" s="11"/>
      <c r="AP127" s="11"/>
      <c r="AQ127" s="11"/>
      <c r="AR127" s="11"/>
      <c r="AS127" s="11"/>
      <c r="AT127" s="11"/>
      <c r="AU127" s="11"/>
    </row>
    <row r="128" spans="1:47" ht="16.5" customHeight="1" x14ac:dyDescent="0.25">
      <c r="A128" s="99"/>
      <c r="B128" s="99"/>
      <c r="C128" s="99"/>
      <c r="D128" s="99"/>
      <c r="E128" s="99"/>
      <c r="F128" s="24"/>
      <c r="G128" s="100"/>
      <c r="H128" s="101"/>
      <c r="I128" s="101"/>
      <c r="J128" s="101"/>
      <c r="K128" s="24"/>
      <c r="L128" s="24"/>
      <c r="M128" s="24"/>
      <c r="N128" s="101"/>
      <c r="O128" s="101"/>
      <c r="P128" s="101"/>
      <c r="Q128" s="101"/>
      <c r="R128" s="101"/>
      <c r="S128" s="101"/>
      <c r="T128" s="101"/>
      <c r="U128" s="101"/>
      <c r="V128" s="101"/>
      <c r="W128" s="24"/>
      <c r="X128" s="24"/>
      <c r="Y128" s="24"/>
      <c r="Z128" s="24"/>
      <c r="AA128" s="17"/>
      <c r="AB128" s="17"/>
      <c r="AC128" s="17"/>
      <c r="AD128" s="17"/>
      <c r="AE128" s="17"/>
      <c r="AF128" s="17"/>
      <c r="AG128" s="11"/>
      <c r="AH128" s="11"/>
      <c r="AI128" s="11"/>
      <c r="AJ128" s="11"/>
      <c r="AK128" s="11"/>
      <c r="AL128" s="11"/>
      <c r="AM128" s="11"/>
      <c r="AN128" s="11"/>
      <c r="AO128" s="11"/>
      <c r="AP128" s="11"/>
      <c r="AQ128" s="11"/>
      <c r="AR128" s="11"/>
      <c r="AS128" s="11"/>
      <c r="AT128" s="11"/>
      <c r="AU128" s="11"/>
    </row>
    <row r="129" spans="1:47" ht="16.5" customHeight="1" x14ac:dyDescent="0.25">
      <c r="A129" s="99"/>
      <c r="B129" s="99"/>
      <c r="C129" s="99"/>
      <c r="D129" s="99"/>
      <c r="E129" s="99"/>
      <c r="F129" s="24"/>
      <c r="G129" s="100"/>
      <c r="H129" s="101"/>
      <c r="I129" s="101"/>
      <c r="J129" s="101"/>
      <c r="K129" s="24"/>
      <c r="L129" s="24"/>
      <c r="M129" s="24"/>
      <c r="N129" s="101"/>
      <c r="O129" s="101"/>
      <c r="P129" s="101"/>
      <c r="Q129" s="101"/>
      <c r="R129" s="101"/>
      <c r="S129" s="101"/>
      <c r="T129" s="101"/>
      <c r="U129" s="101"/>
      <c r="V129" s="101"/>
      <c r="W129" s="24"/>
      <c r="X129" s="24"/>
      <c r="Y129" s="24"/>
      <c r="Z129" s="24"/>
      <c r="AA129" s="17"/>
      <c r="AB129" s="17"/>
      <c r="AC129" s="17"/>
      <c r="AD129" s="17"/>
      <c r="AE129" s="17"/>
      <c r="AF129" s="17"/>
      <c r="AG129" s="11"/>
      <c r="AH129" s="11"/>
      <c r="AI129" s="11"/>
      <c r="AJ129" s="11"/>
      <c r="AK129" s="11"/>
      <c r="AL129" s="11"/>
      <c r="AM129" s="11"/>
      <c r="AN129" s="11"/>
      <c r="AO129" s="11"/>
      <c r="AP129" s="11"/>
      <c r="AQ129" s="11"/>
      <c r="AR129" s="11"/>
      <c r="AS129" s="11"/>
      <c r="AT129" s="11"/>
      <c r="AU129" s="11"/>
    </row>
    <row r="130" spans="1:47" ht="16.5" customHeight="1" x14ac:dyDescent="0.25">
      <c r="A130" s="99"/>
      <c r="B130" s="99"/>
      <c r="C130" s="99"/>
      <c r="D130" s="99"/>
      <c r="E130" s="99"/>
      <c r="F130" s="24"/>
      <c r="G130" s="100"/>
      <c r="H130" s="101"/>
      <c r="I130" s="101"/>
      <c r="J130" s="101"/>
      <c r="K130" s="24"/>
      <c r="L130" s="24"/>
      <c r="M130" s="24"/>
      <c r="N130" s="101"/>
      <c r="O130" s="101"/>
      <c r="P130" s="101"/>
      <c r="Q130" s="101"/>
      <c r="R130" s="101"/>
      <c r="S130" s="101"/>
      <c r="T130" s="101"/>
      <c r="U130" s="101"/>
      <c r="V130" s="101"/>
      <c r="W130" s="24"/>
      <c r="X130" s="24"/>
      <c r="Y130" s="24"/>
      <c r="Z130" s="24"/>
      <c r="AA130" s="17"/>
      <c r="AB130" s="17"/>
      <c r="AC130" s="17"/>
      <c r="AD130" s="17"/>
      <c r="AE130" s="17"/>
      <c r="AF130" s="17"/>
      <c r="AG130" s="11"/>
      <c r="AH130" s="11"/>
      <c r="AI130" s="11"/>
      <c r="AJ130" s="11"/>
      <c r="AK130" s="11"/>
      <c r="AL130" s="11"/>
      <c r="AM130" s="11"/>
      <c r="AN130" s="11"/>
      <c r="AO130" s="11"/>
      <c r="AP130" s="11"/>
      <c r="AQ130" s="11"/>
      <c r="AR130" s="11"/>
      <c r="AS130" s="11"/>
      <c r="AT130" s="11"/>
      <c r="AU130" s="11"/>
    </row>
    <row r="131" spans="1:47" ht="16.5" customHeight="1" x14ac:dyDescent="0.25">
      <c r="A131" s="99"/>
      <c r="B131" s="99"/>
      <c r="C131" s="99"/>
      <c r="D131" s="99"/>
      <c r="E131" s="99"/>
      <c r="F131" s="24"/>
      <c r="G131" s="100"/>
      <c r="H131" s="101"/>
      <c r="I131" s="101"/>
      <c r="J131" s="101"/>
      <c r="K131" s="24"/>
      <c r="L131" s="24"/>
      <c r="M131" s="24"/>
      <c r="N131" s="101"/>
      <c r="O131" s="101"/>
      <c r="P131" s="101"/>
      <c r="Q131" s="101"/>
      <c r="R131" s="101"/>
      <c r="S131" s="101"/>
      <c r="T131" s="101"/>
      <c r="U131" s="101"/>
      <c r="V131" s="101"/>
      <c r="W131" s="24"/>
      <c r="X131" s="24"/>
      <c r="Y131" s="24"/>
      <c r="Z131" s="24"/>
      <c r="AA131" s="17"/>
      <c r="AB131" s="17"/>
      <c r="AC131" s="17"/>
      <c r="AD131" s="17"/>
      <c r="AE131" s="17"/>
      <c r="AF131" s="17"/>
      <c r="AG131" s="11"/>
      <c r="AH131" s="11"/>
      <c r="AI131" s="11"/>
      <c r="AJ131" s="11"/>
      <c r="AK131" s="11"/>
      <c r="AL131" s="11"/>
      <c r="AM131" s="11"/>
      <c r="AN131" s="11"/>
      <c r="AO131" s="11"/>
      <c r="AP131" s="11"/>
      <c r="AQ131" s="11"/>
      <c r="AR131" s="11"/>
      <c r="AS131" s="11"/>
      <c r="AT131" s="11"/>
      <c r="AU131" s="11"/>
    </row>
    <row r="132" spans="1:47" ht="16.5" customHeight="1" x14ac:dyDescent="0.25">
      <c r="A132" s="99"/>
      <c r="B132" s="99"/>
      <c r="C132" s="99"/>
      <c r="D132" s="99"/>
      <c r="E132" s="99"/>
      <c r="F132" s="24"/>
      <c r="G132" s="100"/>
      <c r="H132" s="101"/>
      <c r="I132" s="101"/>
      <c r="J132" s="101"/>
      <c r="K132" s="24"/>
      <c r="L132" s="24"/>
      <c r="M132" s="24"/>
      <c r="N132" s="101"/>
      <c r="O132" s="101"/>
      <c r="P132" s="101"/>
      <c r="Q132" s="101"/>
      <c r="R132" s="101"/>
      <c r="S132" s="101"/>
      <c r="T132" s="101"/>
      <c r="U132" s="101"/>
      <c r="V132" s="101"/>
      <c r="W132" s="24"/>
      <c r="X132" s="24"/>
      <c r="Y132" s="24"/>
      <c r="Z132" s="24"/>
      <c r="AA132" s="17"/>
      <c r="AB132" s="17"/>
      <c r="AC132" s="17"/>
      <c r="AD132" s="17"/>
      <c r="AE132" s="17"/>
      <c r="AF132" s="17"/>
      <c r="AG132" s="11"/>
      <c r="AH132" s="11"/>
      <c r="AI132" s="11"/>
      <c r="AJ132" s="11"/>
      <c r="AK132" s="11"/>
      <c r="AL132" s="11"/>
      <c r="AM132" s="11"/>
      <c r="AN132" s="11"/>
      <c r="AO132" s="11"/>
      <c r="AP132" s="11"/>
      <c r="AQ132" s="11"/>
      <c r="AR132" s="11"/>
      <c r="AS132" s="11"/>
      <c r="AT132" s="11"/>
      <c r="AU132" s="11"/>
    </row>
    <row r="133" spans="1:47" ht="16.5" customHeight="1" x14ac:dyDescent="0.25">
      <c r="A133" s="99"/>
      <c r="B133" s="99"/>
      <c r="C133" s="99"/>
      <c r="D133" s="99"/>
      <c r="E133" s="99"/>
      <c r="F133" s="24"/>
      <c r="G133" s="100"/>
      <c r="H133" s="101"/>
      <c r="I133" s="101"/>
      <c r="J133" s="101"/>
      <c r="K133" s="24"/>
      <c r="L133" s="24"/>
      <c r="M133" s="24"/>
      <c r="N133" s="101"/>
      <c r="O133" s="101"/>
      <c r="P133" s="101"/>
      <c r="Q133" s="101"/>
      <c r="R133" s="101"/>
      <c r="S133" s="101"/>
      <c r="T133" s="101"/>
      <c r="U133" s="101"/>
      <c r="V133" s="101"/>
      <c r="W133" s="24"/>
      <c r="X133" s="24"/>
      <c r="Y133" s="24"/>
      <c r="Z133" s="24"/>
      <c r="AA133" s="17"/>
      <c r="AB133" s="17"/>
      <c r="AC133" s="17"/>
      <c r="AD133" s="17"/>
      <c r="AE133" s="17"/>
      <c r="AF133" s="17"/>
      <c r="AG133" s="11"/>
      <c r="AH133" s="11"/>
      <c r="AI133" s="11"/>
      <c r="AJ133" s="11"/>
      <c r="AK133" s="11"/>
      <c r="AL133" s="11"/>
      <c r="AM133" s="11"/>
      <c r="AN133" s="11"/>
      <c r="AO133" s="11"/>
      <c r="AP133" s="11"/>
      <c r="AQ133" s="11"/>
      <c r="AR133" s="11"/>
      <c r="AS133" s="11"/>
      <c r="AT133" s="11"/>
      <c r="AU133" s="11"/>
    </row>
    <row r="134" spans="1:47" ht="16.5" customHeight="1" x14ac:dyDescent="0.25">
      <c r="A134" s="99"/>
      <c r="B134" s="99"/>
      <c r="C134" s="99"/>
      <c r="D134" s="99"/>
      <c r="E134" s="99"/>
      <c r="F134" s="24"/>
      <c r="G134" s="100"/>
      <c r="H134" s="101"/>
      <c r="I134" s="101"/>
      <c r="J134" s="101"/>
      <c r="K134" s="24"/>
      <c r="L134" s="24"/>
      <c r="M134" s="24"/>
      <c r="N134" s="101"/>
      <c r="O134" s="101"/>
      <c r="P134" s="101"/>
      <c r="Q134" s="101"/>
      <c r="R134" s="101"/>
      <c r="S134" s="101"/>
      <c r="T134" s="101"/>
      <c r="U134" s="101"/>
      <c r="V134" s="101"/>
      <c r="W134" s="24"/>
      <c r="X134" s="24"/>
      <c r="Y134" s="24"/>
      <c r="Z134" s="24"/>
      <c r="AA134" s="17"/>
      <c r="AB134" s="17"/>
      <c r="AC134" s="17"/>
      <c r="AD134" s="17"/>
      <c r="AE134" s="17"/>
      <c r="AF134" s="17"/>
      <c r="AG134" s="11"/>
      <c r="AH134" s="11"/>
      <c r="AI134" s="11"/>
      <c r="AJ134" s="11"/>
      <c r="AK134" s="11"/>
      <c r="AL134" s="11"/>
      <c r="AM134" s="11"/>
      <c r="AN134" s="11"/>
      <c r="AO134" s="11"/>
      <c r="AP134" s="11"/>
      <c r="AQ134" s="11"/>
      <c r="AR134" s="11"/>
      <c r="AS134" s="11"/>
      <c r="AT134" s="11"/>
      <c r="AU134" s="11"/>
    </row>
    <row r="135" spans="1:47" ht="16.5" customHeight="1" x14ac:dyDescent="0.25">
      <c r="A135" s="99"/>
      <c r="B135" s="99"/>
      <c r="C135" s="99"/>
      <c r="D135" s="99"/>
      <c r="E135" s="99"/>
      <c r="F135" s="24"/>
      <c r="G135" s="100"/>
      <c r="H135" s="101"/>
      <c r="I135" s="101"/>
      <c r="J135" s="101"/>
      <c r="K135" s="24"/>
      <c r="L135" s="24"/>
      <c r="M135" s="24"/>
      <c r="N135" s="101"/>
      <c r="O135" s="101"/>
      <c r="P135" s="101"/>
      <c r="Q135" s="101"/>
      <c r="R135" s="101"/>
      <c r="S135" s="101"/>
      <c r="T135" s="101"/>
      <c r="U135" s="101"/>
      <c r="V135" s="101"/>
      <c r="W135" s="24"/>
      <c r="X135" s="24"/>
      <c r="Y135" s="24"/>
      <c r="Z135" s="24"/>
      <c r="AA135" s="17"/>
      <c r="AB135" s="17"/>
      <c r="AC135" s="17"/>
      <c r="AD135" s="17"/>
      <c r="AE135" s="17"/>
      <c r="AF135" s="17"/>
      <c r="AG135" s="11"/>
      <c r="AH135" s="11"/>
      <c r="AI135" s="11"/>
      <c r="AJ135" s="11"/>
      <c r="AK135" s="11"/>
      <c r="AL135" s="11"/>
      <c r="AM135" s="11"/>
      <c r="AN135" s="11"/>
      <c r="AO135" s="11"/>
      <c r="AP135" s="11"/>
      <c r="AQ135" s="11"/>
      <c r="AR135" s="11"/>
      <c r="AS135" s="11"/>
      <c r="AT135" s="11"/>
      <c r="AU135" s="11"/>
    </row>
    <row r="136" spans="1:47" ht="16.5" customHeight="1" x14ac:dyDescent="0.25">
      <c r="A136" s="99"/>
      <c r="B136" s="99"/>
      <c r="C136" s="99"/>
      <c r="D136" s="99"/>
      <c r="E136" s="99"/>
      <c r="F136" s="24"/>
      <c r="G136" s="100"/>
      <c r="H136" s="101"/>
      <c r="I136" s="101"/>
      <c r="J136" s="101"/>
      <c r="K136" s="24"/>
      <c r="L136" s="24"/>
      <c r="M136" s="24"/>
      <c r="N136" s="101"/>
      <c r="O136" s="101"/>
      <c r="P136" s="101"/>
      <c r="Q136" s="101"/>
      <c r="R136" s="101"/>
      <c r="S136" s="101"/>
      <c r="T136" s="101"/>
      <c r="U136" s="101"/>
      <c r="V136" s="101"/>
      <c r="W136" s="24"/>
      <c r="X136" s="24"/>
      <c r="Y136" s="24"/>
      <c r="Z136" s="24"/>
      <c r="AA136" s="17"/>
      <c r="AB136" s="17"/>
      <c r="AC136" s="17"/>
      <c r="AD136" s="17"/>
      <c r="AE136" s="17"/>
      <c r="AF136" s="17"/>
      <c r="AG136" s="11"/>
      <c r="AH136" s="11"/>
      <c r="AI136" s="11"/>
      <c r="AJ136" s="11"/>
      <c r="AK136" s="11"/>
      <c r="AL136" s="11"/>
      <c r="AM136" s="11"/>
      <c r="AN136" s="11"/>
      <c r="AO136" s="11"/>
      <c r="AP136" s="11"/>
      <c r="AQ136" s="11"/>
      <c r="AR136" s="11"/>
      <c r="AS136" s="11"/>
      <c r="AT136" s="11"/>
      <c r="AU136" s="11"/>
    </row>
    <row r="137" spans="1:47" ht="16.5" customHeight="1" x14ac:dyDescent="0.25">
      <c r="A137" s="99"/>
      <c r="B137" s="99"/>
      <c r="C137" s="99"/>
      <c r="D137" s="99"/>
      <c r="E137" s="99"/>
      <c r="F137" s="24"/>
      <c r="G137" s="100"/>
      <c r="H137" s="101"/>
      <c r="I137" s="101"/>
      <c r="J137" s="101"/>
      <c r="K137" s="24"/>
      <c r="L137" s="24"/>
      <c r="M137" s="24"/>
      <c r="N137" s="101"/>
      <c r="O137" s="101"/>
      <c r="P137" s="101"/>
      <c r="Q137" s="101"/>
      <c r="R137" s="101"/>
      <c r="S137" s="101"/>
      <c r="T137" s="101"/>
      <c r="U137" s="101"/>
      <c r="V137" s="101"/>
      <c r="W137" s="24"/>
      <c r="X137" s="24"/>
      <c r="Y137" s="24"/>
      <c r="Z137" s="24"/>
      <c r="AA137" s="17"/>
      <c r="AB137" s="17"/>
      <c r="AC137" s="17"/>
      <c r="AD137" s="17"/>
      <c r="AE137" s="17"/>
      <c r="AF137" s="17"/>
      <c r="AG137" s="11"/>
      <c r="AH137" s="11"/>
      <c r="AI137" s="11"/>
      <c r="AJ137" s="11"/>
      <c r="AK137" s="11"/>
      <c r="AL137" s="11"/>
      <c r="AM137" s="11"/>
      <c r="AN137" s="11"/>
      <c r="AO137" s="11"/>
      <c r="AP137" s="11"/>
      <c r="AQ137" s="11"/>
      <c r="AR137" s="11"/>
      <c r="AS137" s="11"/>
      <c r="AT137" s="11"/>
      <c r="AU137" s="11"/>
    </row>
    <row r="138" spans="1:47" ht="16.5" customHeight="1" x14ac:dyDescent="0.25">
      <c r="A138" s="99"/>
      <c r="B138" s="99"/>
      <c r="C138" s="99"/>
      <c r="D138" s="99"/>
      <c r="E138" s="99"/>
      <c r="F138" s="24"/>
      <c r="G138" s="100"/>
      <c r="H138" s="101"/>
      <c r="I138" s="101"/>
      <c r="J138" s="101"/>
      <c r="K138" s="24"/>
      <c r="L138" s="24"/>
      <c r="M138" s="24"/>
      <c r="N138" s="101"/>
      <c r="O138" s="101"/>
      <c r="P138" s="101"/>
      <c r="Q138" s="101"/>
      <c r="R138" s="101"/>
      <c r="S138" s="101"/>
      <c r="T138" s="101"/>
      <c r="U138" s="101"/>
      <c r="V138" s="101"/>
      <c r="W138" s="24"/>
      <c r="X138" s="24"/>
      <c r="Y138" s="24"/>
      <c r="Z138" s="24"/>
      <c r="AA138" s="17"/>
      <c r="AB138" s="17"/>
      <c r="AC138" s="17"/>
      <c r="AD138" s="17"/>
      <c r="AE138" s="17"/>
      <c r="AF138" s="17"/>
      <c r="AG138" s="11"/>
      <c r="AH138" s="11"/>
      <c r="AI138" s="11"/>
      <c r="AJ138" s="11"/>
      <c r="AK138" s="11"/>
      <c r="AL138" s="11"/>
      <c r="AM138" s="11"/>
      <c r="AN138" s="11"/>
      <c r="AO138" s="11"/>
      <c r="AP138" s="11"/>
      <c r="AQ138" s="11"/>
      <c r="AR138" s="11"/>
      <c r="AS138" s="11"/>
      <c r="AT138" s="11"/>
      <c r="AU138" s="11"/>
    </row>
    <row r="139" spans="1:47" ht="16.5" customHeight="1" x14ac:dyDescent="0.25">
      <c r="A139" s="99"/>
      <c r="B139" s="99"/>
      <c r="C139" s="99"/>
      <c r="D139" s="99"/>
      <c r="E139" s="99"/>
      <c r="F139" s="24"/>
      <c r="G139" s="100"/>
      <c r="H139" s="101"/>
      <c r="I139" s="101"/>
      <c r="J139" s="101"/>
      <c r="K139" s="24"/>
      <c r="L139" s="24"/>
      <c r="M139" s="24"/>
      <c r="N139" s="101"/>
      <c r="O139" s="101"/>
      <c r="P139" s="101"/>
      <c r="Q139" s="101"/>
      <c r="R139" s="101"/>
      <c r="S139" s="101"/>
      <c r="T139" s="101"/>
      <c r="U139" s="101"/>
      <c r="V139" s="101"/>
      <c r="W139" s="24"/>
      <c r="X139" s="24"/>
      <c r="Y139" s="24"/>
      <c r="Z139" s="24"/>
      <c r="AA139" s="17"/>
      <c r="AB139" s="17"/>
      <c r="AC139" s="17"/>
      <c r="AD139" s="17"/>
      <c r="AE139" s="17"/>
      <c r="AF139" s="17"/>
      <c r="AG139" s="11"/>
      <c r="AH139" s="11"/>
      <c r="AI139" s="11"/>
      <c r="AJ139" s="11"/>
      <c r="AK139" s="11"/>
      <c r="AL139" s="11"/>
      <c r="AM139" s="11"/>
      <c r="AN139" s="11"/>
      <c r="AO139" s="11"/>
      <c r="AP139" s="11"/>
      <c r="AQ139" s="11"/>
      <c r="AR139" s="11"/>
      <c r="AS139" s="11"/>
      <c r="AT139" s="11"/>
      <c r="AU139" s="11"/>
    </row>
    <row r="140" spans="1:47" ht="16.5" customHeight="1" x14ac:dyDescent="0.25">
      <c r="A140" s="99"/>
      <c r="B140" s="99"/>
      <c r="C140" s="99"/>
      <c r="D140" s="99"/>
      <c r="E140" s="99"/>
      <c r="F140" s="24"/>
      <c r="G140" s="100"/>
      <c r="H140" s="101"/>
      <c r="I140" s="101"/>
      <c r="J140" s="101"/>
      <c r="K140" s="24"/>
      <c r="L140" s="24"/>
      <c r="M140" s="24"/>
      <c r="N140" s="101"/>
      <c r="O140" s="101"/>
      <c r="P140" s="101"/>
      <c r="Q140" s="101"/>
      <c r="R140" s="101"/>
      <c r="S140" s="101"/>
      <c r="T140" s="101"/>
      <c r="U140" s="101"/>
      <c r="V140" s="101"/>
      <c r="W140" s="24"/>
      <c r="X140" s="24"/>
      <c r="Y140" s="24"/>
      <c r="Z140" s="24"/>
      <c r="AA140" s="17"/>
      <c r="AB140" s="17"/>
      <c r="AC140" s="17"/>
      <c r="AD140" s="17"/>
      <c r="AE140" s="17"/>
      <c r="AF140" s="17"/>
      <c r="AG140" s="11"/>
      <c r="AH140" s="11"/>
      <c r="AI140" s="11"/>
      <c r="AJ140" s="11"/>
      <c r="AK140" s="11"/>
      <c r="AL140" s="11"/>
      <c r="AM140" s="11"/>
      <c r="AN140" s="11"/>
      <c r="AO140" s="11"/>
      <c r="AP140" s="11"/>
      <c r="AQ140" s="11"/>
      <c r="AR140" s="11"/>
      <c r="AS140" s="11"/>
      <c r="AT140" s="11"/>
      <c r="AU140" s="11"/>
    </row>
    <row r="141" spans="1:47" ht="16.5" customHeight="1" x14ac:dyDescent="0.25">
      <c r="A141" s="99"/>
      <c r="B141" s="99"/>
      <c r="C141" s="99"/>
      <c r="D141" s="99"/>
      <c r="E141" s="99"/>
      <c r="F141" s="24"/>
      <c r="G141" s="100"/>
      <c r="H141" s="101"/>
      <c r="I141" s="101"/>
      <c r="J141" s="101"/>
      <c r="K141" s="24"/>
      <c r="L141" s="24"/>
      <c r="M141" s="24"/>
      <c r="N141" s="101"/>
      <c r="O141" s="101"/>
      <c r="P141" s="101"/>
      <c r="Q141" s="101"/>
      <c r="R141" s="101"/>
      <c r="S141" s="101"/>
      <c r="T141" s="101"/>
      <c r="U141" s="101"/>
      <c r="V141" s="101"/>
      <c r="W141" s="24"/>
      <c r="X141" s="24"/>
      <c r="Y141" s="24"/>
      <c r="Z141" s="24"/>
      <c r="AA141" s="17"/>
      <c r="AB141" s="17"/>
      <c r="AC141" s="17"/>
      <c r="AD141" s="17"/>
      <c r="AE141" s="17"/>
      <c r="AF141" s="17"/>
      <c r="AG141" s="11"/>
      <c r="AH141" s="11"/>
      <c r="AI141" s="11"/>
      <c r="AJ141" s="11"/>
      <c r="AK141" s="11"/>
      <c r="AL141" s="11"/>
      <c r="AM141" s="11"/>
      <c r="AN141" s="11"/>
      <c r="AO141" s="11"/>
      <c r="AP141" s="11"/>
      <c r="AQ141" s="11"/>
      <c r="AR141" s="11"/>
      <c r="AS141" s="11"/>
      <c r="AT141" s="11"/>
      <c r="AU141" s="11"/>
    </row>
    <row r="142" spans="1:47" ht="16.5" customHeight="1" x14ac:dyDescent="0.25">
      <c r="A142" s="99"/>
      <c r="B142" s="99"/>
      <c r="C142" s="99"/>
      <c r="D142" s="99"/>
      <c r="E142" s="99"/>
      <c r="F142" s="24"/>
      <c r="G142" s="100"/>
      <c r="H142" s="101"/>
      <c r="I142" s="101"/>
      <c r="J142" s="101"/>
      <c r="K142" s="24"/>
      <c r="L142" s="24"/>
      <c r="M142" s="24"/>
      <c r="N142" s="101"/>
      <c r="O142" s="101"/>
      <c r="P142" s="101"/>
      <c r="Q142" s="101"/>
      <c r="R142" s="101"/>
      <c r="S142" s="101"/>
      <c r="T142" s="101"/>
      <c r="U142" s="101"/>
      <c r="V142" s="101"/>
      <c r="W142" s="24"/>
      <c r="X142" s="24"/>
      <c r="Y142" s="24"/>
      <c r="Z142" s="24"/>
      <c r="AA142" s="17"/>
      <c r="AB142" s="17"/>
      <c r="AC142" s="17"/>
      <c r="AD142" s="17"/>
      <c r="AE142" s="17"/>
      <c r="AF142" s="17"/>
      <c r="AG142" s="11"/>
      <c r="AH142" s="11"/>
      <c r="AI142" s="11"/>
      <c r="AJ142" s="11"/>
      <c r="AK142" s="11"/>
      <c r="AL142" s="11"/>
      <c r="AM142" s="11"/>
      <c r="AN142" s="11"/>
      <c r="AO142" s="11"/>
      <c r="AP142" s="11"/>
      <c r="AQ142" s="11"/>
      <c r="AR142" s="11"/>
      <c r="AS142" s="11"/>
      <c r="AT142" s="11"/>
      <c r="AU142" s="11"/>
    </row>
    <row r="143" spans="1:47" ht="16.5" customHeight="1" x14ac:dyDescent="0.25">
      <c r="A143" s="99"/>
      <c r="B143" s="99"/>
      <c r="C143" s="99"/>
      <c r="D143" s="99"/>
      <c r="E143" s="99"/>
      <c r="F143" s="24"/>
      <c r="G143" s="100"/>
      <c r="H143" s="101"/>
      <c r="I143" s="101"/>
      <c r="J143" s="101"/>
      <c r="K143" s="24"/>
      <c r="L143" s="24"/>
      <c r="M143" s="24"/>
      <c r="N143" s="101"/>
      <c r="O143" s="101"/>
      <c r="P143" s="101"/>
      <c r="Q143" s="101"/>
      <c r="R143" s="101"/>
      <c r="S143" s="101"/>
      <c r="T143" s="101"/>
      <c r="U143" s="101"/>
      <c r="V143" s="101"/>
      <c r="W143" s="24"/>
      <c r="X143" s="24"/>
      <c r="Y143" s="24"/>
      <c r="Z143" s="24"/>
      <c r="AA143" s="17"/>
      <c r="AB143" s="17"/>
      <c r="AC143" s="17"/>
      <c r="AD143" s="17"/>
      <c r="AE143" s="17"/>
      <c r="AF143" s="17"/>
      <c r="AG143" s="11"/>
      <c r="AH143" s="11"/>
      <c r="AI143" s="11"/>
      <c r="AJ143" s="11"/>
      <c r="AK143" s="11"/>
      <c r="AL143" s="11"/>
      <c r="AM143" s="11"/>
      <c r="AN143" s="11"/>
      <c r="AO143" s="11"/>
      <c r="AP143" s="11"/>
      <c r="AQ143" s="11"/>
      <c r="AR143" s="11"/>
      <c r="AS143" s="11"/>
      <c r="AT143" s="11"/>
      <c r="AU143" s="11"/>
    </row>
    <row r="144" spans="1:47" ht="16.5" customHeight="1" x14ac:dyDescent="0.25">
      <c r="A144" s="99"/>
      <c r="B144" s="99"/>
      <c r="C144" s="99"/>
      <c r="D144" s="99"/>
      <c r="E144" s="99"/>
      <c r="F144" s="24"/>
      <c r="G144" s="100"/>
      <c r="H144" s="101"/>
      <c r="I144" s="101"/>
      <c r="J144" s="101"/>
      <c r="K144" s="24"/>
      <c r="L144" s="24"/>
      <c r="M144" s="24"/>
      <c r="N144" s="101"/>
      <c r="O144" s="101"/>
      <c r="P144" s="101"/>
      <c r="Q144" s="101"/>
      <c r="R144" s="101"/>
      <c r="S144" s="101"/>
      <c r="T144" s="101"/>
      <c r="U144" s="101"/>
      <c r="V144" s="101"/>
      <c r="W144" s="24"/>
      <c r="X144" s="24"/>
      <c r="Y144" s="24"/>
      <c r="Z144" s="24"/>
      <c r="AA144" s="17"/>
      <c r="AB144" s="17"/>
      <c r="AC144" s="17"/>
      <c r="AD144" s="17"/>
      <c r="AE144" s="17"/>
      <c r="AF144" s="17"/>
      <c r="AG144" s="11"/>
      <c r="AH144" s="11"/>
      <c r="AI144" s="11"/>
      <c r="AJ144" s="11"/>
      <c r="AK144" s="11"/>
      <c r="AL144" s="11"/>
      <c r="AM144" s="11"/>
      <c r="AN144" s="11"/>
      <c r="AO144" s="11"/>
      <c r="AP144" s="11"/>
      <c r="AQ144" s="11"/>
      <c r="AR144" s="11"/>
      <c r="AS144" s="11"/>
      <c r="AT144" s="11"/>
      <c r="AU144" s="11"/>
    </row>
    <row r="145" spans="1:47" ht="16.5" customHeight="1" x14ac:dyDescent="0.25">
      <c r="A145" s="99"/>
      <c r="B145" s="99"/>
      <c r="C145" s="99"/>
      <c r="D145" s="99"/>
      <c r="E145" s="99"/>
      <c r="F145" s="24"/>
      <c r="G145" s="100"/>
      <c r="H145" s="101"/>
      <c r="I145" s="101"/>
      <c r="J145" s="101"/>
      <c r="K145" s="24"/>
      <c r="L145" s="24"/>
      <c r="M145" s="24"/>
      <c r="N145" s="101"/>
      <c r="O145" s="101"/>
      <c r="P145" s="101"/>
      <c r="Q145" s="101"/>
      <c r="R145" s="101"/>
      <c r="S145" s="101"/>
      <c r="T145" s="101"/>
      <c r="U145" s="101"/>
      <c r="V145" s="101"/>
      <c r="W145" s="24"/>
      <c r="X145" s="24"/>
      <c r="Y145" s="24"/>
      <c r="Z145" s="24"/>
      <c r="AA145" s="17"/>
      <c r="AB145" s="17"/>
      <c r="AC145" s="17"/>
      <c r="AD145" s="17"/>
      <c r="AE145" s="17"/>
      <c r="AF145" s="17"/>
      <c r="AG145" s="11"/>
      <c r="AH145" s="11"/>
      <c r="AI145" s="11"/>
      <c r="AJ145" s="11"/>
      <c r="AK145" s="11"/>
      <c r="AL145" s="11"/>
      <c r="AM145" s="11"/>
      <c r="AN145" s="11"/>
      <c r="AO145" s="11"/>
      <c r="AP145" s="11"/>
      <c r="AQ145" s="11"/>
      <c r="AR145" s="11"/>
      <c r="AS145" s="11"/>
      <c r="AT145" s="11"/>
      <c r="AU145" s="11"/>
    </row>
    <row r="146" spans="1:47" ht="16.5" customHeight="1" x14ac:dyDescent="0.25">
      <c r="A146" s="99"/>
      <c r="B146" s="99"/>
      <c r="C146" s="99"/>
      <c r="D146" s="99"/>
      <c r="E146" s="99"/>
      <c r="F146" s="24"/>
      <c r="G146" s="100"/>
      <c r="H146" s="101"/>
      <c r="I146" s="101"/>
      <c r="J146" s="101"/>
      <c r="K146" s="24"/>
      <c r="L146" s="24"/>
      <c r="M146" s="24"/>
      <c r="N146" s="101"/>
      <c r="O146" s="101"/>
      <c r="P146" s="101"/>
      <c r="Q146" s="101"/>
      <c r="R146" s="101"/>
      <c r="S146" s="101"/>
      <c r="T146" s="101"/>
      <c r="U146" s="101"/>
      <c r="V146" s="101"/>
      <c r="W146" s="24"/>
      <c r="X146" s="24"/>
      <c r="Y146" s="24"/>
      <c r="Z146" s="24"/>
      <c r="AA146" s="17"/>
      <c r="AB146" s="17"/>
      <c r="AC146" s="17"/>
      <c r="AD146" s="17"/>
      <c r="AE146" s="17"/>
      <c r="AF146" s="17"/>
      <c r="AG146" s="11"/>
      <c r="AH146" s="11"/>
      <c r="AI146" s="11"/>
      <c r="AJ146" s="11"/>
      <c r="AK146" s="11"/>
      <c r="AL146" s="11"/>
      <c r="AM146" s="11"/>
      <c r="AN146" s="11"/>
      <c r="AO146" s="11"/>
      <c r="AP146" s="11"/>
      <c r="AQ146" s="11"/>
      <c r="AR146" s="11"/>
      <c r="AS146" s="11"/>
      <c r="AT146" s="11"/>
      <c r="AU146" s="11"/>
    </row>
    <row r="147" spans="1:47" ht="16.5" customHeight="1" x14ac:dyDescent="0.25">
      <c r="A147" s="99"/>
      <c r="B147" s="99"/>
      <c r="C147" s="99"/>
      <c r="D147" s="99"/>
      <c r="E147" s="99"/>
      <c r="F147" s="24"/>
      <c r="G147" s="100"/>
      <c r="H147" s="101"/>
      <c r="I147" s="101"/>
      <c r="J147" s="101"/>
      <c r="K147" s="24"/>
      <c r="L147" s="24"/>
      <c r="M147" s="24"/>
      <c r="N147" s="101"/>
      <c r="O147" s="101"/>
      <c r="P147" s="101"/>
      <c r="Q147" s="101"/>
      <c r="R147" s="101"/>
      <c r="S147" s="101"/>
      <c r="T147" s="101"/>
      <c r="U147" s="101"/>
      <c r="V147" s="101"/>
      <c r="W147" s="24"/>
      <c r="X147" s="24"/>
      <c r="Y147" s="24"/>
      <c r="Z147" s="24"/>
      <c r="AA147" s="17"/>
      <c r="AB147" s="17"/>
      <c r="AC147" s="17"/>
      <c r="AD147" s="17"/>
      <c r="AE147" s="17"/>
      <c r="AF147" s="17"/>
      <c r="AG147" s="11"/>
      <c r="AH147" s="11"/>
      <c r="AI147" s="11"/>
      <c r="AJ147" s="11"/>
      <c r="AK147" s="11"/>
      <c r="AL147" s="11"/>
      <c r="AM147" s="11"/>
      <c r="AN147" s="11"/>
      <c r="AO147" s="11"/>
      <c r="AP147" s="11"/>
      <c r="AQ147" s="11"/>
      <c r="AR147" s="11"/>
      <c r="AS147" s="11"/>
      <c r="AT147" s="11"/>
      <c r="AU147" s="11"/>
    </row>
    <row r="148" spans="1:47" ht="16.5" customHeight="1" x14ac:dyDescent="0.25">
      <c r="A148" s="99"/>
      <c r="B148" s="99"/>
      <c r="C148" s="99"/>
      <c r="D148" s="99"/>
      <c r="E148" s="99"/>
      <c r="F148" s="24"/>
      <c r="G148" s="100"/>
      <c r="H148" s="101"/>
      <c r="I148" s="101"/>
      <c r="J148" s="101"/>
      <c r="K148" s="24"/>
      <c r="L148" s="24"/>
      <c r="M148" s="24"/>
      <c r="N148" s="101"/>
      <c r="O148" s="101"/>
      <c r="P148" s="101"/>
      <c r="Q148" s="101"/>
      <c r="R148" s="101"/>
      <c r="S148" s="101"/>
      <c r="T148" s="101"/>
      <c r="U148" s="101"/>
      <c r="V148" s="101"/>
      <c r="W148" s="24"/>
      <c r="X148" s="24"/>
      <c r="Y148" s="24"/>
      <c r="Z148" s="24"/>
      <c r="AA148" s="17"/>
      <c r="AB148" s="17"/>
      <c r="AC148" s="17"/>
      <c r="AD148" s="17"/>
      <c r="AE148" s="17"/>
      <c r="AF148" s="17"/>
      <c r="AG148" s="11"/>
      <c r="AH148" s="11"/>
      <c r="AI148" s="11"/>
      <c r="AJ148" s="11"/>
      <c r="AK148" s="11"/>
      <c r="AL148" s="11"/>
      <c r="AM148" s="11"/>
      <c r="AN148" s="11"/>
      <c r="AO148" s="11"/>
      <c r="AP148" s="11"/>
      <c r="AQ148" s="11"/>
      <c r="AR148" s="11"/>
      <c r="AS148" s="11"/>
      <c r="AT148" s="11"/>
      <c r="AU148" s="11"/>
    </row>
    <row r="149" spans="1:47" ht="16.5" customHeight="1" x14ac:dyDescent="0.25">
      <c r="A149" s="99"/>
      <c r="B149" s="99"/>
      <c r="C149" s="99"/>
      <c r="D149" s="99"/>
      <c r="E149" s="99"/>
      <c r="F149" s="24"/>
      <c r="G149" s="100"/>
      <c r="H149" s="101"/>
      <c r="I149" s="101"/>
      <c r="J149" s="101"/>
      <c r="K149" s="24"/>
      <c r="L149" s="24"/>
      <c r="M149" s="24"/>
      <c r="N149" s="101"/>
      <c r="O149" s="101"/>
      <c r="P149" s="101"/>
      <c r="Q149" s="101"/>
      <c r="R149" s="101"/>
      <c r="S149" s="101"/>
      <c r="T149" s="101"/>
      <c r="U149" s="101"/>
      <c r="V149" s="101"/>
      <c r="W149" s="24"/>
      <c r="X149" s="24"/>
      <c r="Y149" s="24"/>
      <c r="Z149" s="24"/>
      <c r="AA149" s="17"/>
      <c r="AB149" s="17"/>
      <c r="AC149" s="17"/>
      <c r="AD149" s="17"/>
      <c r="AE149" s="17"/>
      <c r="AF149" s="17"/>
      <c r="AG149" s="11"/>
      <c r="AH149" s="11"/>
      <c r="AI149" s="11"/>
      <c r="AJ149" s="11"/>
      <c r="AK149" s="11"/>
      <c r="AL149" s="11"/>
      <c r="AM149" s="11"/>
      <c r="AN149" s="11"/>
      <c r="AO149" s="11"/>
      <c r="AP149" s="11"/>
      <c r="AQ149" s="11"/>
      <c r="AR149" s="11"/>
      <c r="AS149" s="11"/>
      <c r="AT149" s="11"/>
      <c r="AU149" s="11"/>
    </row>
    <row r="150" spans="1:47" ht="16.5" customHeight="1" x14ac:dyDescent="0.25">
      <c r="A150" s="99"/>
      <c r="B150" s="99"/>
      <c r="C150" s="99"/>
      <c r="D150" s="99"/>
      <c r="E150" s="99"/>
      <c r="F150" s="24"/>
      <c r="G150" s="100"/>
      <c r="H150" s="101"/>
      <c r="I150" s="101"/>
      <c r="J150" s="101"/>
      <c r="K150" s="24"/>
      <c r="L150" s="24"/>
      <c r="M150" s="24"/>
      <c r="N150" s="101"/>
      <c r="O150" s="101"/>
      <c r="P150" s="101"/>
      <c r="Q150" s="101"/>
      <c r="R150" s="101"/>
      <c r="S150" s="101"/>
      <c r="T150" s="101"/>
      <c r="U150" s="101"/>
      <c r="V150" s="101"/>
      <c r="W150" s="24"/>
      <c r="X150" s="24"/>
      <c r="Y150" s="24"/>
      <c r="Z150" s="24"/>
      <c r="AA150" s="17"/>
      <c r="AB150" s="17"/>
      <c r="AC150" s="17"/>
      <c r="AD150" s="17"/>
      <c r="AE150" s="17"/>
      <c r="AF150" s="17"/>
      <c r="AG150" s="11"/>
      <c r="AH150" s="11"/>
      <c r="AI150" s="11"/>
      <c r="AJ150" s="11"/>
      <c r="AK150" s="11"/>
      <c r="AL150" s="11"/>
      <c r="AM150" s="11"/>
      <c r="AN150" s="11"/>
      <c r="AO150" s="11"/>
      <c r="AP150" s="11"/>
      <c r="AQ150" s="11"/>
      <c r="AR150" s="11"/>
      <c r="AS150" s="11"/>
      <c r="AT150" s="11"/>
      <c r="AU150" s="11"/>
    </row>
    <row r="151" spans="1:47" ht="16.5" customHeight="1" x14ac:dyDescent="0.25">
      <c r="A151" s="99"/>
      <c r="B151" s="99"/>
      <c r="C151" s="99"/>
      <c r="D151" s="99"/>
      <c r="E151" s="99"/>
      <c r="F151" s="24"/>
      <c r="G151" s="100"/>
      <c r="H151" s="101"/>
      <c r="I151" s="101"/>
      <c r="J151" s="101"/>
      <c r="K151" s="24"/>
      <c r="L151" s="24"/>
      <c r="M151" s="24"/>
      <c r="N151" s="101"/>
      <c r="O151" s="101"/>
      <c r="P151" s="101"/>
      <c r="Q151" s="101"/>
      <c r="R151" s="101"/>
      <c r="S151" s="101"/>
      <c r="T151" s="101"/>
      <c r="U151" s="101"/>
      <c r="V151" s="101"/>
      <c r="W151" s="24"/>
      <c r="X151" s="24"/>
      <c r="Y151" s="24"/>
      <c r="Z151" s="24"/>
      <c r="AA151" s="17"/>
      <c r="AB151" s="17"/>
      <c r="AC151" s="17"/>
      <c r="AD151" s="17"/>
      <c r="AE151" s="17"/>
      <c r="AF151" s="17"/>
      <c r="AG151" s="11"/>
      <c r="AH151" s="11"/>
      <c r="AI151" s="11"/>
      <c r="AJ151" s="11"/>
      <c r="AK151" s="11"/>
      <c r="AL151" s="11"/>
      <c r="AM151" s="11"/>
      <c r="AN151" s="11"/>
      <c r="AO151" s="11"/>
      <c r="AP151" s="11"/>
      <c r="AQ151" s="11"/>
      <c r="AR151" s="11"/>
      <c r="AS151" s="11"/>
      <c r="AT151" s="11"/>
      <c r="AU151" s="11"/>
    </row>
    <row r="152" spans="1:47" ht="16.5" customHeight="1" x14ac:dyDescent="0.25">
      <c r="A152" s="99"/>
      <c r="B152" s="99"/>
      <c r="C152" s="99"/>
      <c r="D152" s="99"/>
      <c r="E152" s="99"/>
      <c r="F152" s="24"/>
      <c r="G152" s="100"/>
      <c r="H152" s="101"/>
      <c r="I152" s="101"/>
      <c r="J152" s="101"/>
      <c r="K152" s="24"/>
      <c r="L152" s="24"/>
      <c r="M152" s="24"/>
      <c r="N152" s="101"/>
      <c r="O152" s="101"/>
      <c r="P152" s="101"/>
      <c r="Q152" s="101"/>
      <c r="R152" s="101"/>
      <c r="S152" s="101"/>
      <c r="T152" s="101"/>
      <c r="U152" s="101"/>
      <c r="V152" s="101"/>
      <c r="W152" s="24"/>
      <c r="X152" s="24"/>
      <c r="Y152" s="24"/>
      <c r="Z152" s="24"/>
      <c r="AA152" s="17"/>
      <c r="AB152" s="17"/>
      <c r="AC152" s="17"/>
      <c r="AD152" s="17"/>
      <c r="AE152" s="17"/>
      <c r="AF152" s="17"/>
      <c r="AG152" s="11"/>
      <c r="AH152" s="11"/>
      <c r="AI152" s="11"/>
      <c r="AJ152" s="11"/>
      <c r="AK152" s="11"/>
      <c r="AL152" s="11"/>
      <c r="AM152" s="11"/>
      <c r="AN152" s="11"/>
      <c r="AO152" s="11"/>
      <c r="AP152" s="11"/>
      <c r="AQ152" s="11"/>
      <c r="AR152" s="11"/>
      <c r="AS152" s="11"/>
      <c r="AT152" s="11"/>
      <c r="AU152" s="11"/>
    </row>
    <row r="153" spans="1:47" ht="16.5" customHeight="1" x14ac:dyDescent="0.25">
      <c r="A153" s="99"/>
      <c r="B153" s="99"/>
      <c r="C153" s="99"/>
      <c r="D153" s="99"/>
      <c r="E153" s="99"/>
      <c r="F153" s="24"/>
      <c r="G153" s="100"/>
      <c r="H153" s="101"/>
      <c r="I153" s="101"/>
      <c r="J153" s="101"/>
      <c r="K153" s="24"/>
      <c r="L153" s="24"/>
      <c r="M153" s="24"/>
      <c r="N153" s="101"/>
      <c r="O153" s="101"/>
      <c r="P153" s="101"/>
      <c r="Q153" s="101"/>
      <c r="R153" s="101"/>
      <c r="S153" s="101"/>
      <c r="T153" s="101"/>
      <c r="U153" s="101"/>
      <c r="V153" s="101"/>
      <c r="W153" s="24"/>
      <c r="X153" s="24"/>
      <c r="Y153" s="24"/>
      <c r="Z153" s="24"/>
      <c r="AA153" s="17"/>
      <c r="AB153" s="17"/>
      <c r="AC153" s="17"/>
      <c r="AD153" s="17"/>
      <c r="AE153" s="17"/>
      <c r="AF153" s="17"/>
      <c r="AG153" s="11"/>
      <c r="AH153" s="11"/>
      <c r="AI153" s="11"/>
      <c r="AJ153" s="11"/>
      <c r="AK153" s="11"/>
      <c r="AL153" s="11"/>
      <c r="AM153" s="11"/>
      <c r="AN153" s="11"/>
      <c r="AO153" s="11"/>
      <c r="AP153" s="11"/>
      <c r="AQ153" s="11"/>
      <c r="AR153" s="11"/>
      <c r="AS153" s="11"/>
      <c r="AT153" s="11"/>
      <c r="AU153" s="11"/>
    </row>
    <row r="154" spans="1:47" ht="16.5" customHeight="1" x14ac:dyDescent="0.25">
      <c r="A154" s="99"/>
      <c r="B154" s="99"/>
      <c r="C154" s="99"/>
      <c r="D154" s="99"/>
      <c r="E154" s="99"/>
      <c r="F154" s="24"/>
      <c r="G154" s="100"/>
      <c r="H154" s="101"/>
      <c r="I154" s="101"/>
      <c r="J154" s="101"/>
      <c r="K154" s="24"/>
      <c r="L154" s="24"/>
      <c r="M154" s="24"/>
      <c r="N154" s="101"/>
      <c r="O154" s="101"/>
      <c r="P154" s="101"/>
      <c r="Q154" s="101"/>
      <c r="R154" s="101"/>
      <c r="S154" s="101"/>
      <c r="T154" s="101"/>
      <c r="U154" s="101"/>
      <c r="V154" s="101"/>
      <c r="W154" s="24"/>
      <c r="X154" s="24"/>
      <c r="Y154" s="24"/>
      <c r="Z154" s="24"/>
      <c r="AA154" s="17"/>
      <c r="AB154" s="17"/>
      <c r="AC154" s="17"/>
      <c r="AD154" s="17"/>
      <c r="AE154" s="17"/>
      <c r="AF154" s="17"/>
      <c r="AG154" s="11"/>
      <c r="AH154" s="11"/>
      <c r="AI154" s="11"/>
      <c r="AJ154" s="11"/>
      <c r="AK154" s="11"/>
      <c r="AL154" s="11"/>
      <c r="AM154" s="11"/>
      <c r="AN154" s="11"/>
      <c r="AO154" s="11"/>
      <c r="AP154" s="11"/>
      <c r="AQ154" s="11"/>
      <c r="AR154" s="11"/>
      <c r="AS154" s="11"/>
      <c r="AT154" s="11"/>
      <c r="AU154" s="11"/>
    </row>
    <row r="155" spans="1:47" ht="16.5" customHeight="1" x14ac:dyDescent="0.25">
      <c r="A155" s="99"/>
      <c r="B155" s="99"/>
      <c r="C155" s="99"/>
      <c r="D155" s="99"/>
      <c r="E155" s="99"/>
      <c r="F155" s="24"/>
      <c r="G155" s="100"/>
      <c r="H155" s="101"/>
      <c r="I155" s="101"/>
      <c r="J155" s="101"/>
      <c r="K155" s="24"/>
      <c r="L155" s="24"/>
      <c r="M155" s="24"/>
      <c r="N155" s="101"/>
      <c r="O155" s="101"/>
      <c r="P155" s="101"/>
      <c r="Q155" s="101"/>
      <c r="R155" s="101"/>
      <c r="S155" s="101"/>
      <c r="T155" s="101"/>
      <c r="U155" s="101"/>
      <c r="V155" s="101"/>
      <c r="W155" s="24"/>
      <c r="X155" s="24"/>
      <c r="Y155" s="24"/>
      <c r="Z155" s="24"/>
      <c r="AA155" s="17"/>
      <c r="AB155" s="17"/>
      <c r="AC155" s="17"/>
      <c r="AD155" s="17"/>
      <c r="AE155" s="17"/>
      <c r="AF155" s="17"/>
      <c r="AG155" s="11"/>
      <c r="AH155" s="11"/>
      <c r="AI155" s="11"/>
      <c r="AJ155" s="11"/>
      <c r="AK155" s="11"/>
      <c r="AL155" s="11"/>
      <c r="AM155" s="11"/>
      <c r="AN155" s="11"/>
      <c r="AO155" s="11"/>
      <c r="AP155" s="11"/>
      <c r="AQ155" s="11"/>
      <c r="AR155" s="11"/>
      <c r="AS155" s="11"/>
      <c r="AT155" s="11"/>
      <c r="AU155" s="11"/>
    </row>
    <row r="156" spans="1:47" ht="16.5" customHeight="1" x14ac:dyDescent="0.25">
      <c r="A156" s="99"/>
      <c r="B156" s="99"/>
      <c r="C156" s="99"/>
      <c r="D156" s="99"/>
      <c r="E156" s="99"/>
      <c r="F156" s="24"/>
      <c r="G156" s="100"/>
      <c r="H156" s="101"/>
      <c r="I156" s="101"/>
      <c r="J156" s="101"/>
      <c r="K156" s="24"/>
      <c r="L156" s="24"/>
      <c r="M156" s="24"/>
      <c r="N156" s="101"/>
      <c r="O156" s="101"/>
      <c r="P156" s="101"/>
      <c r="Q156" s="101"/>
      <c r="R156" s="101"/>
      <c r="S156" s="101"/>
      <c r="T156" s="101"/>
      <c r="U156" s="101"/>
      <c r="V156" s="101"/>
      <c r="W156" s="24"/>
      <c r="X156" s="24"/>
      <c r="Y156" s="24"/>
      <c r="Z156" s="24"/>
      <c r="AA156" s="17"/>
      <c r="AB156" s="17"/>
      <c r="AC156" s="17"/>
      <c r="AD156" s="17"/>
      <c r="AE156" s="17"/>
      <c r="AF156" s="17"/>
      <c r="AG156" s="11"/>
      <c r="AH156" s="11"/>
      <c r="AI156" s="11"/>
      <c r="AJ156" s="11"/>
      <c r="AK156" s="11"/>
      <c r="AL156" s="11"/>
      <c r="AM156" s="11"/>
      <c r="AN156" s="11"/>
      <c r="AO156" s="11"/>
      <c r="AP156" s="11"/>
      <c r="AQ156" s="11"/>
      <c r="AR156" s="11"/>
      <c r="AS156" s="11"/>
      <c r="AT156" s="11"/>
      <c r="AU156" s="11"/>
    </row>
    <row r="157" spans="1:47" ht="16.5" customHeight="1" x14ac:dyDescent="0.25">
      <c r="A157" s="99"/>
      <c r="B157" s="99"/>
      <c r="C157" s="99"/>
      <c r="D157" s="99"/>
      <c r="E157" s="99"/>
      <c r="F157" s="24"/>
      <c r="G157" s="100"/>
      <c r="H157" s="101"/>
      <c r="I157" s="101"/>
      <c r="J157" s="101"/>
      <c r="K157" s="24"/>
      <c r="L157" s="24"/>
      <c r="M157" s="24"/>
      <c r="N157" s="101"/>
      <c r="O157" s="101"/>
      <c r="P157" s="101"/>
      <c r="Q157" s="101"/>
      <c r="R157" s="101"/>
      <c r="S157" s="101"/>
      <c r="T157" s="101"/>
      <c r="U157" s="101"/>
      <c r="V157" s="101"/>
      <c r="W157" s="24"/>
      <c r="X157" s="24"/>
      <c r="Y157" s="24"/>
      <c r="Z157" s="24"/>
      <c r="AA157" s="17"/>
      <c r="AB157" s="17"/>
      <c r="AC157" s="17"/>
      <c r="AD157" s="17"/>
      <c r="AE157" s="17"/>
      <c r="AF157" s="17"/>
      <c r="AG157" s="11"/>
      <c r="AH157" s="11"/>
      <c r="AI157" s="11"/>
      <c r="AJ157" s="11"/>
      <c r="AK157" s="11"/>
      <c r="AL157" s="11"/>
      <c r="AM157" s="11"/>
      <c r="AN157" s="11"/>
      <c r="AO157" s="11"/>
      <c r="AP157" s="11"/>
      <c r="AQ157" s="11"/>
      <c r="AR157" s="11"/>
      <c r="AS157" s="11"/>
      <c r="AT157" s="11"/>
      <c r="AU157" s="11"/>
    </row>
    <row r="158" spans="1:47" ht="16.5" customHeight="1" x14ac:dyDescent="0.25">
      <c r="A158" s="99"/>
      <c r="B158" s="99"/>
      <c r="C158" s="99"/>
      <c r="D158" s="99"/>
      <c r="E158" s="99"/>
      <c r="F158" s="24"/>
      <c r="G158" s="100"/>
      <c r="H158" s="101"/>
      <c r="I158" s="101"/>
      <c r="J158" s="101"/>
      <c r="K158" s="24"/>
      <c r="L158" s="24"/>
      <c r="M158" s="24"/>
      <c r="N158" s="101"/>
      <c r="O158" s="101"/>
      <c r="P158" s="101"/>
      <c r="Q158" s="101"/>
      <c r="R158" s="101"/>
      <c r="S158" s="101"/>
      <c r="T158" s="101"/>
      <c r="U158" s="101"/>
      <c r="V158" s="101"/>
      <c r="W158" s="24"/>
      <c r="X158" s="24"/>
      <c r="Y158" s="24"/>
      <c r="Z158" s="24"/>
      <c r="AA158" s="17"/>
      <c r="AB158" s="17"/>
      <c r="AC158" s="17"/>
      <c r="AD158" s="17"/>
      <c r="AE158" s="17"/>
      <c r="AF158" s="17"/>
      <c r="AG158" s="11"/>
      <c r="AH158" s="11"/>
      <c r="AI158" s="11"/>
      <c r="AJ158" s="11"/>
      <c r="AK158" s="11"/>
      <c r="AL158" s="11"/>
      <c r="AM158" s="11"/>
      <c r="AN158" s="11"/>
      <c r="AO158" s="11"/>
      <c r="AP158" s="11"/>
      <c r="AQ158" s="11"/>
      <c r="AR158" s="11"/>
      <c r="AS158" s="11"/>
      <c r="AT158" s="11"/>
      <c r="AU158" s="11"/>
    </row>
    <row r="159" spans="1:47" ht="16.5" customHeight="1" x14ac:dyDescent="0.25">
      <c r="A159" s="99"/>
      <c r="B159" s="99"/>
      <c r="C159" s="99"/>
      <c r="D159" s="99"/>
      <c r="E159" s="99"/>
      <c r="F159" s="24"/>
      <c r="G159" s="100"/>
      <c r="H159" s="101"/>
      <c r="I159" s="101"/>
      <c r="J159" s="101"/>
      <c r="K159" s="24"/>
      <c r="L159" s="24"/>
      <c r="M159" s="24"/>
      <c r="N159" s="101"/>
      <c r="O159" s="101"/>
      <c r="P159" s="101"/>
      <c r="Q159" s="101"/>
      <c r="R159" s="101"/>
      <c r="S159" s="101"/>
      <c r="T159" s="101"/>
      <c r="U159" s="101"/>
      <c r="V159" s="101"/>
      <c r="W159" s="24"/>
      <c r="X159" s="24"/>
      <c r="Y159" s="24"/>
      <c r="Z159" s="24"/>
      <c r="AA159" s="17"/>
      <c r="AB159" s="17"/>
      <c r="AC159" s="17"/>
      <c r="AD159" s="17"/>
      <c r="AE159" s="17"/>
      <c r="AF159" s="17"/>
      <c r="AG159" s="11"/>
      <c r="AH159" s="11"/>
      <c r="AI159" s="11"/>
      <c r="AJ159" s="11"/>
      <c r="AK159" s="11"/>
      <c r="AL159" s="11"/>
      <c r="AM159" s="11"/>
      <c r="AN159" s="11"/>
      <c r="AO159" s="11"/>
      <c r="AP159" s="11"/>
      <c r="AQ159" s="11"/>
      <c r="AR159" s="11"/>
      <c r="AS159" s="11"/>
      <c r="AT159" s="11"/>
      <c r="AU159" s="11"/>
    </row>
    <row r="160" spans="1:47" ht="16.5" customHeight="1" x14ac:dyDescent="0.25">
      <c r="A160" s="99"/>
      <c r="B160" s="99"/>
      <c r="C160" s="99"/>
      <c r="D160" s="99"/>
      <c r="E160" s="99"/>
      <c r="F160" s="24"/>
      <c r="G160" s="100"/>
      <c r="H160" s="101"/>
      <c r="I160" s="101"/>
      <c r="J160" s="101"/>
      <c r="K160" s="24"/>
      <c r="L160" s="24"/>
      <c r="M160" s="24"/>
      <c r="N160" s="101"/>
      <c r="O160" s="101"/>
      <c r="P160" s="101"/>
      <c r="Q160" s="101"/>
      <c r="R160" s="101"/>
      <c r="S160" s="101"/>
      <c r="T160" s="101"/>
      <c r="U160" s="101"/>
      <c r="V160" s="101"/>
      <c r="W160" s="24"/>
      <c r="X160" s="24"/>
      <c r="Y160" s="24"/>
      <c r="Z160" s="24"/>
      <c r="AA160" s="17"/>
      <c r="AB160" s="17"/>
      <c r="AC160" s="17"/>
      <c r="AD160" s="17"/>
      <c r="AE160" s="17"/>
      <c r="AF160" s="17"/>
      <c r="AG160" s="11"/>
      <c r="AH160" s="11"/>
      <c r="AI160" s="11"/>
      <c r="AJ160" s="11"/>
      <c r="AK160" s="11"/>
      <c r="AL160" s="11"/>
      <c r="AM160" s="11"/>
      <c r="AN160" s="11"/>
      <c r="AO160" s="11"/>
      <c r="AP160" s="11"/>
      <c r="AQ160" s="11"/>
      <c r="AR160" s="11"/>
      <c r="AS160" s="11"/>
      <c r="AT160" s="11"/>
      <c r="AU160" s="11"/>
    </row>
    <row r="161" spans="1:47" ht="16.5" customHeight="1" x14ac:dyDescent="0.25">
      <c r="A161" s="99"/>
      <c r="B161" s="99"/>
      <c r="C161" s="99"/>
      <c r="D161" s="99"/>
      <c r="E161" s="99"/>
      <c r="F161" s="24"/>
      <c r="G161" s="100"/>
      <c r="H161" s="101"/>
      <c r="I161" s="101"/>
      <c r="J161" s="101"/>
      <c r="K161" s="24"/>
      <c r="L161" s="24"/>
      <c r="M161" s="24"/>
      <c r="N161" s="101"/>
      <c r="O161" s="101"/>
      <c r="P161" s="101"/>
      <c r="Q161" s="101"/>
      <c r="R161" s="101"/>
      <c r="S161" s="101"/>
      <c r="T161" s="101"/>
      <c r="U161" s="101"/>
      <c r="V161" s="101"/>
      <c r="W161" s="24"/>
      <c r="X161" s="24"/>
      <c r="Y161" s="24"/>
      <c r="Z161" s="24"/>
      <c r="AA161" s="17"/>
      <c r="AB161" s="17"/>
      <c r="AC161" s="17"/>
      <c r="AD161" s="17"/>
      <c r="AE161" s="17"/>
      <c r="AF161" s="17"/>
      <c r="AG161" s="11"/>
      <c r="AH161" s="11"/>
      <c r="AI161" s="11"/>
      <c r="AJ161" s="11"/>
      <c r="AK161" s="11"/>
      <c r="AL161" s="11"/>
      <c r="AM161" s="11"/>
      <c r="AN161" s="11"/>
      <c r="AO161" s="11"/>
      <c r="AP161" s="11"/>
      <c r="AQ161" s="11"/>
      <c r="AR161" s="11"/>
      <c r="AS161" s="11"/>
      <c r="AT161" s="11"/>
      <c r="AU161" s="11"/>
    </row>
    <row r="162" spans="1:47" ht="16.5" customHeight="1" x14ac:dyDescent="0.25">
      <c r="A162" s="99"/>
      <c r="B162" s="99"/>
      <c r="C162" s="99"/>
      <c r="D162" s="99"/>
      <c r="E162" s="99"/>
      <c r="F162" s="24"/>
      <c r="G162" s="100"/>
      <c r="H162" s="101"/>
      <c r="I162" s="101"/>
      <c r="J162" s="101"/>
      <c r="K162" s="24"/>
      <c r="L162" s="24"/>
      <c r="M162" s="24"/>
      <c r="N162" s="101"/>
      <c r="O162" s="101"/>
      <c r="P162" s="101"/>
      <c r="Q162" s="101"/>
      <c r="R162" s="101"/>
      <c r="S162" s="101"/>
      <c r="T162" s="101"/>
      <c r="U162" s="101"/>
      <c r="V162" s="101"/>
      <c r="W162" s="24"/>
      <c r="X162" s="24"/>
      <c r="Y162" s="24"/>
      <c r="Z162" s="24"/>
      <c r="AA162" s="17"/>
      <c r="AB162" s="17"/>
      <c r="AC162" s="17"/>
      <c r="AD162" s="17"/>
      <c r="AE162" s="17"/>
      <c r="AF162" s="17"/>
      <c r="AG162" s="11"/>
      <c r="AH162" s="11"/>
      <c r="AI162" s="11"/>
      <c r="AJ162" s="11"/>
      <c r="AK162" s="11"/>
      <c r="AL162" s="11"/>
      <c r="AM162" s="11"/>
      <c r="AN162" s="11"/>
      <c r="AO162" s="11"/>
      <c r="AP162" s="11"/>
      <c r="AQ162" s="11"/>
      <c r="AR162" s="11"/>
      <c r="AS162" s="11"/>
      <c r="AT162" s="11"/>
      <c r="AU162" s="11"/>
    </row>
    <row r="163" spans="1:47" ht="16.5" customHeight="1" x14ac:dyDescent="0.25">
      <c r="A163" s="99"/>
      <c r="B163" s="99"/>
      <c r="C163" s="99"/>
      <c r="D163" s="99"/>
      <c r="E163" s="99"/>
      <c r="F163" s="24"/>
      <c r="G163" s="100"/>
      <c r="H163" s="101"/>
      <c r="I163" s="101"/>
      <c r="J163" s="101"/>
      <c r="K163" s="24"/>
      <c r="L163" s="24"/>
      <c r="M163" s="24"/>
      <c r="N163" s="101"/>
      <c r="O163" s="101"/>
      <c r="P163" s="101"/>
      <c r="Q163" s="101"/>
      <c r="R163" s="101"/>
      <c r="S163" s="101"/>
      <c r="T163" s="101"/>
      <c r="U163" s="101"/>
      <c r="V163" s="101"/>
      <c r="W163" s="24"/>
      <c r="X163" s="24"/>
      <c r="Y163" s="24"/>
      <c r="Z163" s="24"/>
      <c r="AA163" s="17"/>
      <c r="AB163" s="17"/>
      <c r="AC163" s="17"/>
      <c r="AD163" s="17"/>
      <c r="AE163" s="17"/>
      <c r="AF163" s="17"/>
      <c r="AG163" s="11"/>
      <c r="AH163" s="11"/>
      <c r="AI163" s="11"/>
      <c r="AJ163" s="11"/>
      <c r="AK163" s="11"/>
      <c r="AL163" s="11"/>
      <c r="AM163" s="11"/>
      <c r="AN163" s="11"/>
      <c r="AO163" s="11"/>
      <c r="AP163" s="11"/>
      <c r="AQ163" s="11"/>
      <c r="AR163" s="11"/>
      <c r="AS163" s="11"/>
      <c r="AT163" s="11"/>
      <c r="AU163" s="11"/>
    </row>
    <row r="164" spans="1:47" ht="16.5" customHeight="1" x14ac:dyDescent="0.25">
      <c r="A164" s="99"/>
      <c r="B164" s="99"/>
      <c r="C164" s="99"/>
      <c r="D164" s="99"/>
      <c r="E164" s="99"/>
      <c r="F164" s="24"/>
      <c r="G164" s="100"/>
      <c r="H164" s="101"/>
      <c r="I164" s="101"/>
      <c r="J164" s="101"/>
      <c r="K164" s="24"/>
      <c r="L164" s="24"/>
      <c r="M164" s="24"/>
      <c r="N164" s="101"/>
      <c r="O164" s="101"/>
      <c r="P164" s="101"/>
      <c r="Q164" s="101"/>
      <c r="R164" s="101"/>
      <c r="S164" s="101"/>
      <c r="T164" s="101"/>
      <c r="U164" s="101"/>
      <c r="V164" s="101"/>
      <c r="W164" s="24"/>
      <c r="X164" s="24"/>
      <c r="Y164" s="24"/>
      <c r="Z164" s="24"/>
      <c r="AA164" s="17"/>
      <c r="AB164" s="17"/>
      <c r="AC164" s="17"/>
      <c r="AD164" s="17"/>
      <c r="AE164" s="17"/>
      <c r="AF164" s="17"/>
      <c r="AG164" s="11"/>
      <c r="AH164" s="11"/>
      <c r="AI164" s="11"/>
      <c r="AJ164" s="11"/>
      <c r="AK164" s="11"/>
      <c r="AL164" s="11"/>
      <c r="AM164" s="11"/>
      <c r="AN164" s="11"/>
      <c r="AO164" s="11"/>
      <c r="AP164" s="11"/>
      <c r="AQ164" s="11"/>
      <c r="AR164" s="11"/>
      <c r="AS164" s="11"/>
      <c r="AT164" s="11"/>
      <c r="AU164" s="11"/>
    </row>
    <row r="165" spans="1:47" ht="16.5" customHeight="1" x14ac:dyDescent="0.25">
      <c r="A165" s="99"/>
      <c r="B165" s="99"/>
      <c r="C165" s="99"/>
      <c r="D165" s="99"/>
      <c r="E165" s="99"/>
      <c r="F165" s="24"/>
      <c r="G165" s="100"/>
      <c r="H165" s="101"/>
      <c r="I165" s="101"/>
      <c r="J165" s="101"/>
      <c r="K165" s="24"/>
      <c r="L165" s="24"/>
      <c r="M165" s="24"/>
      <c r="N165" s="101"/>
      <c r="O165" s="101"/>
      <c r="P165" s="101"/>
      <c r="Q165" s="101"/>
      <c r="R165" s="101"/>
      <c r="S165" s="101"/>
      <c r="T165" s="101"/>
      <c r="U165" s="101"/>
      <c r="V165" s="101"/>
      <c r="W165" s="24"/>
      <c r="X165" s="24"/>
      <c r="Y165" s="24"/>
      <c r="Z165" s="24"/>
      <c r="AA165" s="17"/>
      <c r="AB165" s="17"/>
      <c r="AC165" s="17"/>
      <c r="AD165" s="17"/>
      <c r="AE165" s="17"/>
      <c r="AF165" s="17"/>
      <c r="AG165" s="11"/>
      <c r="AH165" s="11"/>
      <c r="AI165" s="11"/>
      <c r="AJ165" s="11"/>
      <c r="AK165" s="11"/>
      <c r="AL165" s="11"/>
      <c r="AM165" s="11"/>
      <c r="AN165" s="11"/>
      <c r="AO165" s="11"/>
      <c r="AP165" s="11"/>
      <c r="AQ165" s="11"/>
      <c r="AR165" s="11"/>
      <c r="AS165" s="11"/>
      <c r="AT165" s="11"/>
      <c r="AU165" s="11"/>
    </row>
    <row r="166" spans="1:47" ht="16.5" customHeight="1" x14ac:dyDescent="0.25">
      <c r="A166" s="99"/>
      <c r="B166" s="99"/>
      <c r="C166" s="99"/>
      <c r="D166" s="99"/>
      <c r="E166" s="99"/>
      <c r="F166" s="24"/>
      <c r="G166" s="100"/>
      <c r="H166" s="101"/>
      <c r="I166" s="101"/>
      <c r="J166" s="101"/>
      <c r="K166" s="24"/>
      <c r="L166" s="24"/>
      <c r="M166" s="24"/>
      <c r="N166" s="101"/>
      <c r="O166" s="101"/>
      <c r="P166" s="101"/>
      <c r="Q166" s="101"/>
      <c r="R166" s="101"/>
      <c r="S166" s="101"/>
      <c r="T166" s="101"/>
      <c r="U166" s="101"/>
      <c r="V166" s="101"/>
      <c r="W166" s="24"/>
      <c r="X166" s="24"/>
      <c r="Y166" s="24"/>
      <c r="Z166" s="24"/>
      <c r="AA166" s="17"/>
      <c r="AB166" s="17"/>
      <c r="AC166" s="17"/>
      <c r="AD166" s="17"/>
      <c r="AE166" s="17"/>
      <c r="AF166" s="17"/>
      <c r="AG166" s="11"/>
      <c r="AH166" s="11"/>
      <c r="AI166" s="11"/>
      <c r="AJ166" s="11"/>
      <c r="AK166" s="11"/>
      <c r="AL166" s="11"/>
      <c r="AM166" s="11"/>
      <c r="AN166" s="11"/>
      <c r="AO166" s="11"/>
      <c r="AP166" s="11"/>
      <c r="AQ166" s="11"/>
      <c r="AR166" s="11"/>
      <c r="AS166" s="11"/>
      <c r="AT166" s="11"/>
      <c r="AU166" s="11"/>
    </row>
    <row r="167" spans="1:47" ht="16.5" customHeight="1" x14ac:dyDescent="0.25">
      <c r="A167" s="99"/>
      <c r="B167" s="99"/>
      <c r="C167" s="99"/>
      <c r="D167" s="99"/>
      <c r="E167" s="99"/>
      <c r="F167" s="24"/>
      <c r="G167" s="100"/>
      <c r="H167" s="101"/>
      <c r="I167" s="101"/>
      <c r="J167" s="101"/>
      <c r="K167" s="24"/>
      <c r="L167" s="24"/>
      <c r="M167" s="24"/>
      <c r="N167" s="101"/>
      <c r="O167" s="101"/>
      <c r="P167" s="101"/>
      <c r="Q167" s="101"/>
      <c r="R167" s="101"/>
      <c r="S167" s="101"/>
      <c r="T167" s="101"/>
      <c r="U167" s="101"/>
      <c r="V167" s="101"/>
      <c r="W167" s="24"/>
      <c r="X167" s="24"/>
      <c r="Y167" s="24"/>
      <c r="Z167" s="24"/>
      <c r="AA167" s="17"/>
      <c r="AB167" s="17"/>
      <c r="AC167" s="17"/>
      <c r="AD167" s="17"/>
      <c r="AE167" s="17"/>
      <c r="AF167" s="17"/>
      <c r="AG167" s="11"/>
      <c r="AH167" s="11"/>
      <c r="AI167" s="11"/>
      <c r="AJ167" s="11"/>
      <c r="AK167" s="11"/>
      <c r="AL167" s="11"/>
      <c r="AM167" s="11"/>
      <c r="AN167" s="11"/>
      <c r="AO167" s="11"/>
      <c r="AP167" s="11"/>
      <c r="AQ167" s="11"/>
      <c r="AR167" s="11"/>
      <c r="AS167" s="11"/>
      <c r="AT167" s="11"/>
      <c r="AU167" s="11"/>
    </row>
    <row r="168" spans="1:47" ht="16.5" customHeight="1" x14ac:dyDescent="0.25">
      <c r="A168" s="99"/>
      <c r="B168" s="99"/>
      <c r="C168" s="99"/>
      <c r="D168" s="99"/>
      <c r="E168" s="99"/>
      <c r="F168" s="24"/>
      <c r="G168" s="100"/>
      <c r="H168" s="101"/>
      <c r="I168" s="101"/>
      <c r="J168" s="101"/>
      <c r="K168" s="24"/>
      <c r="L168" s="24"/>
      <c r="M168" s="24"/>
      <c r="N168" s="101"/>
      <c r="O168" s="101"/>
      <c r="P168" s="101"/>
      <c r="Q168" s="101"/>
      <c r="R168" s="101"/>
      <c r="S168" s="101"/>
      <c r="T168" s="101"/>
      <c r="U168" s="101"/>
      <c r="V168" s="101"/>
      <c r="W168" s="24"/>
      <c r="X168" s="24"/>
      <c r="Y168" s="24"/>
      <c r="Z168" s="24"/>
      <c r="AA168" s="17"/>
      <c r="AB168" s="17"/>
      <c r="AC168" s="17"/>
      <c r="AD168" s="17"/>
      <c r="AE168" s="17"/>
      <c r="AF168" s="17"/>
      <c r="AG168" s="11"/>
      <c r="AH168" s="11"/>
      <c r="AI168" s="11"/>
      <c r="AJ168" s="11"/>
      <c r="AK168" s="11"/>
      <c r="AL168" s="11"/>
      <c r="AM168" s="11"/>
      <c r="AN168" s="11"/>
      <c r="AO168" s="11"/>
      <c r="AP168" s="11"/>
      <c r="AQ168" s="11"/>
      <c r="AR168" s="11"/>
      <c r="AS168" s="11"/>
      <c r="AT168" s="11"/>
      <c r="AU168" s="11"/>
    </row>
    <row r="169" spans="1:47" ht="16.5" customHeight="1" x14ac:dyDescent="0.25">
      <c r="A169" s="99"/>
      <c r="B169" s="99"/>
      <c r="C169" s="99"/>
      <c r="D169" s="99"/>
      <c r="E169" s="99"/>
      <c r="F169" s="24"/>
      <c r="G169" s="100"/>
      <c r="H169" s="101"/>
      <c r="I169" s="101"/>
      <c r="J169" s="101"/>
      <c r="K169" s="24"/>
      <c r="L169" s="24"/>
      <c r="M169" s="24"/>
      <c r="N169" s="101"/>
      <c r="O169" s="101"/>
      <c r="P169" s="101"/>
      <c r="Q169" s="101"/>
      <c r="R169" s="101"/>
      <c r="S169" s="101"/>
      <c r="T169" s="101"/>
      <c r="U169" s="101"/>
      <c r="V169" s="101"/>
      <c r="W169" s="24"/>
      <c r="X169" s="24"/>
      <c r="Y169" s="24"/>
      <c r="Z169" s="24"/>
      <c r="AA169" s="17"/>
      <c r="AB169" s="17"/>
      <c r="AC169" s="17"/>
      <c r="AD169" s="17"/>
      <c r="AE169" s="17"/>
      <c r="AF169" s="17"/>
      <c r="AG169" s="11"/>
      <c r="AH169" s="11"/>
      <c r="AI169" s="11"/>
      <c r="AJ169" s="11"/>
      <c r="AK169" s="11"/>
      <c r="AL169" s="11"/>
      <c r="AM169" s="11"/>
      <c r="AN169" s="11"/>
      <c r="AO169" s="11"/>
      <c r="AP169" s="11"/>
      <c r="AQ169" s="11"/>
      <c r="AR169" s="11"/>
      <c r="AS169" s="11"/>
      <c r="AT169" s="11"/>
      <c r="AU169" s="11"/>
    </row>
    <row r="170" spans="1:47" ht="16.5" customHeight="1" x14ac:dyDescent="0.25">
      <c r="A170" s="99"/>
      <c r="B170" s="99"/>
      <c r="C170" s="99"/>
      <c r="D170" s="99"/>
      <c r="E170" s="99"/>
      <c r="F170" s="24"/>
      <c r="G170" s="100"/>
      <c r="H170" s="101"/>
      <c r="I170" s="101"/>
      <c r="J170" s="101"/>
      <c r="K170" s="24"/>
      <c r="L170" s="24"/>
      <c r="M170" s="24"/>
      <c r="N170" s="101"/>
      <c r="O170" s="101"/>
      <c r="P170" s="101"/>
      <c r="Q170" s="101"/>
      <c r="R170" s="101"/>
      <c r="S170" s="101"/>
      <c r="T170" s="101"/>
      <c r="U170" s="101"/>
      <c r="V170" s="101"/>
      <c r="W170" s="24"/>
      <c r="X170" s="24"/>
      <c r="Y170" s="24"/>
      <c r="Z170" s="24"/>
      <c r="AA170" s="17"/>
      <c r="AB170" s="17"/>
      <c r="AC170" s="17"/>
      <c r="AD170" s="17"/>
      <c r="AE170" s="17"/>
      <c r="AF170" s="17"/>
      <c r="AG170" s="11"/>
      <c r="AH170" s="11"/>
      <c r="AI170" s="11"/>
      <c r="AJ170" s="11"/>
      <c r="AK170" s="11"/>
      <c r="AL170" s="11"/>
      <c r="AM170" s="11"/>
      <c r="AN170" s="11"/>
      <c r="AO170" s="11"/>
      <c r="AP170" s="11"/>
      <c r="AQ170" s="11"/>
      <c r="AR170" s="11"/>
      <c r="AS170" s="11"/>
      <c r="AT170" s="11"/>
      <c r="AU170" s="11"/>
    </row>
    <row r="171" spans="1:47" ht="16.5" customHeight="1" x14ac:dyDescent="0.25">
      <c r="A171" s="99"/>
      <c r="B171" s="99"/>
      <c r="C171" s="99"/>
      <c r="D171" s="99"/>
      <c r="E171" s="99"/>
      <c r="F171" s="24"/>
      <c r="G171" s="100"/>
      <c r="H171" s="101"/>
      <c r="I171" s="101"/>
      <c r="J171" s="101"/>
      <c r="K171" s="24"/>
      <c r="L171" s="24"/>
      <c r="M171" s="24"/>
      <c r="N171" s="101"/>
      <c r="O171" s="101"/>
      <c r="P171" s="101"/>
      <c r="Q171" s="101"/>
      <c r="R171" s="101"/>
      <c r="S171" s="101"/>
      <c r="T171" s="101"/>
      <c r="U171" s="101"/>
      <c r="V171" s="101"/>
      <c r="W171" s="24"/>
      <c r="X171" s="24"/>
      <c r="Y171" s="24"/>
      <c r="Z171" s="24"/>
      <c r="AA171" s="17"/>
      <c r="AB171" s="17"/>
      <c r="AC171" s="17"/>
      <c r="AD171" s="17"/>
      <c r="AE171" s="17"/>
      <c r="AF171" s="17"/>
      <c r="AG171" s="11"/>
      <c r="AH171" s="11"/>
      <c r="AI171" s="11"/>
      <c r="AJ171" s="11"/>
      <c r="AK171" s="11"/>
      <c r="AL171" s="11"/>
      <c r="AM171" s="11"/>
      <c r="AN171" s="11"/>
      <c r="AO171" s="11"/>
      <c r="AP171" s="11"/>
      <c r="AQ171" s="11"/>
      <c r="AR171" s="11"/>
      <c r="AS171" s="11"/>
      <c r="AT171" s="11"/>
      <c r="AU171" s="11"/>
    </row>
    <row r="172" spans="1:47" ht="16.5" customHeight="1" x14ac:dyDescent="0.25">
      <c r="A172" s="99"/>
      <c r="B172" s="99"/>
      <c r="C172" s="99"/>
      <c r="D172" s="99"/>
      <c r="E172" s="99"/>
      <c r="F172" s="24"/>
      <c r="G172" s="100"/>
      <c r="H172" s="101"/>
      <c r="I172" s="101"/>
      <c r="J172" s="101"/>
      <c r="K172" s="24"/>
      <c r="L172" s="24"/>
      <c r="M172" s="24"/>
      <c r="N172" s="101"/>
      <c r="O172" s="101"/>
      <c r="P172" s="101"/>
      <c r="Q172" s="101"/>
      <c r="R172" s="101"/>
      <c r="S172" s="101"/>
      <c r="T172" s="101"/>
      <c r="U172" s="101"/>
      <c r="V172" s="101"/>
      <c r="W172" s="24"/>
      <c r="X172" s="24"/>
      <c r="Y172" s="24"/>
      <c r="Z172" s="24"/>
      <c r="AA172" s="17"/>
      <c r="AB172" s="17"/>
      <c r="AC172" s="17"/>
      <c r="AD172" s="17"/>
      <c r="AE172" s="17"/>
      <c r="AF172" s="17"/>
      <c r="AG172" s="11"/>
      <c r="AH172" s="11"/>
      <c r="AI172" s="11"/>
      <c r="AJ172" s="11"/>
      <c r="AK172" s="11"/>
      <c r="AL172" s="11"/>
      <c r="AM172" s="11"/>
      <c r="AN172" s="11"/>
      <c r="AO172" s="11"/>
      <c r="AP172" s="11"/>
      <c r="AQ172" s="11"/>
      <c r="AR172" s="11"/>
      <c r="AS172" s="11"/>
      <c r="AT172" s="11"/>
      <c r="AU172" s="11"/>
    </row>
    <row r="173" spans="1:47" ht="16.5" customHeight="1" x14ac:dyDescent="0.25">
      <c r="A173" s="99"/>
      <c r="B173" s="99"/>
      <c r="C173" s="99"/>
      <c r="D173" s="99"/>
      <c r="E173" s="99"/>
      <c r="F173" s="24"/>
      <c r="G173" s="100"/>
      <c r="H173" s="101"/>
      <c r="I173" s="101"/>
      <c r="J173" s="101"/>
      <c r="K173" s="24"/>
      <c r="L173" s="24"/>
      <c r="M173" s="24"/>
      <c r="N173" s="101"/>
      <c r="O173" s="101"/>
      <c r="P173" s="101"/>
      <c r="Q173" s="101"/>
      <c r="R173" s="101"/>
      <c r="S173" s="101"/>
      <c r="T173" s="101"/>
      <c r="U173" s="101"/>
      <c r="V173" s="101"/>
      <c r="W173" s="24"/>
      <c r="X173" s="24"/>
      <c r="Y173" s="24"/>
      <c r="Z173" s="24"/>
      <c r="AA173" s="17"/>
      <c r="AB173" s="17"/>
      <c r="AC173" s="17"/>
      <c r="AD173" s="17"/>
      <c r="AE173" s="17"/>
      <c r="AF173" s="17"/>
      <c r="AG173" s="11"/>
      <c r="AH173" s="11"/>
      <c r="AI173" s="11"/>
      <c r="AJ173" s="11"/>
      <c r="AK173" s="11"/>
      <c r="AL173" s="11"/>
      <c r="AM173" s="11"/>
      <c r="AN173" s="11"/>
      <c r="AO173" s="11"/>
      <c r="AP173" s="11"/>
      <c r="AQ173" s="11"/>
      <c r="AR173" s="11"/>
      <c r="AS173" s="11"/>
      <c r="AT173" s="11"/>
      <c r="AU173" s="11"/>
    </row>
    <row r="174" spans="1:47" ht="16.5" customHeight="1" x14ac:dyDescent="0.25">
      <c r="A174" s="99"/>
      <c r="B174" s="99"/>
      <c r="C174" s="99"/>
      <c r="D174" s="99"/>
      <c r="E174" s="99"/>
      <c r="F174" s="24"/>
      <c r="G174" s="100"/>
      <c r="H174" s="101"/>
      <c r="I174" s="101"/>
      <c r="J174" s="101"/>
      <c r="K174" s="24"/>
      <c r="L174" s="24"/>
      <c r="M174" s="24"/>
      <c r="N174" s="101"/>
      <c r="O174" s="101"/>
      <c r="P174" s="101"/>
      <c r="Q174" s="101"/>
      <c r="R174" s="101"/>
      <c r="S174" s="101"/>
      <c r="T174" s="101"/>
      <c r="U174" s="101"/>
      <c r="V174" s="101"/>
      <c r="W174" s="24"/>
      <c r="X174" s="24"/>
      <c r="Y174" s="24"/>
      <c r="Z174" s="24"/>
      <c r="AA174" s="17"/>
      <c r="AB174" s="17"/>
      <c r="AC174" s="17"/>
      <c r="AD174" s="17"/>
      <c r="AE174" s="17"/>
      <c r="AF174" s="17"/>
      <c r="AG174" s="11"/>
      <c r="AH174" s="11"/>
      <c r="AI174" s="11"/>
      <c r="AJ174" s="11"/>
      <c r="AK174" s="11"/>
      <c r="AL174" s="11"/>
      <c r="AM174" s="11"/>
      <c r="AN174" s="11"/>
      <c r="AO174" s="11"/>
      <c r="AP174" s="11"/>
      <c r="AQ174" s="11"/>
      <c r="AR174" s="11"/>
      <c r="AS174" s="11"/>
      <c r="AT174" s="11"/>
      <c r="AU174" s="11"/>
    </row>
    <row r="175" spans="1:47" ht="16.5" customHeight="1" x14ac:dyDescent="0.25">
      <c r="A175" s="99"/>
      <c r="B175" s="99"/>
      <c r="C175" s="99"/>
      <c r="D175" s="99"/>
      <c r="E175" s="99"/>
      <c r="F175" s="24"/>
      <c r="G175" s="100"/>
      <c r="H175" s="101"/>
      <c r="I175" s="101"/>
      <c r="J175" s="101"/>
      <c r="K175" s="24"/>
      <c r="L175" s="24"/>
      <c r="M175" s="24"/>
      <c r="N175" s="101"/>
      <c r="O175" s="101"/>
      <c r="P175" s="101"/>
      <c r="Q175" s="101"/>
      <c r="R175" s="101"/>
      <c r="S175" s="101"/>
      <c r="T175" s="101"/>
      <c r="U175" s="101"/>
      <c r="V175" s="101"/>
      <c r="W175" s="24"/>
      <c r="X175" s="24"/>
      <c r="Y175" s="24"/>
      <c r="Z175" s="24"/>
      <c r="AA175" s="17"/>
      <c r="AB175" s="17"/>
      <c r="AC175" s="17"/>
      <c r="AD175" s="17"/>
      <c r="AE175" s="17"/>
      <c r="AF175" s="17"/>
      <c r="AG175" s="11"/>
      <c r="AH175" s="11"/>
      <c r="AI175" s="11"/>
      <c r="AJ175" s="11"/>
      <c r="AK175" s="11"/>
      <c r="AL175" s="11"/>
      <c r="AM175" s="11"/>
      <c r="AN175" s="11"/>
      <c r="AO175" s="11"/>
      <c r="AP175" s="11"/>
      <c r="AQ175" s="11"/>
      <c r="AR175" s="11"/>
      <c r="AS175" s="11"/>
      <c r="AT175" s="11"/>
      <c r="AU175" s="11"/>
    </row>
    <row r="176" spans="1:47" ht="16.5" customHeight="1" x14ac:dyDescent="0.25">
      <c r="A176" s="99"/>
      <c r="B176" s="99"/>
      <c r="C176" s="99"/>
      <c r="D176" s="99"/>
      <c r="E176" s="99"/>
      <c r="F176" s="24"/>
      <c r="G176" s="100"/>
      <c r="H176" s="101"/>
      <c r="I176" s="101"/>
      <c r="J176" s="101"/>
      <c r="K176" s="24"/>
      <c r="L176" s="24"/>
      <c r="M176" s="24"/>
      <c r="N176" s="101"/>
      <c r="O176" s="101"/>
      <c r="P176" s="101"/>
      <c r="Q176" s="101"/>
      <c r="R176" s="101"/>
      <c r="S176" s="101"/>
      <c r="T176" s="101"/>
      <c r="U176" s="101"/>
      <c r="V176" s="101"/>
      <c r="W176" s="24"/>
      <c r="X176" s="24"/>
      <c r="Y176" s="24"/>
      <c r="Z176" s="24"/>
      <c r="AA176" s="17"/>
      <c r="AB176" s="17"/>
      <c r="AC176" s="17"/>
      <c r="AD176" s="17"/>
      <c r="AE176" s="17"/>
      <c r="AF176" s="17"/>
      <c r="AG176" s="11"/>
      <c r="AH176" s="11"/>
      <c r="AI176" s="11"/>
      <c r="AJ176" s="11"/>
      <c r="AK176" s="11"/>
      <c r="AL176" s="11"/>
      <c r="AM176" s="11"/>
      <c r="AN176" s="11"/>
      <c r="AO176" s="11"/>
      <c r="AP176" s="11"/>
      <c r="AQ176" s="11"/>
      <c r="AR176" s="11"/>
      <c r="AS176" s="11"/>
      <c r="AT176" s="11"/>
      <c r="AU176" s="11"/>
    </row>
    <row r="177" spans="1:47" ht="16.5" customHeight="1" x14ac:dyDescent="0.25">
      <c r="A177" s="99"/>
      <c r="B177" s="99"/>
      <c r="C177" s="99"/>
      <c r="D177" s="99"/>
      <c r="E177" s="99"/>
      <c r="F177" s="24"/>
      <c r="G177" s="100"/>
      <c r="H177" s="101"/>
      <c r="I177" s="101"/>
      <c r="J177" s="101"/>
      <c r="K177" s="24"/>
      <c r="L177" s="24"/>
      <c r="M177" s="24"/>
      <c r="N177" s="101"/>
      <c r="O177" s="101"/>
      <c r="P177" s="101"/>
      <c r="Q177" s="101"/>
      <c r="R177" s="101"/>
      <c r="S177" s="101"/>
      <c r="T177" s="101"/>
      <c r="U177" s="101"/>
      <c r="V177" s="101"/>
      <c r="W177" s="24"/>
      <c r="X177" s="24"/>
      <c r="Y177" s="24"/>
      <c r="Z177" s="24"/>
      <c r="AA177" s="17"/>
      <c r="AB177" s="17"/>
      <c r="AC177" s="17"/>
      <c r="AD177" s="17"/>
      <c r="AE177" s="17"/>
      <c r="AF177" s="17"/>
      <c r="AG177" s="11"/>
      <c r="AH177" s="11"/>
      <c r="AI177" s="11"/>
      <c r="AJ177" s="11"/>
      <c r="AK177" s="11"/>
      <c r="AL177" s="11"/>
      <c r="AM177" s="11"/>
      <c r="AN177" s="11"/>
      <c r="AO177" s="11"/>
      <c r="AP177" s="11"/>
      <c r="AQ177" s="11"/>
      <c r="AR177" s="11"/>
      <c r="AS177" s="11"/>
      <c r="AT177" s="11"/>
      <c r="AU177" s="11"/>
    </row>
    <row r="178" spans="1:47" ht="16.5" customHeight="1" x14ac:dyDescent="0.25">
      <c r="A178" s="99"/>
      <c r="B178" s="99"/>
      <c r="C178" s="99"/>
      <c r="D178" s="99"/>
      <c r="E178" s="99"/>
      <c r="F178" s="24"/>
      <c r="G178" s="100"/>
      <c r="H178" s="101"/>
      <c r="I178" s="101"/>
      <c r="J178" s="101"/>
      <c r="K178" s="24"/>
      <c r="L178" s="24"/>
      <c r="M178" s="24"/>
      <c r="N178" s="101"/>
      <c r="O178" s="101"/>
      <c r="P178" s="101"/>
      <c r="Q178" s="101"/>
      <c r="R178" s="101"/>
      <c r="S178" s="101"/>
      <c r="T178" s="101"/>
      <c r="U178" s="101"/>
      <c r="V178" s="101"/>
      <c r="W178" s="24"/>
      <c r="X178" s="24"/>
      <c r="Y178" s="24"/>
      <c r="Z178" s="24"/>
      <c r="AA178" s="17"/>
      <c r="AB178" s="17"/>
      <c r="AC178" s="17"/>
      <c r="AD178" s="17"/>
      <c r="AE178" s="17"/>
      <c r="AF178" s="17"/>
      <c r="AG178" s="11"/>
      <c r="AH178" s="11"/>
      <c r="AI178" s="11"/>
      <c r="AJ178" s="11"/>
      <c r="AK178" s="11"/>
      <c r="AL178" s="11"/>
      <c r="AM178" s="11"/>
      <c r="AN178" s="11"/>
      <c r="AO178" s="11"/>
      <c r="AP178" s="11"/>
      <c r="AQ178" s="11"/>
      <c r="AR178" s="11"/>
      <c r="AS178" s="11"/>
      <c r="AT178" s="11"/>
      <c r="AU178" s="11"/>
    </row>
    <row r="179" spans="1:47" ht="16.5" customHeight="1" x14ac:dyDescent="0.25">
      <c r="A179" s="99"/>
      <c r="B179" s="99"/>
      <c r="C179" s="99"/>
      <c r="D179" s="99"/>
      <c r="E179" s="99"/>
      <c r="F179" s="24"/>
      <c r="G179" s="100"/>
      <c r="H179" s="101"/>
      <c r="I179" s="101"/>
      <c r="J179" s="101"/>
      <c r="K179" s="24"/>
      <c r="L179" s="24"/>
      <c r="M179" s="24"/>
      <c r="N179" s="101"/>
      <c r="O179" s="101"/>
      <c r="P179" s="101"/>
      <c r="Q179" s="101"/>
      <c r="R179" s="101"/>
      <c r="S179" s="101"/>
      <c r="T179" s="101"/>
      <c r="U179" s="101"/>
      <c r="V179" s="101"/>
      <c r="W179" s="24"/>
      <c r="X179" s="24"/>
      <c r="Y179" s="24"/>
      <c r="Z179" s="24"/>
      <c r="AA179" s="17"/>
      <c r="AB179" s="17"/>
      <c r="AC179" s="17"/>
      <c r="AD179" s="17"/>
      <c r="AE179" s="17"/>
      <c r="AF179" s="17"/>
      <c r="AG179" s="11"/>
      <c r="AH179" s="11"/>
      <c r="AI179" s="11"/>
      <c r="AJ179" s="11"/>
      <c r="AK179" s="11"/>
      <c r="AL179" s="11"/>
      <c r="AM179" s="11"/>
      <c r="AN179" s="11"/>
      <c r="AO179" s="11"/>
      <c r="AP179" s="11"/>
      <c r="AQ179" s="11"/>
      <c r="AR179" s="11"/>
      <c r="AS179" s="11"/>
      <c r="AT179" s="11"/>
      <c r="AU179" s="11"/>
    </row>
    <row r="180" spans="1:47" ht="16.5" customHeight="1" x14ac:dyDescent="0.25">
      <c r="A180" s="99"/>
      <c r="B180" s="99"/>
      <c r="C180" s="99"/>
      <c r="D180" s="99"/>
      <c r="E180" s="99"/>
      <c r="F180" s="24"/>
      <c r="G180" s="100"/>
      <c r="H180" s="101"/>
      <c r="I180" s="101"/>
      <c r="J180" s="101"/>
      <c r="K180" s="24"/>
      <c r="L180" s="24"/>
      <c r="M180" s="24"/>
      <c r="N180" s="101"/>
      <c r="O180" s="101"/>
      <c r="P180" s="101"/>
      <c r="Q180" s="101"/>
      <c r="R180" s="101"/>
      <c r="S180" s="101"/>
      <c r="T180" s="101"/>
      <c r="U180" s="101"/>
      <c r="V180" s="101"/>
      <c r="W180" s="24"/>
      <c r="X180" s="24"/>
      <c r="Y180" s="24"/>
      <c r="Z180" s="24"/>
      <c r="AA180" s="17"/>
      <c r="AB180" s="17"/>
      <c r="AC180" s="17"/>
      <c r="AD180" s="17"/>
      <c r="AE180" s="17"/>
      <c r="AF180" s="17"/>
      <c r="AG180" s="11"/>
      <c r="AH180" s="11"/>
      <c r="AI180" s="11"/>
      <c r="AJ180" s="11"/>
      <c r="AK180" s="11"/>
      <c r="AL180" s="11"/>
      <c r="AM180" s="11"/>
      <c r="AN180" s="11"/>
      <c r="AO180" s="11"/>
      <c r="AP180" s="11"/>
      <c r="AQ180" s="11"/>
      <c r="AR180" s="11"/>
      <c r="AS180" s="11"/>
      <c r="AT180" s="11"/>
      <c r="AU180" s="11"/>
    </row>
    <row r="181" spans="1:47" ht="16.5" customHeight="1" x14ac:dyDescent="0.25">
      <c r="A181" s="99"/>
      <c r="B181" s="99"/>
      <c r="C181" s="99"/>
      <c r="D181" s="99"/>
      <c r="E181" s="99"/>
      <c r="F181" s="24"/>
      <c r="G181" s="100"/>
      <c r="H181" s="101"/>
      <c r="I181" s="101"/>
      <c r="J181" s="101"/>
      <c r="K181" s="24"/>
      <c r="L181" s="24"/>
      <c r="M181" s="24"/>
      <c r="N181" s="101"/>
      <c r="O181" s="101"/>
      <c r="P181" s="101"/>
      <c r="Q181" s="101"/>
      <c r="R181" s="101"/>
      <c r="S181" s="101"/>
      <c r="T181" s="101"/>
      <c r="U181" s="101"/>
      <c r="V181" s="101"/>
      <c r="W181" s="24"/>
      <c r="X181" s="24"/>
      <c r="Y181" s="24"/>
      <c r="Z181" s="24"/>
      <c r="AA181" s="17"/>
      <c r="AB181" s="17"/>
      <c r="AC181" s="17"/>
      <c r="AD181" s="17"/>
      <c r="AE181" s="17"/>
      <c r="AF181" s="17"/>
      <c r="AG181" s="11"/>
      <c r="AH181" s="11"/>
      <c r="AI181" s="11"/>
      <c r="AJ181" s="11"/>
      <c r="AK181" s="11"/>
      <c r="AL181" s="11"/>
      <c r="AM181" s="11"/>
      <c r="AN181" s="11"/>
      <c r="AO181" s="11"/>
      <c r="AP181" s="11"/>
      <c r="AQ181" s="11"/>
      <c r="AR181" s="11"/>
      <c r="AS181" s="11"/>
      <c r="AT181" s="11"/>
      <c r="AU181" s="11"/>
    </row>
    <row r="182" spans="1:47" ht="16.5" customHeight="1" x14ac:dyDescent="0.25">
      <c r="A182" s="99"/>
      <c r="B182" s="99"/>
      <c r="C182" s="99"/>
      <c r="D182" s="99"/>
      <c r="E182" s="99"/>
      <c r="F182" s="24"/>
      <c r="G182" s="100"/>
      <c r="H182" s="101"/>
      <c r="I182" s="101"/>
      <c r="J182" s="101"/>
      <c r="K182" s="24"/>
      <c r="L182" s="24"/>
      <c r="M182" s="24"/>
      <c r="N182" s="101"/>
      <c r="O182" s="101"/>
      <c r="P182" s="101"/>
      <c r="Q182" s="101"/>
      <c r="R182" s="101"/>
      <c r="S182" s="101"/>
      <c r="T182" s="101"/>
      <c r="U182" s="101"/>
      <c r="V182" s="101"/>
      <c r="W182" s="24"/>
      <c r="X182" s="24"/>
      <c r="Y182" s="24"/>
      <c r="Z182" s="24"/>
      <c r="AA182" s="17"/>
      <c r="AB182" s="17"/>
      <c r="AC182" s="17"/>
      <c r="AD182" s="17"/>
      <c r="AE182" s="17"/>
      <c r="AF182" s="17"/>
      <c r="AG182" s="11"/>
      <c r="AH182" s="11"/>
      <c r="AI182" s="11"/>
      <c r="AJ182" s="11"/>
      <c r="AK182" s="11"/>
      <c r="AL182" s="11"/>
      <c r="AM182" s="11"/>
      <c r="AN182" s="11"/>
      <c r="AO182" s="11"/>
      <c r="AP182" s="11"/>
      <c r="AQ182" s="11"/>
      <c r="AR182" s="11"/>
      <c r="AS182" s="11"/>
      <c r="AT182" s="11"/>
      <c r="AU182" s="11"/>
    </row>
    <row r="183" spans="1:47" ht="16.5" customHeight="1" x14ac:dyDescent="0.25">
      <c r="A183" s="99"/>
      <c r="B183" s="99"/>
      <c r="C183" s="99"/>
      <c r="D183" s="99"/>
      <c r="E183" s="99"/>
      <c r="F183" s="24"/>
      <c r="G183" s="100"/>
      <c r="H183" s="101"/>
      <c r="I183" s="101"/>
      <c r="J183" s="101"/>
      <c r="K183" s="24"/>
      <c r="L183" s="24"/>
      <c r="M183" s="24"/>
      <c r="N183" s="101"/>
      <c r="O183" s="101"/>
      <c r="P183" s="101"/>
      <c r="Q183" s="101"/>
      <c r="R183" s="101"/>
      <c r="S183" s="101"/>
      <c r="T183" s="101"/>
      <c r="U183" s="101"/>
      <c r="V183" s="101"/>
      <c r="W183" s="24"/>
      <c r="X183" s="24"/>
      <c r="Y183" s="24"/>
      <c r="Z183" s="24"/>
      <c r="AA183" s="17"/>
      <c r="AB183" s="17"/>
      <c r="AC183" s="17"/>
      <c r="AD183" s="17"/>
      <c r="AE183" s="17"/>
      <c r="AF183" s="17"/>
      <c r="AG183" s="11"/>
      <c r="AH183" s="11"/>
      <c r="AI183" s="11"/>
      <c r="AJ183" s="11"/>
      <c r="AK183" s="11"/>
      <c r="AL183" s="11"/>
      <c r="AM183" s="11"/>
      <c r="AN183" s="11"/>
      <c r="AO183" s="11"/>
      <c r="AP183" s="11"/>
      <c r="AQ183" s="11"/>
      <c r="AR183" s="11"/>
      <c r="AS183" s="11"/>
      <c r="AT183" s="11"/>
      <c r="AU183" s="11"/>
    </row>
    <row r="184" spans="1:47" ht="16.5" customHeight="1" x14ac:dyDescent="0.25">
      <c r="A184" s="99"/>
      <c r="B184" s="99"/>
      <c r="C184" s="99"/>
      <c r="D184" s="99"/>
      <c r="E184" s="99"/>
      <c r="F184" s="24"/>
      <c r="G184" s="100"/>
      <c r="H184" s="101"/>
      <c r="I184" s="101"/>
      <c r="J184" s="101"/>
      <c r="K184" s="24"/>
      <c r="L184" s="24"/>
      <c r="M184" s="24"/>
      <c r="N184" s="101"/>
      <c r="O184" s="101"/>
      <c r="P184" s="101"/>
      <c r="Q184" s="101"/>
      <c r="R184" s="101"/>
      <c r="S184" s="101"/>
      <c r="T184" s="101"/>
      <c r="U184" s="101"/>
      <c r="V184" s="101"/>
      <c r="W184" s="24"/>
      <c r="X184" s="24"/>
      <c r="Y184" s="24"/>
      <c r="Z184" s="24"/>
      <c r="AA184" s="17"/>
      <c r="AB184" s="17"/>
      <c r="AC184" s="17"/>
      <c r="AD184" s="17"/>
      <c r="AE184" s="17"/>
      <c r="AF184" s="17"/>
      <c r="AG184" s="11"/>
      <c r="AH184" s="11"/>
      <c r="AI184" s="11"/>
      <c r="AJ184" s="11"/>
      <c r="AK184" s="11"/>
      <c r="AL184" s="11"/>
      <c r="AM184" s="11"/>
      <c r="AN184" s="11"/>
      <c r="AO184" s="11"/>
      <c r="AP184" s="11"/>
      <c r="AQ184" s="11"/>
      <c r="AR184" s="11"/>
      <c r="AS184" s="11"/>
      <c r="AT184" s="11"/>
      <c r="AU184" s="11"/>
    </row>
    <row r="185" spans="1:47" ht="16.5" customHeight="1" x14ac:dyDescent="0.25">
      <c r="A185" s="99"/>
      <c r="B185" s="99"/>
      <c r="C185" s="99"/>
      <c r="D185" s="99"/>
      <c r="E185" s="99"/>
      <c r="F185" s="24"/>
      <c r="G185" s="100"/>
      <c r="H185" s="101"/>
      <c r="I185" s="101"/>
      <c r="J185" s="101"/>
      <c r="K185" s="24"/>
      <c r="L185" s="24"/>
      <c r="M185" s="24"/>
      <c r="N185" s="101"/>
      <c r="O185" s="101"/>
      <c r="P185" s="101"/>
      <c r="Q185" s="101"/>
      <c r="R185" s="101"/>
      <c r="S185" s="101"/>
      <c r="T185" s="101"/>
      <c r="U185" s="101"/>
      <c r="V185" s="101"/>
      <c r="W185" s="24"/>
      <c r="X185" s="24"/>
      <c r="Y185" s="24"/>
      <c r="Z185" s="24"/>
      <c r="AA185" s="17"/>
      <c r="AB185" s="17"/>
      <c r="AC185" s="17"/>
      <c r="AD185" s="17"/>
      <c r="AE185" s="17"/>
      <c r="AF185" s="17"/>
      <c r="AG185" s="11"/>
      <c r="AH185" s="11"/>
      <c r="AI185" s="11"/>
      <c r="AJ185" s="11"/>
      <c r="AK185" s="11"/>
      <c r="AL185" s="11"/>
      <c r="AM185" s="11"/>
      <c r="AN185" s="11"/>
      <c r="AO185" s="11"/>
      <c r="AP185" s="11"/>
      <c r="AQ185" s="11"/>
      <c r="AR185" s="11"/>
      <c r="AS185" s="11"/>
      <c r="AT185" s="11"/>
      <c r="AU185" s="11"/>
    </row>
    <row r="186" spans="1:47" ht="16.5" customHeight="1" x14ac:dyDescent="0.25">
      <c r="A186" s="99"/>
      <c r="B186" s="99"/>
      <c r="C186" s="99"/>
      <c r="D186" s="99"/>
      <c r="E186" s="99"/>
      <c r="F186" s="24"/>
      <c r="G186" s="100"/>
      <c r="H186" s="101"/>
      <c r="I186" s="101"/>
      <c r="J186" s="101"/>
      <c r="K186" s="24"/>
      <c r="L186" s="24"/>
      <c r="M186" s="24"/>
      <c r="N186" s="101"/>
      <c r="O186" s="101"/>
      <c r="P186" s="101"/>
      <c r="Q186" s="101"/>
      <c r="R186" s="101"/>
      <c r="S186" s="101"/>
      <c r="T186" s="101"/>
      <c r="U186" s="101"/>
      <c r="V186" s="101"/>
      <c r="W186" s="24"/>
      <c r="X186" s="24"/>
      <c r="Y186" s="24"/>
      <c r="Z186" s="24"/>
      <c r="AA186" s="17"/>
      <c r="AB186" s="17"/>
      <c r="AC186" s="17"/>
      <c r="AD186" s="17"/>
      <c r="AE186" s="17"/>
      <c r="AF186" s="17"/>
      <c r="AG186" s="11"/>
      <c r="AH186" s="11"/>
      <c r="AI186" s="11"/>
      <c r="AJ186" s="11"/>
      <c r="AK186" s="11"/>
      <c r="AL186" s="11"/>
      <c r="AM186" s="11"/>
      <c r="AN186" s="11"/>
      <c r="AO186" s="11"/>
      <c r="AP186" s="11"/>
      <c r="AQ186" s="11"/>
      <c r="AR186" s="11"/>
      <c r="AS186" s="11"/>
      <c r="AT186" s="11"/>
      <c r="AU186" s="11"/>
    </row>
    <row r="187" spans="1:47" ht="16.5" customHeight="1" x14ac:dyDescent="0.25">
      <c r="A187" s="99"/>
      <c r="B187" s="99"/>
      <c r="C187" s="99"/>
      <c r="D187" s="99"/>
      <c r="E187" s="99"/>
      <c r="F187" s="24"/>
      <c r="G187" s="100"/>
      <c r="H187" s="101"/>
      <c r="I187" s="101"/>
      <c r="J187" s="101"/>
      <c r="K187" s="24"/>
      <c r="L187" s="24"/>
      <c r="M187" s="24"/>
      <c r="N187" s="101"/>
      <c r="O187" s="101"/>
      <c r="P187" s="101"/>
      <c r="Q187" s="101"/>
      <c r="R187" s="101"/>
      <c r="S187" s="101"/>
      <c r="T187" s="101"/>
      <c r="U187" s="101"/>
      <c r="V187" s="101"/>
      <c r="W187" s="24"/>
      <c r="X187" s="24"/>
      <c r="Y187" s="24"/>
      <c r="Z187" s="24"/>
      <c r="AA187" s="17"/>
      <c r="AB187" s="17"/>
      <c r="AC187" s="17"/>
      <c r="AD187" s="17"/>
      <c r="AE187" s="17"/>
      <c r="AF187" s="17"/>
      <c r="AG187" s="11"/>
      <c r="AH187" s="11"/>
      <c r="AI187" s="11"/>
      <c r="AJ187" s="11"/>
      <c r="AK187" s="11"/>
      <c r="AL187" s="11"/>
      <c r="AM187" s="11"/>
      <c r="AN187" s="11"/>
      <c r="AO187" s="11"/>
      <c r="AP187" s="11"/>
      <c r="AQ187" s="11"/>
      <c r="AR187" s="11"/>
      <c r="AS187" s="11"/>
      <c r="AT187" s="11"/>
      <c r="AU187" s="11"/>
    </row>
    <row r="188" spans="1:47" ht="16.5" customHeight="1" x14ac:dyDescent="0.25">
      <c r="A188" s="99"/>
      <c r="B188" s="99"/>
      <c r="C188" s="99"/>
      <c r="D188" s="99"/>
      <c r="E188" s="99"/>
      <c r="F188" s="24"/>
      <c r="G188" s="100"/>
      <c r="H188" s="101"/>
      <c r="I188" s="101"/>
      <c r="J188" s="101"/>
      <c r="K188" s="24"/>
      <c r="L188" s="24"/>
      <c r="M188" s="24"/>
      <c r="N188" s="101"/>
      <c r="O188" s="101"/>
      <c r="P188" s="101"/>
      <c r="Q188" s="101"/>
      <c r="R188" s="101"/>
      <c r="S188" s="101"/>
      <c r="T188" s="101"/>
      <c r="U188" s="101"/>
      <c r="V188" s="101"/>
      <c r="W188" s="24"/>
      <c r="X188" s="24"/>
      <c r="Y188" s="24"/>
      <c r="Z188" s="24"/>
      <c r="AA188" s="17"/>
      <c r="AB188" s="17"/>
      <c r="AC188" s="17"/>
      <c r="AD188" s="17"/>
      <c r="AE188" s="17"/>
      <c r="AF188" s="17"/>
      <c r="AG188" s="11"/>
      <c r="AH188" s="11"/>
      <c r="AI188" s="11"/>
      <c r="AJ188" s="11"/>
      <c r="AK188" s="11"/>
      <c r="AL188" s="11"/>
      <c r="AM188" s="11"/>
      <c r="AN188" s="11"/>
      <c r="AO188" s="11"/>
      <c r="AP188" s="11"/>
      <c r="AQ188" s="11"/>
      <c r="AR188" s="11"/>
      <c r="AS188" s="11"/>
      <c r="AT188" s="11"/>
      <c r="AU188" s="11"/>
    </row>
    <row r="189" spans="1:47" ht="16.5" customHeight="1" x14ac:dyDescent="0.25">
      <c r="A189" s="99"/>
      <c r="B189" s="99"/>
      <c r="C189" s="99"/>
      <c r="D189" s="99"/>
      <c r="E189" s="99"/>
      <c r="F189" s="24"/>
      <c r="G189" s="100"/>
      <c r="H189" s="101"/>
      <c r="I189" s="101"/>
      <c r="J189" s="101"/>
      <c r="K189" s="24"/>
      <c r="L189" s="24"/>
      <c r="M189" s="24"/>
      <c r="N189" s="101"/>
      <c r="O189" s="101"/>
      <c r="P189" s="101"/>
      <c r="Q189" s="101"/>
      <c r="R189" s="101"/>
      <c r="S189" s="101"/>
      <c r="T189" s="101"/>
      <c r="U189" s="101"/>
      <c r="V189" s="101"/>
      <c r="W189" s="24"/>
      <c r="X189" s="24"/>
      <c r="Y189" s="24"/>
      <c r="Z189" s="24"/>
      <c r="AA189" s="17"/>
      <c r="AB189" s="17"/>
      <c r="AC189" s="17"/>
      <c r="AD189" s="17"/>
      <c r="AE189" s="17"/>
      <c r="AF189" s="17"/>
      <c r="AG189" s="11"/>
      <c r="AH189" s="11"/>
      <c r="AI189" s="11"/>
      <c r="AJ189" s="11"/>
      <c r="AK189" s="11"/>
      <c r="AL189" s="11"/>
      <c r="AM189" s="11"/>
      <c r="AN189" s="11"/>
      <c r="AO189" s="11"/>
      <c r="AP189" s="11"/>
      <c r="AQ189" s="11"/>
      <c r="AR189" s="11"/>
      <c r="AS189" s="11"/>
      <c r="AT189" s="11"/>
      <c r="AU189" s="11"/>
    </row>
    <row r="190" spans="1:47" ht="16.5" customHeight="1" x14ac:dyDescent="0.25">
      <c r="A190" s="99"/>
      <c r="B190" s="99"/>
      <c r="C190" s="99"/>
      <c r="D190" s="99"/>
      <c r="E190" s="99"/>
      <c r="F190" s="24"/>
      <c r="G190" s="100"/>
      <c r="H190" s="101"/>
      <c r="I190" s="101"/>
      <c r="J190" s="101"/>
      <c r="K190" s="24"/>
      <c r="L190" s="24"/>
      <c r="M190" s="24"/>
      <c r="N190" s="101"/>
      <c r="O190" s="101"/>
      <c r="P190" s="101"/>
      <c r="Q190" s="101"/>
      <c r="R190" s="101"/>
      <c r="S190" s="101"/>
      <c r="T190" s="101"/>
      <c r="U190" s="101"/>
      <c r="V190" s="101"/>
      <c r="W190" s="24"/>
      <c r="X190" s="24"/>
      <c r="Y190" s="24"/>
      <c r="Z190" s="24"/>
      <c r="AA190" s="17"/>
      <c r="AB190" s="17"/>
      <c r="AC190" s="17"/>
      <c r="AD190" s="17"/>
      <c r="AE190" s="17"/>
      <c r="AF190" s="17"/>
      <c r="AG190" s="11"/>
      <c r="AH190" s="11"/>
      <c r="AI190" s="11"/>
      <c r="AJ190" s="11"/>
      <c r="AK190" s="11"/>
      <c r="AL190" s="11"/>
      <c r="AM190" s="11"/>
      <c r="AN190" s="11"/>
      <c r="AO190" s="11"/>
      <c r="AP190" s="11"/>
      <c r="AQ190" s="11"/>
      <c r="AR190" s="11"/>
      <c r="AS190" s="11"/>
      <c r="AT190" s="11"/>
      <c r="AU190" s="11"/>
    </row>
    <row r="191" spans="1:47" ht="16.5" customHeight="1" x14ac:dyDescent="0.25">
      <c r="A191" s="99"/>
      <c r="B191" s="99"/>
      <c r="C191" s="99"/>
      <c r="D191" s="99"/>
      <c r="E191" s="99"/>
      <c r="F191" s="24"/>
      <c r="G191" s="100"/>
      <c r="H191" s="101"/>
      <c r="I191" s="101"/>
      <c r="J191" s="101"/>
      <c r="K191" s="24"/>
      <c r="L191" s="24"/>
      <c r="M191" s="24"/>
      <c r="N191" s="101"/>
      <c r="O191" s="101"/>
      <c r="P191" s="101"/>
      <c r="Q191" s="101"/>
      <c r="R191" s="101"/>
      <c r="S191" s="101"/>
      <c r="T191" s="101"/>
      <c r="U191" s="101"/>
      <c r="V191" s="101"/>
      <c r="W191" s="24"/>
      <c r="X191" s="24"/>
      <c r="Y191" s="24"/>
      <c r="Z191" s="24"/>
      <c r="AA191" s="17"/>
      <c r="AB191" s="17"/>
      <c r="AC191" s="17"/>
      <c r="AD191" s="17"/>
      <c r="AE191" s="17"/>
      <c r="AF191" s="17"/>
      <c r="AG191" s="11"/>
      <c r="AH191" s="11"/>
      <c r="AI191" s="11"/>
      <c r="AJ191" s="11"/>
      <c r="AK191" s="11"/>
      <c r="AL191" s="11"/>
      <c r="AM191" s="11"/>
      <c r="AN191" s="11"/>
      <c r="AO191" s="11"/>
      <c r="AP191" s="11"/>
      <c r="AQ191" s="11"/>
      <c r="AR191" s="11"/>
      <c r="AS191" s="11"/>
      <c r="AT191" s="11"/>
      <c r="AU191" s="11"/>
    </row>
    <row r="192" spans="1:47" ht="16.5" customHeight="1" x14ac:dyDescent="0.25">
      <c r="A192" s="99"/>
      <c r="B192" s="99"/>
      <c r="C192" s="99"/>
      <c r="D192" s="99"/>
      <c r="E192" s="99"/>
      <c r="F192" s="24"/>
      <c r="G192" s="100"/>
      <c r="H192" s="101"/>
      <c r="I192" s="101"/>
      <c r="J192" s="101"/>
      <c r="K192" s="24"/>
      <c r="L192" s="24"/>
      <c r="M192" s="24"/>
      <c r="N192" s="101"/>
      <c r="O192" s="101"/>
      <c r="P192" s="101"/>
      <c r="Q192" s="101"/>
      <c r="R192" s="101"/>
      <c r="S192" s="101"/>
      <c r="T192" s="101"/>
      <c r="U192" s="101"/>
      <c r="V192" s="101"/>
      <c r="W192" s="24"/>
      <c r="X192" s="24"/>
      <c r="Y192" s="24"/>
      <c r="Z192" s="24"/>
      <c r="AA192" s="17"/>
      <c r="AB192" s="17"/>
      <c r="AC192" s="17"/>
      <c r="AD192" s="17"/>
      <c r="AE192" s="17"/>
      <c r="AF192" s="17"/>
      <c r="AG192" s="11"/>
      <c r="AH192" s="11"/>
      <c r="AI192" s="11"/>
      <c r="AJ192" s="11"/>
      <c r="AK192" s="11"/>
      <c r="AL192" s="11"/>
      <c r="AM192" s="11"/>
      <c r="AN192" s="11"/>
      <c r="AO192" s="11"/>
      <c r="AP192" s="11"/>
      <c r="AQ192" s="11"/>
      <c r="AR192" s="11"/>
      <c r="AS192" s="11"/>
      <c r="AT192" s="11"/>
      <c r="AU192" s="11"/>
    </row>
    <row r="193" spans="1:47" ht="16.5" customHeight="1" x14ac:dyDescent="0.25">
      <c r="A193" s="99"/>
      <c r="B193" s="99"/>
      <c r="C193" s="99"/>
      <c r="D193" s="99"/>
      <c r="E193" s="99"/>
      <c r="F193" s="24"/>
      <c r="G193" s="100"/>
      <c r="H193" s="101"/>
      <c r="I193" s="101"/>
      <c r="J193" s="101"/>
      <c r="K193" s="24"/>
      <c r="L193" s="24"/>
      <c r="M193" s="24"/>
      <c r="N193" s="101"/>
      <c r="O193" s="101"/>
      <c r="P193" s="101"/>
      <c r="Q193" s="101"/>
      <c r="R193" s="101"/>
      <c r="S193" s="101"/>
      <c r="T193" s="101"/>
      <c r="U193" s="101"/>
      <c r="V193" s="101"/>
      <c r="W193" s="24"/>
      <c r="X193" s="24"/>
      <c r="Y193" s="24"/>
      <c r="Z193" s="24"/>
      <c r="AA193" s="17"/>
      <c r="AB193" s="17"/>
      <c r="AC193" s="17"/>
      <c r="AD193" s="17"/>
      <c r="AE193" s="17"/>
      <c r="AF193" s="17"/>
      <c r="AG193" s="11"/>
      <c r="AH193" s="11"/>
      <c r="AI193" s="11"/>
      <c r="AJ193" s="11"/>
      <c r="AK193" s="11"/>
      <c r="AL193" s="11"/>
      <c r="AM193" s="11"/>
      <c r="AN193" s="11"/>
      <c r="AO193" s="11"/>
      <c r="AP193" s="11"/>
      <c r="AQ193" s="11"/>
      <c r="AR193" s="11"/>
      <c r="AS193" s="11"/>
      <c r="AT193" s="11"/>
      <c r="AU193" s="11"/>
    </row>
    <row r="194" spans="1:47" ht="16.5" customHeight="1" x14ac:dyDescent="0.25">
      <c r="A194" s="99"/>
      <c r="B194" s="99"/>
      <c r="C194" s="99"/>
      <c r="D194" s="99"/>
      <c r="E194" s="99"/>
      <c r="F194" s="24"/>
      <c r="G194" s="100"/>
      <c r="H194" s="101"/>
      <c r="I194" s="101"/>
      <c r="J194" s="101"/>
      <c r="K194" s="24"/>
      <c r="L194" s="24"/>
      <c r="M194" s="24"/>
      <c r="N194" s="101"/>
      <c r="O194" s="101"/>
      <c r="P194" s="101"/>
      <c r="Q194" s="101"/>
      <c r="R194" s="101"/>
      <c r="S194" s="101"/>
      <c r="T194" s="101"/>
      <c r="U194" s="101"/>
      <c r="V194" s="101"/>
      <c r="W194" s="24"/>
      <c r="X194" s="24"/>
      <c r="Y194" s="24"/>
      <c r="Z194" s="24"/>
      <c r="AA194" s="17"/>
      <c r="AB194" s="17"/>
      <c r="AC194" s="17"/>
      <c r="AD194" s="17"/>
      <c r="AE194" s="17"/>
      <c r="AF194" s="17"/>
      <c r="AG194" s="11"/>
      <c r="AH194" s="11"/>
      <c r="AI194" s="11"/>
      <c r="AJ194" s="11"/>
      <c r="AK194" s="11"/>
      <c r="AL194" s="11"/>
      <c r="AM194" s="11"/>
      <c r="AN194" s="11"/>
      <c r="AO194" s="11"/>
      <c r="AP194" s="11"/>
      <c r="AQ194" s="11"/>
      <c r="AR194" s="11"/>
      <c r="AS194" s="11"/>
      <c r="AT194" s="11"/>
      <c r="AU194" s="11"/>
    </row>
    <row r="195" spans="1:47" ht="16.5" customHeight="1" x14ac:dyDescent="0.25">
      <c r="A195" s="99"/>
      <c r="B195" s="99"/>
      <c r="C195" s="99"/>
      <c r="D195" s="99"/>
      <c r="E195" s="99"/>
      <c r="F195" s="24"/>
      <c r="G195" s="100"/>
      <c r="H195" s="101"/>
      <c r="I195" s="101"/>
      <c r="J195" s="101"/>
      <c r="K195" s="24"/>
      <c r="L195" s="24"/>
      <c r="M195" s="24"/>
      <c r="N195" s="101"/>
      <c r="O195" s="101"/>
      <c r="P195" s="101"/>
      <c r="Q195" s="101"/>
      <c r="R195" s="101"/>
      <c r="S195" s="101"/>
      <c r="T195" s="101"/>
      <c r="U195" s="101"/>
      <c r="V195" s="101"/>
      <c r="W195" s="24"/>
      <c r="X195" s="24"/>
      <c r="Y195" s="24"/>
      <c r="Z195" s="24"/>
      <c r="AA195" s="17"/>
      <c r="AB195" s="17"/>
      <c r="AC195" s="17"/>
      <c r="AD195" s="17"/>
      <c r="AE195" s="17"/>
      <c r="AF195" s="17"/>
      <c r="AG195" s="11"/>
      <c r="AH195" s="11"/>
      <c r="AI195" s="11"/>
      <c r="AJ195" s="11"/>
      <c r="AK195" s="11"/>
      <c r="AL195" s="11"/>
      <c r="AM195" s="11"/>
      <c r="AN195" s="11"/>
      <c r="AO195" s="11"/>
      <c r="AP195" s="11"/>
      <c r="AQ195" s="11"/>
      <c r="AR195" s="11"/>
      <c r="AS195" s="11"/>
      <c r="AT195" s="11"/>
      <c r="AU195" s="11"/>
    </row>
    <row r="196" spans="1:47" ht="16.5" customHeight="1" x14ac:dyDescent="0.25">
      <c r="A196" s="99"/>
      <c r="B196" s="99"/>
      <c r="C196" s="99"/>
      <c r="D196" s="99"/>
      <c r="E196" s="99"/>
      <c r="F196" s="24"/>
      <c r="G196" s="100"/>
      <c r="H196" s="101"/>
      <c r="I196" s="101"/>
      <c r="J196" s="101"/>
      <c r="K196" s="24"/>
      <c r="L196" s="24"/>
      <c r="M196" s="24"/>
      <c r="N196" s="101"/>
      <c r="O196" s="101"/>
      <c r="P196" s="101"/>
      <c r="Q196" s="101"/>
      <c r="R196" s="101"/>
      <c r="S196" s="101"/>
      <c r="T196" s="101"/>
      <c r="U196" s="101"/>
      <c r="V196" s="101"/>
      <c r="W196" s="24"/>
      <c r="X196" s="24"/>
      <c r="Y196" s="24"/>
      <c r="Z196" s="24"/>
      <c r="AA196" s="17"/>
      <c r="AB196" s="17"/>
      <c r="AC196" s="17"/>
      <c r="AD196" s="17"/>
      <c r="AE196" s="17"/>
      <c r="AF196" s="17"/>
      <c r="AG196" s="11"/>
      <c r="AH196" s="11"/>
      <c r="AI196" s="11"/>
      <c r="AJ196" s="11"/>
      <c r="AK196" s="11"/>
      <c r="AL196" s="11"/>
      <c r="AM196" s="11"/>
      <c r="AN196" s="11"/>
      <c r="AO196" s="11"/>
      <c r="AP196" s="11"/>
      <c r="AQ196" s="11"/>
      <c r="AR196" s="11"/>
      <c r="AS196" s="11"/>
      <c r="AT196" s="11"/>
      <c r="AU196" s="11"/>
    </row>
    <row r="197" spans="1:47" ht="16.5" customHeight="1" x14ac:dyDescent="0.25">
      <c r="A197" s="99"/>
      <c r="B197" s="99"/>
      <c r="C197" s="99"/>
      <c r="D197" s="99"/>
      <c r="E197" s="99"/>
      <c r="F197" s="24"/>
      <c r="G197" s="100"/>
      <c r="H197" s="101"/>
      <c r="I197" s="101"/>
      <c r="J197" s="101"/>
      <c r="K197" s="24"/>
      <c r="L197" s="24"/>
      <c r="M197" s="24"/>
      <c r="N197" s="101"/>
      <c r="O197" s="101"/>
      <c r="P197" s="101"/>
      <c r="Q197" s="101"/>
      <c r="R197" s="101"/>
      <c r="S197" s="101"/>
      <c r="T197" s="101"/>
      <c r="U197" s="101"/>
      <c r="V197" s="101"/>
      <c r="W197" s="24"/>
      <c r="X197" s="24"/>
      <c r="Y197" s="24"/>
      <c r="Z197" s="24"/>
      <c r="AA197" s="17"/>
      <c r="AB197" s="17"/>
      <c r="AC197" s="17"/>
      <c r="AD197" s="17"/>
      <c r="AE197" s="17"/>
      <c r="AF197" s="17"/>
      <c r="AG197" s="11"/>
      <c r="AH197" s="11"/>
      <c r="AI197" s="11"/>
      <c r="AJ197" s="11"/>
      <c r="AK197" s="11"/>
      <c r="AL197" s="11"/>
      <c r="AM197" s="11"/>
      <c r="AN197" s="11"/>
      <c r="AO197" s="11"/>
      <c r="AP197" s="11"/>
      <c r="AQ197" s="11"/>
      <c r="AR197" s="11"/>
      <c r="AS197" s="11"/>
      <c r="AT197" s="11"/>
      <c r="AU197" s="11"/>
    </row>
    <row r="198" spans="1:47" ht="16.5" customHeight="1" x14ac:dyDescent="0.25">
      <c r="A198" s="99"/>
      <c r="B198" s="99"/>
      <c r="C198" s="99"/>
      <c r="D198" s="99"/>
      <c r="E198" s="99"/>
      <c r="F198" s="24"/>
      <c r="G198" s="100"/>
      <c r="H198" s="101"/>
      <c r="I198" s="101"/>
      <c r="J198" s="101"/>
      <c r="K198" s="24"/>
      <c r="L198" s="24"/>
      <c r="M198" s="24"/>
      <c r="N198" s="101"/>
      <c r="O198" s="101"/>
      <c r="P198" s="101"/>
      <c r="Q198" s="101"/>
      <c r="R198" s="101"/>
      <c r="S198" s="101"/>
      <c r="T198" s="101"/>
      <c r="U198" s="101"/>
      <c r="V198" s="101"/>
      <c r="W198" s="24"/>
      <c r="X198" s="24"/>
      <c r="Y198" s="24"/>
      <c r="Z198" s="24"/>
      <c r="AA198" s="17"/>
      <c r="AB198" s="17"/>
      <c r="AC198" s="17"/>
      <c r="AD198" s="17"/>
      <c r="AE198" s="17"/>
      <c r="AF198" s="17"/>
      <c r="AG198" s="11"/>
      <c r="AH198" s="11"/>
      <c r="AI198" s="11"/>
      <c r="AJ198" s="11"/>
      <c r="AK198" s="11"/>
      <c r="AL198" s="11"/>
      <c r="AM198" s="11"/>
      <c r="AN198" s="11"/>
      <c r="AO198" s="11"/>
      <c r="AP198" s="11"/>
      <c r="AQ198" s="11"/>
      <c r="AR198" s="11"/>
      <c r="AS198" s="11"/>
      <c r="AT198" s="11"/>
      <c r="AU198" s="11"/>
    </row>
    <row r="199" spans="1:47" ht="16.5" customHeight="1" x14ac:dyDescent="0.25">
      <c r="A199" s="99"/>
      <c r="B199" s="99"/>
      <c r="C199" s="99"/>
      <c r="D199" s="99"/>
      <c r="E199" s="99"/>
      <c r="F199" s="24"/>
      <c r="G199" s="100"/>
      <c r="H199" s="101"/>
      <c r="I199" s="101"/>
      <c r="J199" s="101"/>
      <c r="K199" s="24"/>
      <c r="L199" s="24"/>
      <c r="M199" s="24"/>
      <c r="N199" s="101"/>
      <c r="O199" s="101"/>
      <c r="P199" s="101"/>
      <c r="Q199" s="101"/>
      <c r="R199" s="101"/>
      <c r="S199" s="101"/>
      <c r="T199" s="101"/>
      <c r="U199" s="101"/>
      <c r="V199" s="101"/>
      <c r="W199" s="24"/>
      <c r="X199" s="24"/>
      <c r="Y199" s="24"/>
      <c r="Z199" s="24"/>
      <c r="AA199" s="17"/>
      <c r="AB199" s="17"/>
      <c r="AC199" s="17"/>
      <c r="AD199" s="17"/>
      <c r="AE199" s="17"/>
      <c r="AF199" s="17"/>
      <c r="AG199" s="11"/>
      <c r="AH199" s="11"/>
      <c r="AI199" s="11"/>
      <c r="AJ199" s="11"/>
      <c r="AK199" s="11"/>
      <c r="AL199" s="11"/>
      <c r="AM199" s="11"/>
      <c r="AN199" s="11"/>
      <c r="AO199" s="11"/>
      <c r="AP199" s="11"/>
      <c r="AQ199" s="11"/>
      <c r="AR199" s="11"/>
      <c r="AS199" s="11"/>
      <c r="AT199" s="11"/>
      <c r="AU199" s="11"/>
    </row>
    <row r="200" spans="1:47" ht="16.5" customHeight="1" x14ac:dyDescent="0.25">
      <c r="A200" s="99"/>
      <c r="B200" s="99"/>
      <c r="C200" s="99"/>
      <c r="D200" s="99"/>
      <c r="E200" s="99"/>
      <c r="F200" s="24"/>
      <c r="G200" s="100"/>
      <c r="H200" s="101"/>
      <c r="I200" s="101"/>
      <c r="J200" s="101"/>
      <c r="K200" s="24"/>
      <c r="L200" s="24"/>
      <c r="M200" s="24"/>
      <c r="N200" s="101"/>
      <c r="O200" s="101"/>
      <c r="P200" s="101"/>
      <c r="Q200" s="101"/>
      <c r="R200" s="101"/>
      <c r="S200" s="101"/>
      <c r="T200" s="101"/>
      <c r="U200" s="101"/>
      <c r="V200" s="101"/>
      <c r="W200" s="24"/>
      <c r="X200" s="24"/>
      <c r="Y200" s="24"/>
      <c r="Z200" s="24"/>
      <c r="AA200" s="17"/>
      <c r="AB200" s="17"/>
      <c r="AC200" s="17"/>
      <c r="AD200" s="17"/>
      <c r="AE200" s="17"/>
      <c r="AF200" s="17"/>
      <c r="AG200" s="11"/>
      <c r="AH200" s="11"/>
      <c r="AI200" s="11"/>
      <c r="AJ200" s="11"/>
      <c r="AK200" s="11"/>
      <c r="AL200" s="11"/>
      <c r="AM200" s="11"/>
      <c r="AN200" s="11"/>
      <c r="AO200" s="11"/>
      <c r="AP200" s="11"/>
      <c r="AQ200" s="11"/>
      <c r="AR200" s="11"/>
      <c r="AS200" s="11"/>
      <c r="AT200" s="11"/>
      <c r="AU200" s="11"/>
    </row>
    <row r="201" spans="1:47" ht="16.5" customHeight="1" x14ac:dyDescent="0.25">
      <c r="A201" s="99"/>
      <c r="B201" s="99"/>
      <c r="C201" s="99"/>
      <c r="D201" s="99"/>
      <c r="E201" s="99"/>
      <c r="F201" s="24"/>
      <c r="G201" s="100"/>
      <c r="H201" s="101"/>
      <c r="I201" s="101"/>
      <c r="J201" s="101"/>
      <c r="K201" s="24"/>
      <c r="L201" s="24"/>
      <c r="M201" s="24"/>
      <c r="N201" s="101"/>
      <c r="O201" s="101"/>
      <c r="P201" s="101"/>
      <c r="Q201" s="101"/>
      <c r="R201" s="101"/>
      <c r="S201" s="101"/>
      <c r="T201" s="101"/>
      <c r="U201" s="101"/>
      <c r="V201" s="101"/>
      <c r="W201" s="24"/>
      <c r="X201" s="24"/>
      <c r="Y201" s="24"/>
      <c r="Z201" s="24"/>
      <c r="AA201" s="17"/>
      <c r="AB201" s="17"/>
      <c r="AC201" s="17"/>
      <c r="AD201" s="17"/>
      <c r="AE201" s="17"/>
      <c r="AF201" s="17"/>
      <c r="AG201" s="11"/>
      <c r="AH201" s="11"/>
      <c r="AI201" s="11"/>
      <c r="AJ201" s="11"/>
      <c r="AK201" s="11"/>
      <c r="AL201" s="11"/>
      <c r="AM201" s="11"/>
      <c r="AN201" s="11"/>
      <c r="AO201" s="11"/>
      <c r="AP201" s="11"/>
      <c r="AQ201" s="11"/>
      <c r="AR201" s="11"/>
      <c r="AS201" s="11"/>
      <c r="AT201" s="11"/>
      <c r="AU201" s="11"/>
    </row>
    <row r="202" spans="1:47" ht="16.5" customHeight="1" x14ac:dyDescent="0.25">
      <c r="A202" s="99"/>
      <c r="B202" s="99"/>
      <c r="C202" s="99"/>
      <c r="D202" s="99"/>
      <c r="E202" s="99"/>
      <c r="F202" s="24"/>
      <c r="G202" s="100"/>
      <c r="H202" s="101"/>
      <c r="I202" s="101"/>
      <c r="J202" s="101"/>
      <c r="K202" s="24"/>
      <c r="L202" s="24"/>
      <c r="M202" s="24"/>
      <c r="N202" s="101"/>
      <c r="O202" s="101"/>
      <c r="P202" s="101"/>
      <c r="Q202" s="101"/>
      <c r="R202" s="101"/>
      <c r="S202" s="101"/>
      <c r="T202" s="101"/>
      <c r="U202" s="101"/>
      <c r="V202" s="101"/>
      <c r="W202" s="24"/>
      <c r="X202" s="24"/>
      <c r="Y202" s="24"/>
      <c r="Z202" s="24"/>
      <c r="AA202" s="17"/>
      <c r="AB202" s="17"/>
      <c r="AC202" s="17"/>
      <c r="AD202" s="17"/>
      <c r="AE202" s="17"/>
      <c r="AF202" s="17"/>
      <c r="AG202" s="11"/>
      <c r="AH202" s="11"/>
      <c r="AI202" s="11"/>
      <c r="AJ202" s="11"/>
      <c r="AK202" s="11"/>
      <c r="AL202" s="11"/>
      <c r="AM202" s="11"/>
      <c r="AN202" s="11"/>
      <c r="AO202" s="11"/>
      <c r="AP202" s="11"/>
      <c r="AQ202" s="11"/>
      <c r="AR202" s="11"/>
      <c r="AS202" s="11"/>
      <c r="AT202" s="11"/>
      <c r="AU202" s="11"/>
    </row>
    <row r="203" spans="1:47" ht="16.5" customHeight="1" x14ac:dyDescent="0.25">
      <c r="A203" s="99"/>
      <c r="B203" s="99"/>
      <c r="C203" s="99"/>
      <c r="D203" s="99"/>
      <c r="E203" s="99"/>
      <c r="F203" s="24"/>
      <c r="G203" s="100"/>
      <c r="H203" s="101"/>
      <c r="I203" s="101"/>
      <c r="J203" s="101"/>
      <c r="K203" s="24"/>
      <c r="L203" s="24"/>
      <c r="M203" s="24"/>
      <c r="N203" s="101"/>
      <c r="O203" s="101"/>
      <c r="P203" s="101"/>
      <c r="Q203" s="101"/>
      <c r="R203" s="101"/>
      <c r="S203" s="101"/>
      <c r="T203" s="101"/>
      <c r="U203" s="101"/>
      <c r="V203" s="101"/>
      <c r="W203" s="24"/>
      <c r="X203" s="24"/>
      <c r="Y203" s="24"/>
      <c r="Z203" s="24"/>
      <c r="AA203" s="17"/>
      <c r="AB203" s="17"/>
      <c r="AC203" s="17"/>
      <c r="AD203" s="17"/>
      <c r="AE203" s="17"/>
      <c r="AF203" s="17"/>
      <c r="AG203" s="11"/>
      <c r="AH203" s="11"/>
      <c r="AI203" s="11"/>
      <c r="AJ203" s="11"/>
      <c r="AK203" s="11"/>
      <c r="AL203" s="11"/>
      <c r="AM203" s="11"/>
      <c r="AN203" s="11"/>
      <c r="AO203" s="11"/>
      <c r="AP203" s="11"/>
      <c r="AQ203" s="11"/>
      <c r="AR203" s="11"/>
      <c r="AS203" s="11"/>
      <c r="AT203" s="11"/>
      <c r="AU203" s="11"/>
    </row>
    <row r="204" spans="1:47" ht="16.5" customHeight="1" x14ac:dyDescent="0.25">
      <c r="A204" s="99"/>
      <c r="B204" s="99"/>
      <c r="C204" s="99"/>
      <c r="D204" s="99"/>
      <c r="E204" s="99"/>
      <c r="F204" s="24"/>
      <c r="G204" s="100"/>
      <c r="H204" s="101"/>
      <c r="I204" s="101"/>
      <c r="J204" s="101"/>
      <c r="K204" s="24"/>
      <c r="L204" s="24"/>
      <c r="M204" s="24"/>
      <c r="N204" s="101"/>
      <c r="O204" s="101"/>
      <c r="P204" s="101"/>
      <c r="Q204" s="101"/>
      <c r="R204" s="101"/>
      <c r="S204" s="101"/>
      <c r="T204" s="101"/>
      <c r="U204" s="101"/>
      <c r="V204" s="101"/>
      <c r="W204" s="24"/>
      <c r="X204" s="24"/>
      <c r="Y204" s="24"/>
      <c r="Z204" s="24"/>
      <c r="AA204" s="17"/>
      <c r="AB204" s="17"/>
      <c r="AC204" s="17"/>
      <c r="AD204" s="17"/>
      <c r="AE204" s="17"/>
      <c r="AF204" s="17"/>
      <c r="AG204" s="11"/>
      <c r="AH204" s="11"/>
      <c r="AI204" s="11"/>
      <c r="AJ204" s="11"/>
      <c r="AK204" s="11"/>
      <c r="AL204" s="11"/>
      <c r="AM204" s="11"/>
      <c r="AN204" s="11"/>
      <c r="AO204" s="11"/>
      <c r="AP204" s="11"/>
      <c r="AQ204" s="11"/>
      <c r="AR204" s="11"/>
      <c r="AS204" s="11"/>
      <c r="AT204" s="11"/>
      <c r="AU204" s="11"/>
    </row>
    <row r="205" spans="1:47" ht="16.5" customHeight="1" x14ac:dyDescent="0.25">
      <c r="A205" s="99"/>
      <c r="B205" s="99"/>
      <c r="C205" s="99"/>
      <c r="D205" s="99"/>
      <c r="E205" s="99"/>
      <c r="F205" s="24"/>
      <c r="G205" s="100"/>
      <c r="H205" s="101"/>
      <c r="I205" s="101"/>
      <c r="J205" s="101"/>
      <c r="K205" s="24"/>
      <c r="L205" s="24"/>
      <c r="M205" s="24"/>
      <c r="N205" s="101"/>
      <c r="O205" s="101"/>
      <c r="P205" s="101"/>
      <c r="Q205" s="101"/>
      <c r="R205" s="101"/>
      <c r="S205" s="101"/>
      <c r="T205" s="101"/>
      <c r="U205" s="101"/>
      <c r="V205" s="101"/>
      <c r="W205" s="24"/>
      <c r="X205" s="24"/>
      <c r="Y205" s="24"/>
      <c r="Z205" s="24"/>
      <c r="AA205" s="17"/>
      <c r="AB205" s="17"/>
      <c r="AC205" s="17"/>
      <c r="AD205" s="17"/>
      <c r="AE205" s="17"/>
      <c r="AF205" s="17"/>
      <c r="AG205" s="11"/>
      <c r="AH205" s="11"/>
      <c r="AI205" s="11"/>
      <c r="AJ205" s="11"/>
      <c r="AK205" s="11"/>
      <c r="AL205" s="11"/>
      <c r="AM205" s="11"/>
      <c r="AN205" s="11"/>
      <c r="AO205" s="11"/>
      <c r="AP205" s="11"/>
      <c r="AQ205" s="11"/>
      <c r="AR205" s="11"/>
      <c r="AS205" s="11"/>
      <c r="AT205" s="11"/>
      <c r="AU205" s="11"/>
    </row>
    <row r="206" spans="1:47" ht="16.5" customHeight="1" x14ac:dyDescent="0.25">
      <c r="A206" s="99"/>
      <c r="B206" s="99"/>
      <c r="C206" s="99"/>
      <c r="D206" s="99"/>
      <c r="E206" s="99"/>
      <c r="F206" s="24"/>
      <c r="G206" s="100"/>
      <c r="H206" s="101"/>
      <c r="I206" s="101"/>
      <c r="J206" s="101"/>
      <c r="K206" s="24"/>
      <c r="L206" s="24"/>
      <c r="M206" s="24"/>
      <c r="N206" s="101"/>
      <c r="O206" s="101"/>
      <c r="P206" s="101"/>
      <c r="Q206" s="101"/>
      <c r="R206" s="101"/>
      <c r="S206" s="101"/>
      <c r="T206" s="101"/>
      <c r="U206" s="101"/>
      <c r="V206" s="101"/>
      <c r="W206" s="24"/>
      <c r="X206" s="24"/>
      <c r="Y206" s="24"/>
      <c r="Z206" s="24"/>
      <c r="AA206" s="17"/>
      <c r="AB206" s="17"/>
      <c r="AC206" s="17"/>
      <c r="AD206" s="17"/>
      <c r="AE206" s="17"/>
      <c r="AF206" s="17"/>
      <c r="AG206" s="11"/>
      <c r="AH206" s="11"/>
      <c r="AI206" s="11"/>
      <c r="AJ206" s="11"/>
      <c r="AK206" s="11"/>
      <c r="AL206" s="11"/>
      <c r="AM206" s="11"/>
      <c r="AN206" s="11"/>
      <c r="AO206" s="11"/>
      <c r="AP206" s="11"/>
      <c r="AQ206" s="11"/>
      <c r="AR206" s="11"/>
      <c r="AS206" s="11"/>
      <c r="AT206" s="11"/>
      <c r="AU206" s="11"/>
    </row>
    <row r="207" spans="1:47" ht="16.5" customHeight="1" x14ac:dyDescent="0.25">
      <c r="A207" s="99"/>
      <c r="B207" s="99"/>
      <c r="C207" s="99"/>
      <c r="D207" s="99"/>
      <c r="E207" s="99"/>
      <c r="F207" s="24"/>
      <c r="G207" s="100"/>
      <c r="H207" s="101"/>
      <c r="I207" s="101"/>
      <c r="J207" s="101"/>
      <c r="K207" s="24"/>
      <c r="L207" s="24"/>
      <c r="M207" s="24"/>
      <c r="N207" s="101"/>
      <c r="O207" s="101"/>
      <c r="P207" s="101"/>
      <c r="Q207" s="101"/>
      <c r="R207" s="101"/>
      <c r="S207" s="101"/>
      <c r="T207" s="101"/>
      <c r="U207" s="101"/>
      <c r="V207" s="101"/>
      <c r="W207" s="24"/>
      <c r="X207" s="24"/>
      <c r="Y207" s="24"/>
      <c r="Z207" s="24"/>
      <c r="AA207" s="17"/>
      <c r="AB207" s="17"/>
      <c r="AC207" s="17"/>
      <c r="AD207" s="17"/>
      <c r="AE207" s="17"/>
      <c r="AF207" s="17"/>
      <c r="AG207" s="11"/>
      <c r="AH207" s="11"/>
      <c r="AI207" s="11"/>
      <c r="AJ207" s="11"/>
      <c r="AK207" s="11"/>
      <c r="AL207" s="11"/>
      <c r="AM207" s="11"/>
      <c r="AN207" s="11"/>
      <c r="AO207" s="11"/>
      <c r="AP207" s="11"/>
      <c r="AQ207" s="11"/>
      <c r="AR207" s="11"/>
      <c r="AS207" s="11"/>
      <c r="AT207" s="11"/>
      <c r="AU207" s="11"/>
    </row>
    <row r="208" spans="1:47" ht="16.5" customHeight="1" x14ac:dyDescent="0.25">
      <c r="A208" s="99"/>
      <c r="B208" s="99"/>
      <c r="C208" s="99"/>
      <c r="D208" s="99"/>
      <c r="E208" s="99"/>
      <c r="F208" s="24"/>
      <c r="G208" s="100"/>
      <c r="H208" s="101"/>
      <c r="I208" s="101"/>
      <c r="J208" s="101"/>
      <c r="K208" s="24"/>
      <c r="L208" s="24"/>
      <c r="M208" s="24"/>
      <c r="N208" s="101"/>
      <c r="O208" s="101"/>
      <c r="P208" s="101"/>
      <c r="Q208" s="101"/>
      <c r="R208" s="101"/>
      <c r="S208" s="101"/>
      <c r="T208" s="101"/>
      <c r="U208" s="101"/>
      <c r="V208" s="101"/>
      <c r="W208" s="24"/>
      <c r="X208" s="24"/>
      <c r="Y208" s="24"/>
      <c r="Z208" s="24"/>
      <c r="AA208" s="17"/>
      <c r="AB208" s="17"/>
      <c r="AC208" s="17"/>
      <c r="AD208" s="17"/>
      <c r="AE208" s="17"/>
      <c r="AF208" s="17"/>
      <c r="AG208" s="11"/>
      <c r="AH208" s="11"/>
      <c r="AI208" s="11"/>
      <c r="AJ208" s="11"/>
      <c r="AK208" s="11"/>
      <c r="AL208" s="11"/>
      <c r="AM208" s="11"/>
      <c r="AN208" s="11"/>
      <c r="AO208" s="11"/>
      <c r="AP208" s="11"/>
      <c r="AQ208" s="11"/>
      <c r="AR208" s="11"/>
      <c r="AS208" s="11"/>
      <c r="AT208" s="11"/>
      <c r="AU208" s="11"/>
    </row>
    <row r="209" spans="1:47" ht="16.5" customHeight="1" x14ac:dyDescent="0.25">
      <c r="A209" s="99"/>
      <c r="B209" s="99"/>
      <c r="C209" s="99"/>
      <c r="D209" s="99"/>
      <c r="E209" s="99"/>
      <c r="F209" s="24"/>
      <c r="G209" s="100"/>
      <c r="H209" s="101"/>
      <c r="I209" s="101"/>
      <c r="J209" s="101"/>
      <c r="K209" s="24"/>
      <c r="L209" s="24"/>
      <c r="M209" s="24"/>
      <c r="N209" s="101"/>
      <c r="O209" s="101"/>
      <c r="P209" s="101"/>
      <c r="Q209" s="101"/>
      <c r="R209" s="101"/>
      <c r="S209" s="101"/>
      <c r="T209" s="101"/>
      <c r="U209" s="101"/>
      <c r="V209" s="101"/>
      <c r="W209" s="24"/>
      <c r="X209" s="24"/>
      <c r="Y209" s="24"/>
      <c r="Z209" s="24"/>
      <c r="AA209" s="17"/>
      <c r="AB209" s="17"/>
      <c r="AC209" s="17"/>
      <c r="AD209" s="17"/>
      <c r="AE209" s="17"/>
      <c r="AF209" s="17"/>
      <c r="AG209" s="11"/>
      <c r="AH209" s="11"/>
      <c r="AI209" s="11"/>
      <c r="AJ209" s="11"/>
      <c r="AK209" s="11"/>
      <c r="AL209" s="11"/>
      <c r="AM209" s="11"/>
      <c r="AN209" s="11"/>
      <c r="AO209" s="11"/>
      <c r="AP209" s="11"/>
      <c r="AQ209" s="11"/>
      <c r="AR209" s="11"/>
      <c r="AS209" s="11"/>
      <c r="AT209" s="11"/>
      <c r="AU209" s="11"/>
    </row>
    <row r="210" spans="1:47" ht="16.5" customHeight="1" x14ac:dyDescent="0.25">
      <c r="A210" s="99"/>
      <c r="B210" s="99"/>
      <c r="C210" s="99"/>
      <c r="D210" s="99"/>
      <c r="E210" s="99"/>
      <c r="F210" s="24"/>
      <c r="G210" s="100"/>
      <c r="H210" s="101"/>
      <c r="I210" s="101"/>
      <c r="J210" s="101"/>
      <c r="K210" s="24"/>
      <c r="L210" s="24"/>
      <c r="M210" s="24"/>
      <c r="N210" s="101"/>
      <c r="O210" s="101"/>
      <c r="P210" s="101"/>
      <c r="Q210" s="101"/>
      <c r="R210" s="101"/>
      <c r="S210" s="101"/>
      <c r="T210" s="101"/>
      <c r="U210" s="101"/>
      <c r="V210" s="101"/>
      <c r="W210" s="24"/>
      <c r="X210" s="24"/>
      <c r="Y210" s="24"/>
      <c r="Z210" s="24"/>
      <c r="AA210" s="17"/>
      <c r="AB210" s="17"/>
      <c r="AC210" s="17"/>
      <c r="AD210" s="17"/>
      <c r="AE210" s="17"/>
      <c r="AF210" s="17"/>
      <c r="AG210" s="11"/>
      <c r="AH210" s="11"/>
      <c r="AI210" s="11"/>
      <c r="AJ210" s="11"/>
      <c r="AK210" s="11"/>
      <c r="AL210" s="11"/>
      <c r="AM210" s="11"/>
      <c r="AN210" s="11"/>
      <c r="AO210" s="11"/>
      <c r="AP210" s="11"/>
      <c r="AQ210" s="11"/>
      <c r="AR210" s="11"/>
      <c r="AS210" s="11"/>
      <c r="AT210" s="11"/>
      <c r="AU210" s="11"/>
    </row>
    <row r="211" spans="1:47" ht="16.5" customHeight="1" x14ac:dyDescent="0.25">
      <c r="A211" s="99"/>
      <c r="B211" s="99"/>
      <c r="C211" s="99"/>
      <c r="D211" s="99"/>
      <c r="E211" s="99"/>
      <c r="F211" s="24"/>
      <c r="G211" s="100"/>
      <c r="H211" s="101"/>
      <c r="I211" s="101"/>
      <c r="J211" s="101"/>
      <c r="K211" s="24"/>
      <c r="L211" s="24"/>
      <c r="M211" s="24"/>
      <c r="N211" s="101"/>
      <c r="O211" s="101"/>
      <c r="P211" s="101"/>
      <c r="Q211" s="101"/>
      <c r="R211" s="101"/>
      <c r="S211" s="101"/>
      <c r="T211" s="101"/>
      <c r="U211" s="101"/>
      <c r="V211" s="101"/>
      <c r="W211" s="24"/>
      <c r="X211" s="24"/>
      <c r="Y211" s="24"/>
      <c r="Z211" s="24"/>
      <c r="AA211" s="17"/>
      <c r="AB211" s="17"/>
      <c r="AC211" s="17"/>
      <c r="AD211" s="17"/>
      <c r="AE211" s="17"/>
      <c r="AF211" s="17"/>
      <c r="AG211" s="11"/>
      <c r="AH211" s="11"/>
      <c r="AI211" s="11"/>
      <c r="AJ211" s="11"/>
      <c r="AK211" s="11"/>
      <c r="AL211" s="11"/>
      <c r="AM211" s="11"/>
      <c r="AN211" s="11"/>
      <c r="AO211" s="11"/>
      <c r="AP211" s="11"/>
      <c r="AQ211" s="11"/>
      <c r="AR211" s="11"/>
      <c r="AS211" s="11"/>
      <c r="AT211" s="11"/>
      <c r="AU211" s="11"/>
    </row>
    <row r="212" spans="1:47" ht="16.5" customHeight="1" x14ac:dyDescent="0.25">
      <c r="A212" s="99"/>
      <c r="B212" s="99"/>
      <c r="C212" s="99"/>
      <c r="D212" s="99"/>
      <c r="E212" s="99"/>
      <c r="F212" s="24"/>
      <c r="G212" s="100"/>
      <c r="H212" s="101"/>
      <c r="I212" s="101"/>
      <c r="J212" s="101"/>
      <c r="K212" s="24"/>
      <c r="L212" s="24"/>
      <c r="M212" s="24"/>
      <c r="N212" s="101"/>
      <c r="O212" s="101"/>
      <c r="P212" s="101"/>
      <c r="Q212" s="101"/>
      <c r="R212" s="101"/>
      <c r="S212" s="101"/>
      <c r="T212" s="101"/>
      <c r="U212" s="101"/>
      <c r="V212" s="101"/>
      <c r="W212" s="24"/>
      <c r="X212" s="24"/>
      <c r="Y212" s="24"/>
      <c r="Z212" s="24"/>
      <c r="AA212" s="17"/>
      <c r="AB212" s="17"/>
      <c r="AC212" s="17"/>
      <c r="AD212" s="17"/>
      <c r="AE212" s="17"/>
      <c r="AF212" s="17"/>
      <c r="AG212" s="11"/>
      <c r="AH212" s="11"/>
      <c r="AI212" s="11"/>
      <c r="AJ212" s="11"/>
      <c r="AK212" s="11"/>
      <c r="AL212" s="11"/>
      <c r="AM212" s="11"/>
      <c r="AN212" s="11"/>
      <c r="AO212" s="11"/>
      <c r="AP212" s="11"/>
      <c r="AQ212" s="11"/>
      <c r="AR212" s="11"/>
      <c r="AS212" s="11"/>
      <c r="AT212" s="11"/>
      <c r="AU212" s="11"/>
    </row>
    <row r="213" spans="1:47" ht="16.5" customHeight="1" x14ac:dyDescent="0.25">
      <c r="A213" s="99"/>
      <c r="B213" s="99"/>
      <c r="C213" s="99"/>
      <c r="D213" s="99"/>
      <c r="E213" s="99"/>
      <c r="F213" s="24"/>
      <c r="G213" s="100"/>
      <c r="H213" s="101"/>
      <c r="I213" s="101"/>
      <c r="J213" s="101"/>
      <c r="K213" s="24"/>
      <c r="L213" s="24"/>
      <c r="M213" s="24"/>
      <c r="N213" s="101"/>
      <c r="O213" s="101"/>
      <c r="P213" s="101"/>
      <c r="Q213" s="101"/>
      <c r="R213" s="101"/>
      <c r="S213" s="101"/>
      <c r="T213" s="101"/>
      <c r="U213" s="101"/>
      <c r="V213" s="101"/>
      <c r="W213" s="24"/>
      <c r="X213" s="24"/>
      <c r="Y213" s="24"/>
      <c r="Z213" s="24"/>
      <c r="AA213" s="17"/>
      <c r="AB213" s="17"/>
      <c r="AC213" s="17"/>
      <c r="AD213" s="17"/>
      <c r="AE213" s="17"/>
      <c r="AF213" s="17"/>
      <c r="AG213" s="11"/>
      <c r="AH213" s="11"/>
      <c r="AI213" s="11"/>
      <c r="AJ213" s="11"/>
      <c r="AK213" s="11"/>
      <c r="AL213" s="11"/>
      <c r="AM213" s="11"/>
      <c r="AN213" s="11"/>
      <c r="AO213" s="11"/>
      <c r="AP213" s="11"/>
      <c r="AQ213" s="11"/>
      <c r="AR213" s="11"/>
      <c r="AS213" s="11"/>
      <c r="AT213" s="11"/>
      <c r="AU213" s="11"/>
    </row>
    <row r="214" spans="1:47" ht="16.5" customHeight="1" x14ac:dyDescent="0.25">
      <c r="A214" s="99"/>
      <c r="B214" s="99"/>
      <c r="C214" s="99"/>
      <c r="D214" s="99"/>
      <c r="E214" s="99"/>
      <c r="F214" s="24"/>
      <c r="G214" s="100"/>
      <c r="H214" s="101"/>
      <c r="I214" s="101"/>
      <c r="J214" s="101"/>
      <c r="K214" s="24"/>
      <c r="L214" s="24"/>
      <c r="M214" s="24"/>
      <c r="N214" s="101"/>
      <c r="O214" s="101"/>
      <c r="P214" s="101"/>
      <c r="Q214" s="101"/>
      <c r="R214" s="101"/>
      <c r="S214" s="101"/>
      <c r="T214" s="101"/>
      <c r="U214" s="101"/>
      <c r="V214" s="101"/>
      <c r="W214" s="24"/>
      <c r="X214" s="24"/>
      <c r="Y214" s="24"/>
      <c r="Z214" s="24"/>
      <c r="AA214" s="17"/>
      <c r="AB214" s="17"/>
      <c r="AC214" s="17"/>
      <c r="AD214" s="17"/>
      <c r="AE214" s="17"/>
      <c r="AF214" s="17"/>
      <c r="AG214" s="11"/>
      <c r="AH214" s="11"/>
      <c r="AI214" s="11"/>
      <c r="AJ214" s="11"/>
      <c r="AK214" s="11"/>
      <c r="AL214" s="11"/>
      <c r="AM214" s="11"/>
      <c r="AN214" s="11"/>
      <c r="AO214" s="11"/>
      <c r="AP214" s="11"/>
      <c r="AQ214" s="11"/>
      <c r="AR214" s="11"/>
      <c r="AS214" s="11"/>
      <c r="AT214" s="11"/>
      <c r="AU214" s="11"/>
    </row>
    <row r="215" spans="1:47" ht="16.5" customHeight="1" x14ac:dyDescent="0.25">
      <c r="A215" s="99"/>
      <c r="B215" s="99"/>
      <c r="C215" s="99"/>
      <c r="D215" s="99"/>
      <c r="E215" s="99"/>
      <c r="F215" s="24"/>
      <c r="G215" s="100"/>
      <c r="H215" s="101"/>
      <c r="I215" s="101"/>
      <c r="J215" s="101"/>
      <c r="K215" s="24"/>
      <c r="L215" s="24"/>
      <c r="M215" s="24"/>
      <c r="N215" s="101"/>
      <c r="O215" s="101"/>
      <c r="P215" s="101"/>
      <c r="Q215" s="101"/>
      <c r="R215" s="101"/>
      <c r="S215" s="101"/>
      <c r="T215" s="101"/>
      <c r="U215" s="101"/>
      <c r="V215" s="101"/>
      <c r="W215" s="24"/>
      <c r="X215" s="24"/>
      <c r="Y215" s="24"/>
      <c r="Z215" s="24"/>
      <c r="AA215" s="17"/>
      <c r="AB215" s="17"/>
      <c r="AC215" s="17"/>
      <c r="AD215" s="17"/>
      <c r="AE215" s="17"/>
      <c r="AF215" s="17"/>
      <c r="AG215" s="11"/>
      <c r="AH215" s="11"/>
      <c r="AI215" s="11"/>
      <c r="AJ215" s="11"/>
      <c r="AK215" s="11"/>
      <c r="AL215" s="11"/>
      <c r="AM215" s="11"/>
      <c r="AN215" s="11"/>
      <c r="AO215" s="11"/>
      <c r="AP215" s="11"/>
      <c r="AQ215" s="11"/>
      <c r="AR215" s="11"/>
      <c r="AS215" s="11"/>
      <c r="AT215" s="11"/>
      <c r="AU215" s="11"/>
    </row>
    <row r="216" spans="1:47" ht="16.5" customHeight="1" x14ac:dyDescent="0.25">
      <c r="A216" s="99"/>
      <c r="B216" s="99"/>
      <c r="C216" s="99"/>
      <c r="D216" s="99"/>
      <c r="E216" s="99"/>
      <c r="F216" s="24"/>
      <c r="G216" s="100"/>
      <c r="H216" s="101"/>
      <c r="I216" s="101"/>
      <c r="J216" s="101"/>
      <c r="K216" s="24"/>
      <c r="L216" s="24"/>
      <c r="M216" s="24"/>
      <c r="N216" s="101"/>
      <c r="O216" s="101"/>
      <c r="P216" s="101"/>
      <c r="Q216" s="101"/>
      <c r="R216" s="101"/>
      <c r="S216" s="101"/>
      <c r="T216" s="101"/>
      <c r="U216" s="101"/>
      <c r="V216" s="101"/>
      <c r="W216" s="24"/>
      <c r="X216" s="24"/>
      <c r="Y216" s="24"/>
      <c r="Z216" s="24"/>
      <c r="AA216" s="17"/>
      <c r="AB216" s="17"/>
      <c r="AC216" s="17"/>
      <c r="AD216" s="17"/>
      <c r="AE216" s="17"/>
      <c r="AF216" s="17"/>
      <c r="AG216" s="11"/>
      <c r="AH216" s="11"/>
      <c r="AI216" s="11"/>
      <c r="AJ216" s="11"/>
      <c r="AK216" s="11"/>
      <c r="AL216" s="11"/>
      <c r="AM216" s="11"/>
      <c r="AN216" s="11"/>
      <c r="AO216" s="11"/>
      <c r="AP216" s="11"/>
      <c r="AQ216" s="11"/>
      <c r="AR216" s="11"/>
      <c r="AS216" s="11"/>
      <c r="AT216" s="11"/>
      <c r="AU216" s="11"/>
    </row>
    <row r="217" spans="1:47" ht="16.5" customHeight="1" x14ac:dyDescent="0.25">
      <c r="A217" s="99"/>
      <c r="B217" s="99"/>
      <c r="C217" s="99"/>
      <c r="D217" s="99"/>
      <c r="E217" s="99"/>
      <c r="F217" s="24"/>
      <c r="G217" s="100"/>
      <c r="H217" s="101"/>
      <c r="I217" s="101"/>
      <c r="J217" s="101"/>
      <c r="K217" s="24"/>
      <c r="L217" s="24"/>
      <c r="M217" s="24"/>
      <c r="N217" s="101"/>
      <c r="O217" s="101"/>
      <c r="P217" s="101"/>
      <c r="Q217" s="101"/>
      <c r="R217" s="101"/>
      <c r="S217" s="101"/>
      <c r="T217" s="101"/>
      <c r="U217" s="101"/>
      <c r="V217" s="101"/>
      <c r="W217" s="24"/>
      <c r="X217" s="24"/>
      <c r="Y217" s="24"/>
      <c r="Z217" s="24"/>
      <c r="AA217" s="17"/>
      <c r="AB217" s="17"/>
      <c r="AC217" s="17"/>
      <c r="AD217" s="17"/>
      <c r="AE217" s="17"/>
      <c r="AF217" s="17"/>
      <c r="AG217" s="11"/>
      <c r="AH217" s="11"/>
      <c r="AI217" s="11"/>
      <c r="AJ217" s="11"/>
      <c r="AK217" s="11"/>
      <c r="AL217" s="11"/>
      <c r="AM217" s="11"/>
      <c r="AN217" s="11"/>
      <c r="AO217" s="11"/>
      <c r="AP217" s="11"/>
      <c r="AQ217" s="11"/>
      <c r="AR217" s="11"/>
      <c r="AS217" s="11"/>
      <c r="AT217" s="11"/>
      <c r="AU217" s="11"/>
    </row>
    <row r="218" spans="1:47" ht="16.5" customHeight="1" x14ac:dyDescent="0.25">
      <c r="A218" s="99"/>
      <c r="B218" s="99"/>
      <c r="C218" s="99"/>
      <c r="D218" s="99"/>
      <c r="E218" s="99"/>
      <c r="F218" s="24"/>
      <c r="G218" s="100"/>
      <c r="H218" s="101"/>
      <c r="I218" s="101"/>
      <c r="J218" s="101"/>
      <c r="K218" s="24"/>
      <c r="L218" s="24"/>
      <c r="M218" s="24"/>
      <c r="N218" s="101"/>
      <c r="O218" s="101"/>
      <c r="P218" s="101"/>
      <c r="Q218" s="101"/>
      <c r="R218" s="101"/>
      <c r="S218" s="101"/>
      <c r="T218" s="101"/>
      <c r="U218" s="101"/>
      <c r="V218" s="101"/>
      <c r="W218" s="24"/>
      <c r="X218" s="24"/>
      <c r="Y218" s="24"/>
      <c r="Z218" s="24"/>
      <c r="AA218" s="17"/>
      <c r="AB218" s="17"/>
      <c r="AC218" s="17"/>
      <c r="AD218" s="17"/>
      <c r="AE218" s="17"/>
      <c r="AF218" s="17"/>
      <c r="AG218" s="11"/>
      <c r="AH218" s="11"/>
      <c r="AI218" s="11"/>
      <c r="AJ218" s="11"/>
      <c r="AK218" s="11"/>
      <c r="AL218" s="11"/>
      <c r="AM218" s="11"/>
      <c r="AN218" s="11"/>
      <c r="AO218" s="11"/>
      <c r="AP218" s="11"/>
      <c r="AQ218" s="11"/>
      <c r="AR218" s="11"/>
      <c r="AS218" s="11"/>
      <c r="AT218" s="11"/>
      <c r="AU218" s="11"/>
    </row>
    <row r="219" spans="1:47" ht="16.5" customHeight="1" x14ac:dyDescent="0.25">
      <c r="A219" s="99"/>
      <c r="B219" s="99"/>
      <c r="C219" s="99"/>
      <c r="D219" s="99"/>
      <c r="E219" s="99"/>
      <c r="F219" s="24"/>
      <c r="G219" s="100"/>
      <c r="H219" s="101"/>
      <c r="I219" s="101"/>
      <c r="J219" s="101"/>
      <c r="K219" s="24"/>
      <c r="L219" s="24"/>
      <c r="M219" s="24"/>
      <c r="N219" s="101"/>
      <c r="O219" s="101"/>
      <c r="P219" s="101"/>
      <c r="Q219" s="101"/>
      <c r="R219" s="101"/>
      <c r="S219" s="101"/>
      <c r="T219" s="101"/>
      <c r="U219" s="101"/>
      <c r="V219" s="101"/>
      <c r="W219" s="24"/>
      <c r="X219" s="24"/>
      <c r="Y219" s="24"/>
      <c r="Z219" s="24"/>
      <c r="AA219" s="17"/>
      <c r="AB219" s="17"/>
      <c r="AC219" s="17"/>
      <c r="AD219" s="17"/>
      <c r="AE219" s="17"/>
      <c r="AF219" s="17"/>
      <c r="AG219" s="11"/>
      <c r="AH219" s="11"/>
      <c r="AI219" s="11"/>
      <c r="AJ219" s="11"/>
      <c r="AK219" s="11"/>
      <c r="AL219" s="11"/>
      <c r="AM219" s="11"/>
      <c r="AN219" s="11"/>
      <c r="AO219" s="11"/>
      <c r="AP219" s="11"/>
      <c r="AQ219" s="11"/>
      <c r="AR219" s="11"/>
      <c r="AS219" s="11"/>
      <c r="AT219" s="11"/>
      <c r="AU219" s="11"/>
    </row>
    <row r="220" spans="1:47" ht="16.5" customHeight="1" x14ac:dyDescent="0.25">
      <c r="A220" s="99"/>
      <c r="B220" s="99"/>
      <c r="C220" s="99"/>
      <c r="D220" s="99"/>
      <c r="E220" s="99"/>
      <c r="F220" s="24"/>
      <c r="G220" s="100"/>
      <c r="H220" s="101"/>
      <c r="I220" s="101"/>
      <c r="J220" s="101"/>
      <c r="K220" s="24"/>
      <c r="L220" s="24"/>
      <c r="M220" s="24"/>
      <c r="N220" s="101"/>
      <c r="O220" s="101"/>
      <c r="P220" s="101"/>
      <c r="Q220" s="101"/>
      <c r="R220" s="101"/>
      <c r="S220" s="101"/>
      <c r="T220" s="101"/>
      <c r="U220" s="101"/>
      <c r="V220" s="101"/>
      <c r="W220" s="24"/>
      <c r="X220" s="24"/>
      <c r="Y220" s="24"/>
      <c r="Z220" s="24"/>
      <c r="AA220" s="17"/>
      <c r="AB220" s="17"/>
      <c r="AC220" s="17"/>
      <c r="AD220" s="17"/>
      <c r="AE220" s="17"/>
      <c r="AF220" s="17"/>
      <c r="AG220" s="11"/>
      <c r="AH220" s="11"/>
      <c r="AI220" s="11"/>
      <c r="AJ220" s="11"/>
      <c r="AK220" s="11"/>
      <c r="AL220" s="11"/>
      <c r="AM220" s="11"/>
      <c r="AN220" s="11"/>
      <c r="AO220" s="11"/>
      <c r="AP220" s="11"/>
      <c r="AQ220" s="11"/>
      <c r="AR220" s="11"/>
      <c r="AS220" s="11"/>
      <c r="AT220" s="11"/>
      <c r="AU220" s="11"/>
    </row>
    <row r="221" spans="1:47" ht="16.5" customHeight="1" x14ac:dyDescent="0.25">
      <c r="A221" s="99"/>
      <c r="B221" s="99"/>
      <c r="C221" s="99"/>
      <c r="D221" s="99"/>
      <c r="E221" s="99"/>
      <c r="F221" s="24"/>
      <c r="G221" s="100"/>
      <c r="H221" s="101"/>
      <c r="I221" s="101"/>
      <c r="J221" s="101"/>
      <c r="K221" s="24"/>
      <c r="L221" s="24"/>
      <c r="M221" s="24"/>
      <c r="N221" s="101"/>
      <c r="O221" s="101"/>
      <c r="P221" s="101"/>
      <c r="Q221" s="101"/>
      <c r="R221" s="101"/>
      <c r="S221" s="101"/>
      <c r="T221" s="101"/>
      <c r="U221" s="101"/>
      <c r="V221" s="101"/>
      <c r="W221" s="24"/>
      <c r="X221" s="24"/>
      <c r="Y221" s="24"/>
      <c r="Z221" s="24"/>
      <c r="AA221" s="17"/>
      <c r="AB221" s="17"/>
      <c r="AC221" s="17"/>
      <c r="AD221" s="17"/>
      <c r="AE221" s="17"/>
      <c r="AF221" s="17"/>
      <c r="AG221" s="11"/>
      <c r="AH221" s="11"/>
      <c r="AI221" s="11"/>
      <c r="AJ221" s="11"/>
      <c r="AK221" s="11"/>
      <c r="AL221" s="11"/>
      <c r="AM221" s="11"/>
      <c r="AN221" s="11"/>
      <c r="AO221" s="11"/>
      <c r="AP221" s="11"/>
      <c r="AQ221" s="11"/>
      <c r="AR221" s="11"/>
      <c r="AS221" s="11"/>
      <c r="AT221" s="11"/>
      <c r="AU221" s="11"/>
    </row>
    <row r="222" spans="1:47" ht="16.5" customHeight="1" x14ac:dyDescent="0.25">
      <c r="A222" s="99"/>
      <c r="B222" s="99"/>
      <c r="C222" s="99"/>
      <c r="D222" s="99"/>
      <c r="E222" s="99"/>
      <c r="F222" s="24"/>
      <c r="G222" s="100"/>
      <c r="H222" s="101"/>
      <c r="I222" s="101"/>
      <c r="J222" s="101"/>
      <c r="K222" s="24"/>
      <c r="L222" s="24"/>
      <c r="M222" s="24"/>
      <c r="N222" s="101"/>
      <c r="O222" s="101"/>
      <c r="P222" s="101"/>
      <c r="Q222" s="101"/>
      <c r="R222" s="101"/>
      <c r="S222" s="101"/>
      <c r="T222" s="101"/>
      <c r="U222" s="101"/>
      <c r="V222" s="101"/>
      <c r="W222" s="24"/>
      <c r="X222" s="24"/>
      <c r="Y222" s="24"/>
      <c r="Z222" s="24"/>
      <c r="AA222" s="17"/>
      <c r="AB222" s="17"/>
      <c r="AC222" s="17"/>
      <c r="AD222" s="17"/>
      <c r="AE222" s="17"/>
      <c r="AF222" s="17"/>
      <c r="AG222" s="11"/>
      <c r="AH222" s="11"/>
      <c r="AI222" s="11"/>
      <c r="AJ222" s="11"/>
      <c r="AK222" s="11"/>
      <c r="AL222" s="11"/>
      <c r="AM222" s="11"/>
      <c r="AN222" s="11"/>
      <c r="AO222" s="11"/>
      <c r="AP222" s="11"/>
      <c r="AQ222" s="11"/>
      <c r="AR222" s="11"/>
      <c r="AS222" s="11"/>
      <c r="AT222" s="11"/>
      <c r="AU222" s="11"/>
    </row>
    <row r="223" spans="1:47" ht="16.5" customHeight="1" x14ac:dyDescent="0.25">
      <c r="A223" s="99"/>
      <c r="B223" s="99"/>
      <c r="C223" s="99"/>
      <c r="D223" s="99"/>
      <c r="E223" s="99"/>
      <c r="F223" s="24"/>
      <c r="G223" s="100"/>
      <c r="H223" s="101"/>
      <c r="I223" s="101"/>
      <c r="J223" s="101"/>
      <c r="K223" s="24"/>
      <c r="L223" s="24"/>
      <c r="M223" s="24"/>
      <c r="N223" s="101"/>
      <c r="O223" s="101"/>
      <c r="P223" s="101"/>
      <c r="Q223" s="101"/>
      <c r="R223" s="101"/>
      <c r="S223" s="101"/>
      <c r="T223" s="101"/>
      <c r="U223" s="101"/>
      <c r="V223" s="101"/>
      <c r="W223" s="24"/>
      <c r="X223" s="24"/>
      <c r="Y223" s="24"/>
      <c r="Z223" s="24"/>
      <c r="AA223" s="17"/>
      <c r="AB223" s="17"/>
      <c r="AC223" s="17"/>
      <c r="AD223" s="17"/>
      <c r="AE223" s="17"/>
      <c r="AF223" s="17"/>
      <c r="AG223" s="11"/>
      <c r="AH223" s="11"/>
      <c r="AI223" s="11"/>
      <c r="AJ223" s="11"/>
      <c r="AK223" s="11"/>
      <c r="AL223" s="11"/>
      <c r="AM223" s="11"/>
      <c r="AN223" s="11"/>
      <c r="AO223" s="11"/>
      <c r="AP223" s="11"/>
      <c r="AQ223" s="11"/>
      <c r="AR223" s="11"/>
      <c r="AS223" s="11"/>
      <c r="AT223" s="11"/>
      <c r="AU223" s="11"/>
    </row>
    <row r="224" spans="1:47" ht="16.5" customHeight="1" x14ac:dyDescent="0.25">
      <c r="A224" s="99"/>
      <c r="B224" s="99"/>
      <c r="C224" s="99"/>
      <c r="D224" s="99"/>
      <c r="E224" s="99"/>
      <c r="F224" s="24"/>
      <c r="G224" s="100"/>
      <c r="H224" s="101"/>
      <c r="I224" s="101"/>
      <c r="J224" s="101"/>
      <c r="K224" s="24"/>
      <c r="L224" s="24"/>
      <c r="M224" s="24"/>
      <c r="N224" s="101"/>
      <c r="O224" s="101"/>
      <c r="P224" s="101"/>
      <c r="Q224" s="101"/>
      <c r="R224" s="101"/>
      <c r="S224" s="101"/>
      <c r="T224" s="101"/>
      <c r="U224" s="101"/>
      <c r="V224" s="101"/>
      <c r="W224" s="24"/>
      <c r="X224" s="24"/>
      <c r="Y224" s="24"/>
      <c r="Z224" s="24"/>
      <c r="AA224" s="17"/>
      <c r="AB224" s="17"/>
      <c r="AC224" s="17"/>
      <c r="AD224" s="17"/>
      <c r="AE224" s="17"/>
      <c r="AF224" s="17"/>
      <c r="AG224" s="11"/>
      <c r="AH224" s="11"/>
      <c r="AI224" s="11"/>
      <c r="AJ224" s="11"/>
      <c r="AK224" s="11"/>
      <c r="AL224" s="11"/>
      <c r="AM224" s="11"/>
      <c r="AN224" s="11"/>
      <c r="AO224" s="11"/>
      <c r="AP224" s="11"/>
      <c r="AQ224" s="11"/>
      <c r="AR224" s="11"/>
      <c r="AS224" s="11"/>
      <c r="AT224" s="11"/>
      <c r="AU224" s="11"/>
    </row>
    <row r="225" spans="1:47" ht="16.5" customHeight="1" x14ac:dyDescent="0.25">
      <c r="A225" s="99"/>
      <c r="B225" s="99"/>
      <c r="C225" s="99"/>
      <c r="D225" s="99"/>
      <c r="E225" s="99"/>
      <c r="F225" s="24"/>
      <c r="G225" s="100"/>
      <c r="H225" s="101"/>
      <c r="I225" s="101"/>
      <c r="J225" s="101"/>
      <c r="K225" s="24"/>
      <c r="L225" s="24"/>
      <c r="M225" s="24"/>
      <c r="N225" s="101"/>
      <c r="O225" s="101"/>
      <c r="P225" s="101"/>
      <c r="Q225" s="101"/>
      <c r="R225" s="101"/>
      <c r="S225" s="101"/>
      <c r="T225" s="101"/>
      <c r="U225" s="101"/>
      <c r="V225" s="101"/>
      <c r="W225" s="24"/>
      <c r="X225" s="24"/>
      <c r="Y225" s="24"/>
      <c r="Z225" s="24"/>
      <c r="AA225" s="17"/>
      <c r="AB225" s="17"/>
      <c r="AC225" s="17"/>
      <c r="AD225" s="17"/>
      <c r="AE225" s="17"/>
      <c r="AF225" s="17"/>
      <c r="AG225" s="11"/>
      <c r="AH225" s="11"/>
      <c r="AI225" s="11"/>
      <c r="AJ225" s="11"/>
      <c r="AK225" s="11"/>
      <c r="AL225" s="11"/>
      <c r="AM225" s="11"/>
      <c r="AN225" s="11"/>
      <c r="AO225" s="11"/>
      <c r="AP225" s="11"/>
      <c r="AQ225" s="11"/>
      <c r="AR225" s="11"/>
      <c r="AS225" s="11"/>
      <c r="AT225" s="11"/>
      <c r="AU225" s="11"/>
    </row>
    <row r="226" spans="1:47" ht="16.5" customHeight="1" x14ac:dyDescent="0.25">
      <c r="A226" s="99"/>
      <c r="B226" s="99"/>
      <c r="C226" s="99"/>
      <c r="D226" s="99"/>
      <c r="E226" s="99"/>
      <c r="F226" s="24"/>
      <c r="G226" s="100"/>
      <c r="H226" s="101"/>
      <c r="I226" s="101"/>
      <c r="J226" s="101"/>
      <c r="K226" s="24"/>
      <c r="L226" s="24"/>
      <c r="M226" s="24"/>
      <c r="N226" s="101"/>
      <c r="O226" s="101"/>
      <c r="P226" s="101"/>
      <c r="Q226" s="101"/>
      <c r="R226" s="101"/>
      <c r="S226" s="101"/>
      <c r="T226" s="101"/>
      <c r="U226" s="101"/>
      <c r="V226" s="101"/>
      <c r="W226" s="24"/>
      <c r="X226" s="24"/>
      <c r="Y226" s="24"/>
      <c r="Z226" s="24"/>
      <c r="AA226" s="17"/>
      <c r="AB226" s="17"/>
      <c r="AC226" s="17"/>
      <c r="AD226" s="17"/>
      <c r="AE226" s="17"/>
      <c r="AF226" s="17"/>
      <c r="AG226" s="11"/>
      <c r="AH226" s="11"/>
      <c r="AI226" s="11"/>
      <c r="AJ226" s="11"/>
      <c r="AK226" s="11"/>
      <c r="AL226" s="11"/>
      <c r="AM226" s="11"/>
      <c r="AN226" s="11"/>
      <c r="AO226" s="11"/>
      <c r="AP226" s="11"/>
      <c r="AQ226" s="11"/>
      <c r="AR226" s="11"/>
      <c r="AS226" s="11"/>
      <c r="AT226" s="11"/>
      <c r="AU226" s="11"/>
    </row>
    <row r="227" spans="1:47" ht="16.5" customHeight="1" x14ac:dyDescent="0.25">
      <c r="A227" s="99"/>
      <c r="B227" s="99"/>
      <c r="C227" s="99"/>
      <c r="D227" s="99"/>
      <c r="E227" s="99"/>
      <c r="F227" s="24"/>
      <c r="G227" s="100"/>
      <c r="H227" s="101"/>
      <c r="I227" s="101"/>
      <c r="J227" s="101"/>
      <c r="K227" s="24"/>
      <c r="L227" s="24"/>
      <c r="M227" s="24"/>
      <c r="N227" s="101"/>
      <c r="O227" s="101"/>
      <c r="P227" s="101"/>
      <c r="Q227" s="101"/>
      <c r="R227" s="101"/>
      <c r="S227" s="101"/>
      <c r="T227" s="101"/>
      <c r="U227" s="101"/>
      <c r="V227" s="101"/>
      <c r="W227" s="24"/>
      <c r="X227" s="24"/>
      <c r="Y227" s="24"/>
      <c r="Z227" s="24"/>
      <c r="AA227" s="17"/>
      <c r="AB227" s="17"/>
      <c r="AC227" s="17"/>
      <c r="AD227" s="17"/>
      <c r="AE227" s="17"/>
      <c r="AF227" s="17"/>
      <c r="AG227" s="11"/>
      <c r="AH227" s="11"/>
      <c r="AI227" s="11"/>
      <c r="AJ227" s="11"/>
      <c r="AK227" s="11"/>
      <c r="AL227" s="11"/>
      <c r="AM227" s="11"/>
      <c r="AN227" s="11"/>
      <c r="AO227" s="11"/>
      <c r="AP227" s="11"/>
      <c r="AQ227" s="11"/>
      <c r="AR227" s="11"/>
      <c r="AS227" s="11"/>
      <c r="AT227" s="11"/>
      <c r="AU227" s="11"/>
    </row>
    <row r="228" spans="1:47" ht="16.5" customHeight="1" x14ac:dyDescent="0.25">
      <c r="A228" s="99"/>
      <c r="B228" s="99"/>
      <c r="C228" s="99"/>
      <c r="D228" s="99"/>
      <c r="E228" s="99"/>
      <c r="F228" s="24"/>
      <c r="G228" s="100"/>
      <c r="H228" s="101"/>
      <c r="I228" s="101"/>
      <c r="J228" s="101"/>
      <c r="K228" s="24"/>
      <c r="L228" s="24"/>
      <c r="M228" s="24"/>
      <c r="N228" s="101"/>
      <c r="O228" s="101"/>
      <c r="P228" s="101"/>
      <c r="Q228" s="101"/>
      <c r="R228" s="101"/>
      <c r="S228" s="101"/>
      <c r="T228" s="101"/>
      <c r="U228" s="101"/>
      <c r="V228" s="101"/>
      <c r="W228" s="24"/>
      <c r="X228" s="24"/>
      <c r="Y228" s="24"/>
      <c r="Z228" s="24"/>
      <c r="AA228" s="17"/>
      <c r="AB228" s="17"/>
      <c r="AC228" s="17"/>
      <c r="AD228" s="17"/>
      <c r="AE228" s="17"/>
      <c r="AF228" s="17"/>
      <c r="AG228" s="11"/>
      <c r="AH228" s="11"/>
      <c r="AI228" s="11"/>
      <c r="AJ228" s="11"/>
      <c r="AK228" s="11"/>
      <c r="AL228" s="11"/>
      <c r="AM228" s="11"/>
      <c r="AN228" s="11"/>
      <c r="AO228" s="11"/>
      <c r="AP228" s="11"/>
      <c r="AQ228" s="11"/>
      <c r="AR228" s="11"/>
      <c r="AS228" s="11"/>
      <c r="AT228" s="11"/>
      <c r="AU228" s="11"/>
    </row>
    <row r="229" spans="1:47" ht="16.5" customHeight="1" x14ac:dyDescent="0.25">
      <c r="A229" s="99"/>
      <c r="B229" s="99"/>
      <c r="C229" s="99"/>
      <c r="D229" s="99"/>
      <c r="E229" s="99"/>
      <c r="F229" s="24"/>
      <c r="G229" s="100"/>
      <c r="H229" s="101"/>
      <c r="I229" s="101"/>
      <c r="J229" s="101"/>
      <c r="K229" s="24"/>
      <c r="L229" s="24"/>
      <c r="M229" s="24"/>
      <c r="N229" s="101"/>
      <c r="O229" s="101"/>
      <c r="P229" s="101"/>
      <c r="Q229" s="101"/>
      <c r="R229" s="101"/>
      <c r="S229" s="101"/>
      <c r="T229" s="101"/>
      <c r="U229" s="101"/>
      <c r="V229" s="101"/>
      <c r="W229" s="24"/>
      <c r="X229" s="24"/>
      <c r="Y229" s="24"/>
      <c r="Z229" s="24"/>
      <c r="AA229" s="17"/>
      <c r="AB229" s="17"/>
      <c r="AC229" s="17"/>
      <c r="AD229" s="17"/>
      <c r="AE229" s="17"/>
      <c r="AF229" s="17"/>
      <c r="AG229" s="11"/>
      <c r="AH229" s="11"/>
      <c r="AI229" s="11"/>
      <c r="AJ229" s="11"/>
      <c r="AK229" s="11"/>
      <c r="AL229" s="11"/>
      <c r="AM229" s="11"/>
      <c r="AN229" s="11"/>
      <c r="AO229" s="11"/>
      <c r="AP229" s="11"/>
      <c r="AQ229" s="11"/>
      <c r="AR229" s="11"/>
      <c r="AS229" s="11"/>
      <c r="AT229" s="11"/>
      <c r="AU229" s="11"/>
    </row>
    <row r="230" spans="1:47" ht="16.5" customHeight="1" x14ac:dyDescent="0.25">
      <c r="A230" s="99"/>
      <c r="B230" s="99"/>
      <c r="C230" s="99"/>
      <c r="D230" s="99"/>
      <c r="E230" s="99"/>
      <c r="F230" s="24"/>
      <c r="G230" s="100"/>
      <c r="H230" s="101"/>
      <c r="I230" s="101"/>
      <c r="J230" s="101"/>
      <c r="K230" s="24"/>
      <c r="L230" s="24"/>
      <c r="M230" s="24"/>
      <c r="N230" s="101"/>
      <c r="O230" s="101"/>
      <c r="P230" s="101"/>
      <c r="Q230" s="101"/>
      <c r="R230" s="101"/>
      <c r="S230" s="101"/>
      <c r="T230" s="101"/>
      <c r="U230" s="101"/>
      <c r="V230" s="101"/>
      <c r="W230" s="24"/>
      <c r="X230" s="24"/>
      <c r="Y230" s="24"/>
      <c r="Z230" s="24"/>
      <c r="AA230" s="17"/>
      <c r="AB230" s="17"/>
      <c r="AC230" s="17"/>
      <c r="AD230" s="17"/>
      <c r="AE230" s="17"/>
      <c r="AF230" s="17"/>
      <c r="AG230" s="11"/>
      <c r="AH230" s="11"/>
      <c r="AI230" s="11"/>
      <c r="AJ230" s="11"/>
      <c r="AK230" s="11"/>
      <c r="AL230" s="11"/>
      <c r="AM230" s="11"/>
      <c r="AN230" s="11"/>
      <c r="AO230" s="11"/>
      <c r="AP230" s="11"/>
      <c r="AQ230" s="11"/>
      <c r="AR230" s="11"/>
      <c r="AS230" s="11"/>
      <c r="AT230" s="11"/>
      <c r="AU230" s="11"/>
    </row>
    <row r="231" spans="1:47" ht="16.5" customHeight="1" x14ac:dyDescent="0.25">
      <c r="A231" s="99"/>
      <c r="B231" s="99"/>
      <c r="C231" s="99"/>
      <c r="D231" s="99"/>
      <c r="E231" s="99"/>
      <c r="F231" s="24"/>
      <c r="G231" s="100"/>
      <c r="H231" s="101"/>
      <c r="I231" s="101"/>
      <c r="J231" s="101"/>
      <c r="K231" s="24"/>
      <c r="L231" s="24"/>
      <c r="M231" s="24"/>
      <c r="N231" s="101"/>
      <c r="O231" s="101"/>
      <c r="P231" s="101"/>
      <c r="Q231" s="101"/>
      <c r="R231" s="101"/>
      <c r="S231" s="101"/>
      <c r="T231" s="101"/>
      <c r="U231" s="101"/>
      <c r="V231" s="101"/>
      <c r="W231" s="24"/>
      <c r="X231" s="24"/>
      <c r="Y231" s="24"/>
      <c r="Z231" s="24"/>
      <c r="AA231" s="17"/>
      <c r="AB231" s="17"/>
      <c r="AC231" s="17"/>
      <c r="AD231" s="17"/>
      <c r="AE231" s="17"/>
      <c r="AF231" s="17"/>
      <c r="AG231" s="11"/>
      <c r="AH231" s="11"/>
      <c r="AI231" s="11"/>
      <c r="AJ231" s="11"/>
      <c r="AK231" s="11"/>
      <c r="AL231" s="11"/>
      <c r="AM231" s="11"/>
      <c r="AN231" s="11"/>
      <c r="AO231" s="11"/>
      <c r="AP231" s="11"/>
      <c r="AQ231" s="11"/>
      <c r="AR231" s="11"/>
      <c r="AS231" s="11"/>
      <c r="AT231" s="11"/>
      <c r="AU231" s="11"/>
    </row>
    <row r="232" spans="1:47" ht="16.5" customHeight="1" x14ac:dyDescent="0.25">
      <c r="A232" s="99"/>
      <c r="B232" s="99"/>
      <c r="C232" s="99"/>
      <c r="D232" s="99"/>
      <c r="E232" s="99"/>
      <c r="F232" s="24"/>
      <c r="G232" s="100"/>
      <c r="H232" s="101"/>
      <c r="I232" s="101"/>
      <c r="J232" s="101"/>
      <c r="K232" s="24"/>
      <c r="L232" s="24"/>
      <c r="M232" s="24"/>
      <c r="N232" s="101"/>
      <c r="O232" s="101"/>
      <c r="P232" s="101"/>
      <c r="Q232" s="101"/>
      <c r="R232" s="101"/>
      <c r="S232" s="101"/>
      <c r="T232" s="101"/>
      <c r="U232" s="101"/>
      <c r="V232" s="101"/>
      <c r="W232" s="24"/>
      <c r="X232" s="24"/>
      <c r="Y232" s="24"/>
      <c r="Z232" s="24"/>
      <c r="AA232" s="17"/>
      <c r="AB232" s="17"/>
      <c r="AC232" s="17"/>
      <c r="AD232" s="17"/>
      <c r="AE232" s="17"/>
      <c r="AF232" s="17"/>
      <c r="AG232" s="11"/>
      <c r="AH232" s="11"/>
      <c r="AI232" s="11"/>
      <c r="AJ232" s="11"/>
      <c r="AK232" s="11"/>
      <c r="AL232" s="11"/>
      <c r="AM232" s="11"/>
      <c r="AN232" s="11"/>
      <c r="AO232" s="11"/>
      <c r="AP232" s="11"/>
      <c r="AQ232" s="11"/>
      <c r="AR232" s="11"/>
      <c r="AS232" s="11"/>
      <c r="AT232" s="11"/>
      <c r="AU232" s="11"/>
    </row>
    <row r="233" spans="1:47" ht="16.5" customHeight="1" x14ac:dyDescent="0.25">
      <c r="A233" s="99"/>
      <c r="B233" s="99"/>
      <c r="C233" s="99"/>
      <c r="D233" s="99"/>
      <c r="E233" s="99"/>
      <c r="F233" s="24"/>
      <c r="G233" s="100"/>
      <c r="H233" s="101"/>
      <c r="I233" s="101"/>
      <c r="J233" s="101"/>
      <c r="K233" s="24"/>
      <c r="L233" s="24"/>
      <c r="M233" s="24"/>
      <c r="N233" s="101"/>
      <c r="O233" s="101"/>
      <c r="P233" s="101"/>
      <c r="Q233" s="101"/>
      <c r="R233" s="101"/>
      <c r="S233" s="101"/>
      <c r="T233" s="101"/>
      <c r="U233" s="101"/>
      <c r="V233" s="101"/>
      <c r="W233" s="24"/>
      <c r="X233" s="24"/>
      <c r="Y233" s="24"/>
      <c r="Z233" s="24"/>
      <c r="AA233" s="17"/>
      <c r="AB233" s="17"/>
      <c r="AC233" s="17"/>
      <c r="AD233" s="17"/>
      <c r="AE233" s="17"/>
      <c r="AF233" s="17"/>
      <c r="AG233" s="11"/>
      <c r="AH233" s="11"/>
      <c r="AI233" s="11"/>
      <c r="AJ233" s="11"/>
      <c r="AK233" s="11"/>
      <c r="AL233" s="11"/>
      <c r="AM233" s="11"/>
      <c r="AN233" s="11"/>
      <c r="AO233" s="11"/>
      <c r="AP233" s="11"/>
      <c r="AQ233" s="11"/>
      <c r="AR233" s="11"/>
      <c r="AS233" s="11"/>
      <c r="AT233" s="11"/>
      <c r="AU233" s="11"/>
    </row>
    <row r="234" spans="1:47" ht="16.5" customHeight="1" x14ac:dyDescent="0.25">
      <c r="A234" s="99"/>
      <c r="B234" s="99"/>
      <c r="C234" s="99"/>
      <c r="D234" s="99"/>
      <c r="E234" s="99"/>
      <c r="F234" s="24"/>
      <c r="G234" s="100"/>
      <c r="H234" s="101"/>
      <c r="I234" s="101"/>
      <c r="J234" s="101"/>
      <c r="K234" s="24"/>
      <c r="L234" s="24"/>
      <c r="M234" s="24"/>
      <c r="N234" s="101"/>
      <c r="O234" s="101"/>
      <c r="P234" s="101"/>
      <c r="Q234" s="101"/>
      <c r="R234" s="101"/>
      <c r="S234" s="101"/>
      <c r="T234" s="101"/>
      <c r="U234" s="101"/>
      <c r="V234" s="101"/>
      <c r="W234" s="24"/>
      <c r="X234" s="24"/>
      <c r="Y234" s="24"/>
      <c r="Z234" s="24"/>
      <c r="AA234" s="17"/>
      <c r="AB234" s="17"/>
      <c r="AC234" s="17"/>
      <c r="AD234" s="17"/>
      <c r="AE234" s="17"/>
      <c r="AF234" s="17"/>
      <c r="AG234" s="11"/>
      <c r="AH234" s="11"/>
      <c r="AI234" s="11"/>
      <c r="AJ234" s="11"/>
      <c r="AK234" s="11"/>
      <c r="AL234" s="11"/>
      <c r="AM234" s="11"/>
      <c r="AN234" s="11"/>
      <c r="AO234" s="11"/>
      <c r="AP234" s="11"/>
      <c r="AQ234" s="11"/>
      <c r="AR234" s="11"/>
      <c r="AS234" s="11"/>
      <c r="AT234" s="11"/>
      <c r="AU234" s="11"/>
    </row>
    <row r="235" spans="1:47" ht="16.5" customHeight="1" x14ac:dyDescent="0.25">
      <c r="A235" s="99"/>
      <c r="B235" s="99"/>
      <c r="C235" s="99"/>
      <c r="D235" s="99"/>
      <c r="E235" s="99"/>
      <c r="F235" s="24"/>
      <c r="G235" s="100"/>
      <c r="H235" s="101"/>
      <c r="I235" s="101"/>
      <c r="J235" s="101"/>
      <c r="K235" s="24"/>
      <c r="L235" s="24"/>
      <c r="M235" s="24"/>
      <c r="N235" s="101"/>
      <c r="O235" s="101"/>
      <c r="P235" s="101"/>
      <c r="Q235" s="101"/>
      <c r="R235" s="101"/>
      <c r="S235" s="101"/>
      <c r="T235" s="101"/>
      <c r="U235" s="101"/>
      <c r="V235" s="101"/>
      <c r="W235" s="24"/>
      <c r="X235" s="24"/>
      <c r="Y235" s="24"/>
      <c r="Z235" s="24"/>
      <c r="AA235" s="17"/>
      <c r="AB235" s="17"/>
      <c r="AC235" s="17"/>
      <c r="AD235" s="17"/>
      <c r="AE235" s="17"/>
      <c r="AF235" s="17"/>
      <c r="AG235" s="11"/>
      <c r="AH235" s="11"/>
      <c r="AI235" s="11"/>
      <c r="AJ235" s="11"/>
      <c r="AK235" s="11"/>
      <c r="AL235" s="11"/>
      <c r="AM235" s="11"/>
      <c r="AN235" s="11"/>
      <c r="AO235" s="11"/>
      <c r="AP235" s="11"/>
      <c r="AQ235" s="11"/>
      <c r="AR235" s="11"/>
      <c r="AS235" s="11"/>
      <c r="AT235" s="11"/>
      <c r="AU235" s="11"/>
    </row>
    <row r="236" spans="1:47" ht="16.5" customHeight="1" x14ac:dyDescent="0.25">
      <c r="A236" s="99"/>
      <c r="B236" s="99"/>
      <c r="C236" s="99"/>
      <c r="D236" s="99"/>
      <c r="E236" s="99"/>
      <c r="F236" s="24"/>
      <c r="G236" s="100"/>
      <c r="H236" s="101"/>
      <c r="I236" s="101"/>
      <c r="J236" s="101"/>
      <c r="K236" s="24"/>
      <c r="L236" s="24"/>
      <c r="M236" s="24"/>
      <c r="N236" s="101"/>
      <c r="O236" s="101"/>
      <c r="P236" s="101"/>
      <c r="Q236" s="101"/>
      <c r="R236" s="101"/>
      <c r="S236" s="101"/>
      <c r="T236" s="101"/>
      <c r="U236" s="101"/>
      <c r="V236" s="101"/>
      <c r="W236" s="24"/>
      <c r="X236" s="24"/>
      <c r="Y236" s="24"/>
      <c r="Z236" s="24"/>
      <c r="AA236" s="17"/>
      <c r="AB236" s="17"/>
      <c r="AC236" s="17"/>
      <c r="AD236" s="17"/>
      <c r="AE236" s="17"/>
      <c r="AF236" s="17"/>
      <c r="AG236" s="11"/>
      <c r="AH236" s="11"/>
      <c r="AI236" s="11"/>
      <c r="AJ236" s="11"/>
      <c r="AK236" s="11"/>
      <c r="AL236" s="11"/>
      <c r="AM236" s="11"/>
      <c r="AN236" s="11"/>
      <c r="AO236" s="11"/>
      <c r="AP236" s="11"/>
      <c r="AQ236" s="11"/>
      <c r="AR236" s="11"/>
      <c r="AS236" s="11"/>
      <c r="AT236" s="11"/>
      <c r="AU236" s="11"/>
    </row>
    <row r="237" spans="1:47" ht="16.5" customHeight="1" x14ac:dyDescent="0.25">
      <c r="A237" s="99"/>
      <c r="B237" s="99"/>
      <c r="C237" s="99"/>
      <c r="D237" s="99"/>
      <c r="E237" s="99"/>
      <c r="F237" s="24"/>
      <c r="G237" s="100"/>
      <c r="H237" s="101"/>
      <c r="I237" s="101"/>
      <c r="J237" s="101"/>
      <c r="K237" s="24"/>
      <c r="L237" s="24"/>
      <c r="M237" s="24"/>
      <c r="N237" s="101"/>
      <c r="O237" s="101"/>
      <c r="P237" s="101"/>
      <c r="Q237" s="101"/>
      <c r="R237" s="101"/>
      <c r="S237" s="101"/>
      <c r="T237" s="101"/>
      <c r="U237" s="101"/>
      <c r="V237" s="101"/>
      <c r="W237" s="24"/>
      <c r="X237" s="24"/>
      <c r="Y237" s="24"/>
      <c r="Z237" s="24"/>
      <c r="AA237" s="17"/>
      <c r="AB237" s="17"/>
      <c r="AC237" s="17"/>
      <c r="AD237" s="17"/>
      <c r="AE237" s="17"/>
      <c r="AF237" s="17"/>
      <c r="AG237" s="11"/>
      <c r="AH237" s="11"/>
      <c r="AI237" s="11"/>
      <c r="AJ237" s="11"/>
      <c r="AK237" s="11"/>
      <c r="AL237" s="11"/>
      <c r="AM237" s="11"/>
      <c r="AN237" s="11"/>
      <c r="AO237" s="11"/>
      <c r="AP237" s="11"/>
      <c r="AQ237" s="11"/>
      <c r="AR237" s="11"/>
      <c r="AS237" s="11"/>
      <c r="AT237" s="11"/>
      <c r="AU237" s="11"/>
    </row>
    <row r="238" spans="1:47" ht="16.5" customHeight="1" x14ac:dyDescent="0.25">
      <c r="A238" s="99"/>
      <c r="B238" s="99"/>
      <c r="C238" s="99"/>
      <c r="D238" s="99"/>
      <c r="E238" s="99"/>
      <c r="F238" s="24"/>
      <c r="G238" s="100"/>
      <c r="H238" s="101"/>
      <c r="I238" s="101"/>
      <c r="J238" s="101"/>
      <c r="K238" s="24"/>
      <c r="L238" s="24"/>
      <c r="M238" s="24"/>
      <c r="N238" s="101"/>
      <c r="O238" s="101"/>
      <c r="P238" s="101"/>
      <c r="Q238" s="101"/>
      <c r="R238" s="101"/>
      <c r="S238" s="101"/>
      <c r="T238" s="101"/>
      <c r="U238" s="101"/>
      <c r="V238" s="101"/>
      <c r="W238" s="24"/>
      <c r="X238" s="24"/>
      <c r="Y238" s="24"/>
      <c r="Z238" s="24"/>
      <c r="AA238" s="17"/>
      <c r="AB238" s="17"/>
      <c r="AC238" s="17"/>
      <c r="AD238" s="17"/>
      <c r="AE238" s="17"/>
      <c r="AF238" s="17"/>
      <c r="AG238" s="11"/>
      <c r="AH238" s="11"/>
      <c r="AI238" s="11"/>
      <c r="AJ238" s="11"/>
      <c r="AK238" s="11"/>
      <c r="AL238" s="11"/>
      <c r="AM238" s="11"/>
      <c r="AN238" s="11"/>
      <c r="AO238" s="11"/>
      <c r="AP238" s="11"/>
      <c r="AQ238" s="11"/>
      <c r="AR238" s="11"/>
      <c r="AS238" s="11"/>
      <c r="AT238" s="11"/>
      <c r="AU238" s="11"/>
    </row>
    <row r="239" spans="1:47" ht="16.5" customHeight="1" x14ac:dyDescent="0.25">
      <c r="A239" s="99"/>
      <c r="B239" s="99"/>
      <c r="C239" s="99"/>
      <c r="D239" s="99"/>
      <c r="E239" s="99"/>
      <c r="F239" s="24"/>
      <c r="G239" s="100"/>
      <c r="H239" s="101"/>
      <c r="I239" s="101"/>
      <c r="J239" s="101"/>
      <c r="K239" s="24"/>
      <c r="L239" s="24"/>
      <c r="M239" s="24"/>
      <c r="N239" s="101"/>
      <c r="O239" s="101"/>
      <c r="P239" s="101"/>
      <c r="Q239" s="101"/>
      <c r="R239" s="101"/>
      <c r="S239" s="101"/>
      <c r="T239" s="101"/>
      <c r="U239" s="101"/>
      <c r="V239" s="101"/>
      <c r="W239" s="24"/>
      <c r="X239" s="24"/>
      <c r="Y239" s="24"/>
      <c r="Z239" s="24"/>
      <c r="AA239" s="17"/>
      <c r="AB239" s="17"/>
      <c r="AC239" s="17"/>
      <c r="AD239" s="17"/>
      <c r="AE239" s="17"/>
      <c r="AF239" s="17"/>
      <c r="AG239" s="11"/>
      <c r="AH239" s="11"/>
      <c r="AI239" s="11"/>
      <c r="AJ239" s="11"/>
      <c r="AK239" s="11"/>
      <c r="AL239" s="11"/>
      <c r="AM239" s="11"/>
      <c r="AN239" s="11"/>
      <c r="AO239" s="11"/>
      <c r="AP239" s="11"/>
      <c r="AQ239" s="11"/>
      <c r="AR239" s="11"/>
      <c r="AS239" s="11"/>
      <c r="AT239" s="11"/>
      <c r="AU239" s="11"/>
    </row>
    <row r="240" spans="1:47" ht="16.5" customHeight="1" x14ac:dyDescent="0.25">
      <c r="A240" s="99"/>
      <c r="B240" s="99"/>
      <c r="C240" s="99"/>
      <c r="D240" s="99"/>
      <c r="E240" s="99"/>
      <c r="F240" s="24"/>
      <c r="G240" s="100"/>
      <c r="H240" s="101"/>
      <c r="I240" s="101"/>
      <c r="J240" s="101"/>
      <c r="K240" s="24"/>
      <c r="L240" s="24"/>
      <c r="M240" s="24"/>
      <c r="N240" s="101"/>
      <c r="O240" s="101"/>
      <c r="P240" s="101"/>
      <c r="Q240" s="101"/>
      <c r="R240" s="101"/>
      <c r="S240" s="101"/>
      <c r="T240" s="101"/>
      <c r="U240" s="101"/>
      <c r="V240" s="101"/>
      <c r="W240" s="24"/>
      <c r="X240" s="24"/>
      <c r="Y240" s="24"/>
      <c r="Z240" s="24"/>
      <c r="AA240" s="17"/>
      <c r="AB240" s="17"/>
      <c r="AC240" s="17"/>
      <c r="AD240" s="17"/>
      <c r="AE240" s="17"/>
      <c r="AF240" s="17"/>
      <c r="AG240" s="11"/>
      <c r="AH240" s="11"/>
      <c r="AI240" s="11"/>
      <c r="AJ240" s="11"/>
      <c r="AK240" s="11"/>
      <c r="AL240" s="11"/>
      <c r="AM240" s="11"/>
      <c r="AN240" s="11"/>
      <c r="AO240" s="11"/>
      <c r="AP240" s="11"/>
      <c r="AQ240" s="11"/>
      <c r="AR240" s="11"/>
      <c r="AS240" s="11"/>
      <c r="AT240" s="11"/>
      <c r="AU240" s="11"/>
    </row>
    <row r="241" spans="1:47" ht="16.5" customHeight="1" x14ac:dyDescent="0.25">
      <c r="A241" s="99"/>
      <c r="B241" s="99"/>
      <c r="C241" s="99"/>
      <c r="D241" s="99"/>
      <c r="E241" s="99"/>
      <c r="F241" s="24"/>
      <c r="G241" s="100"/>
      <c r="H241" s="101"/>
      <c r="I241" s="101"/>
      <c r="J241" s="101"/>
      <c r="K241" s="24"/>
      <c r="L241" s="24"/>
      <c r="M241" s="24"/>
      <c r="N241" s="101"/>
      <c r="O241" s="101"/>
      <c r="P241" s="101"/>
      <c r="Q241" s="101"/>
      <c r="R241" s="101"/>
      <c r="S241" s="101"/>
      <c r="T241" s="101"/>
      <c r="U241" s="101"/>
      <c r="V241" s="101"/>
      <c r="W241" s="24"/>
      <c r="X241" s="24"/>
      <c r="Y241" s="24"/>
      <c r="Z241" s="24"/>
      <c r="AA241" s="17"/>
      <c r="AB241" s="17"/>
      <c r="AC241" s="17"/>
      <c r="AD241" s="17"/>
      <c r="AE241" s="17"/>
      <c r="AF241" s="17"/>
      <c r="AG241" s="11"/>
      <c r="AH241" s="11"/>
      <c r="AI241" s="11"/>
      <c r="AJ241" s="11"/>
      <c r="AK241" s="11"/>
      <c r="AL241" s="11"/>
      <c r="AM241" s="11"/>
      <c r="AN241" s="11"/>
      <c r="AO241" s="11"/>
      <c r="AP241" s="11"/>
      <c r="AQ241" s="11"/>
      <c r="AR241" s="11"/>
      <c r="AS241" s="11"/>
      <c r="AT241" s="11"/>
      <c r="AU241" s="11"/>
    </row>
    <row r="242" spans="1:47" ht="16.5" customHeight="1" x14ac:dyDescent="0.25">
      <c r="A242" s="99"/>
      <c r="B242" s="99"/>
      <c r="C242" s="99"/>
      <c r="D242" s="99"/>
      <c r="E242" s="99"/>
      <c r="F242" s="24"/>
      <c r="G242" s="100"/>
      <c r="H242" s="101"/>
      <c r="I242" s="101"/>
      <c r="J242" s="101"/>
      <c r="K242" s="24"/>
      <c r="L242" s="24"/>
      <c r="M242" s="24"/>
      <c r="N242" s="101"/>
      <c r="O242" s="101"/>
      <c r="P242" s="101"/>
      <c r="Q242" s="101"/>
      <c r="R242" s="101"/>
      <c r="S242" s="101"/>
      <c r="T242" s="101"/>
      <c r="U242" s="101"/>
      <c r="V242" s="101"/>
      <c r="W242" s="24"/>
      <c r="X242" s="24"/>
      <c r="Y242" s="24"/>
      <c r="Z242" s="24"/>
      <c r="AA242" s="17"/>
      <c r="AB242" s="17"/>
      <c r="AC242" s="17"/>
      <c r="AD242" s="17"/>
      <c r="AE242" s="17"/>
      <c r="AF242" s="17"/>
      <c r="AG242" s="11"/>
      <c r="AH242" s="11"/>
      <c r="AI242" s="11"/>
      <c r="AJ242" s="11"/>
      <c r="AK242" s="11"/>
      <c r="AL242" s="11"/>
      <c r="AM242" s="11"/>
      <c r="AN242" s="11"/>
      <c r="AO242" s="11"/>
      <c r="AP242" s="11"/>
      <c r="AQ242" s="11"/>
      <c r="AR242" s="11"/>
      <c r="AS242" s="11"/>
      <c r="AT242" s="11"/>
      <c r="AU242" s="11"/>
    </row>
    <row r="243" spans="1:47" ht="16.5" customHeight="1" x14ac:dyDescent="0.25">
      <c r="A243" s="99"/>
      <c r="B243" s="99"/>
      <c r="C243" s="99"/>
      <c r="D243" s="99"/>
      <c r="E243" s="99"/>
      <c r="F243" s="24"/>
      <c r="G243" s="100"/>
      <c r="H243" s="101"/>
      <c r="I243" s="101"/>
      <c r="J243" s="101"/>
      <c r="K243" s="24"/>
      <c r="L243" s="24"/>
      <c r="M243" s="24"/>
      <c r="N243" s="101"/>
      <c r="O243" s="101"/>
      <c r="P243" s="101"/>
      <c r="Q243" s="101"/>
      <c r="R243" s="101"/>
      <c r="S243" s="101"/>
      <c r="T243" s="101"/>
      <c r="U243" s="101"/>
      <c r="V243" s="101"/>
      <c r="W243" s="24"/>
      <c r="X243" s="24"/>
      <c r="Y243" s="24"/>
      <c r="Z243" s="24"/>
      <c r="AA243" s="17"/>
      <c r="AB243" s="17"/>
      <c r="AC243" s="17"/>
      <c r="AD243" s="17"/>
      <c r="AE243" s="17"/>
      <c r="AF243" s="17"/>
      <c r="AG243" s="11"/>
      <c r="AH243" s="11"/>
      <c r="AI243" s="11"/>
      <c r="AJ243" s="11"/>
      <c r="AK243" s="11"/>
      <c r="AL243" s="11"/>
      <c r="AM243" s="11"/>
      <c r="AN243" s="11"/>
      <c r="AO243" s="11"/>
      <c r="AP243" s="11"/>
      <c r="AQ243" s="11"/>
      <c r="AR243" s="11"/>
      <c r="AS243" s="11"/>
      <c r="AT243" s="11"/>
      <c r="AU243" s="11"/>
    </row>
    <row r="244" spans="1:47" ht="16.5" customHeight="1" x14ac:dyDescent="0.25">
      <c r="A244" s="99"/>
      <c r="B244" s="99"/>
      <c r="C244" s="99"/>
      <c r="D244" s="99"/>
      <c r="E244" s="99"/>
      <c r="F244" s="24"/>
      <c r="G244" s="100"/>
      <c r="H244" s="101"/>
      <c r="I244" s="101"/>
      <c r="J244" s="101"/>
      <c r="K244" s="24"/>
      <c r="L244" s="24"/>
      <c r="M244" s="24"/>
      <c r="N244" s="101"/>
      <c r="O244" s="101"/>
      <c r="P244" s="101"/>
      <c r="Q244" s="101"/>
      <c r="R244" s="101"/>
      <c r="S244" s="101"/>
      <c r="T244" s="101"/>
      <c r="U244" s="101"/>
      <c r="V244" s="101"/>
      <c r="W244" s="24"/>
      <c r="X244" s="24"/>
      <c r="Y244" s="24"/>
      <c r="Z244" s="24"/>
      <c r="AA244" s="17"/>
      <c r="AB244" s="17"/>
      <c r="AC244" s="17"/>
      <c r="AD244" s="17"/>
      <c r="AE244" s="17"/>
      <c r="AF244" s="17"/>
      <c r="AG244" s="11"/>
      <c r="AH244" s="11"/>
      <c r="AI244" s="11"/>
      <c r="AJ244" s="11"/>
      <c r="AK244" s="11"/>
      <c r="AL244" s="11"/>
      <c r="AM244" s="11"/>
      <c r="AN244" s="11"/>
      <c r="AO244" s="11"/>
      <c r="AP244" s="11"/>
      <c r="AQ244" s="11"/>
      <c r="AR244" s="11"/>
      <c r="AS244" s="11"/>
      <c r="AT244" s="11"/>
      <c r="AU244" s="11"/>
    </row>
    <row r="245" spans="1:47" ht="16.5" customHeight="1" x14ac:dyDescent="0.25">
      <c r="A245" s="99"/>
      <c r="B245" s="99"/>
      <c r="C245" s="99"/>
      <c r="D245" s="99"/>
      <c r="E245" s="99"/>
      <c r="F245" s="24"/>
      <c r="G245" s="100"/>
      <c r="H245" s="101"/>
      <c r="I245" s="101"/>
      <c r="J245" s="101"/>
      <c r="K245" s="24"/>
      <c r="L245" s="24"/>
      <c r="M245" s="24"/>
      <c r="N245" s="101"/>
      <c r="O245" s="101"/>
      <c r="P245" s="101"/>
      <c r="Q245" s="101"/>
      <c r="R245" s="101"/>
      <c r="S245" s="101"/>
      <c r="T245" s="101"/>
      <c r="U245" s="101"/>
      <c r="V245" s="101"/>
      <c r="W245" s="24"/>
      <c r="X245" s="24"/>
      <c r="Y245" s="24"/>
      <c r="Z245" s="24"/>
      <c r="AA245" s="17"/>
      <c r="AB245" s="17"/>
      <c r="AC245" s="17"/>
      <c r="AD245" s="17"/>
      <c r="AE245" s="17"/>
      <c r="AF245" s="17"/>
      <c r="AG245" s="11"/>
      <c r="AH245" s="11"/>
      <c r="AI245" s="11"/>
      <c r="AJ245" s="11"/>
      <c r="AK245" s="11"/>
      <c r="AL245" s="11"/>
      <c r="AM245" s="11"/>
      <c r="AN245" s="11"/>
      <c r="AO245" s="11"/>
      <c r="AP245" s="11"/>
      <c r="AQ245" s="11"/>
      <c r="AR245" s="11"/>
      <c r="AS245" s="11"/>
      <c r="AT245" s="11"/>
      <c r="AU245" s="11"/>
    </row>
    <row r="246" spans="1:47" ht="16.5" customHeight="1" x14ac:dyDescent="0.25">
      <c r="A246" s="99"/>
      <c r="B246" s="99"/>
      <c r="C246" s="99"/>
      <c r="D246" s="99"/>
      <c r="E246" s="99"/>
      <c r="F246" s="24"/>
      <c r="G246" s="100"/>
      <c r="H246" s="101"/>
      <c r="I246" s="101"/>
      <c r="J246" s="101"/>
      <c r="K246" s="24"/>
      <c r="L246" s="24"/>
      <c r="M246" s="24"/>
      <c r="N246" s="101"/>
      <c r="O246" s="101"/>
      <c r="P246" s="101"/>
      <c r="Q246" s="101"/>
      <c r="R246" s="101"/>
      <c r="S246" s="101"/>
      <c r="T246" s="101"/>
      <c r="U246" s="101"/>
      <c r="V246" s="101"/>
      <c r="W246" s="24"/>
      <c r="X246" s="24"/>
      <c r="Y246" s="24"/>
      <c r="Z246" s="24"/>
      <c r="AA246" s="17"/>
      <c r="AB246" s="17"/>
      <c r="AC246" s="17"/>
      <c r="AD246" s="17"/>
      <c r="AE246" s="17"/>
      <c r="AF246" s="17"/>
      <c r="AG246" s="11"/>
      <c r="AH246" s="11"/>
      <c r="AI246" s="11"/>
      <c r="AJ246" s="11"/>
      <c r="AK246" s="11"/>
      <c r="AL246" s="11"/>
      <c r="AM246" s="11"/>
      <c r="AN246" s="11"/>
      <c r="AO246" s="11"/>
      <c r="AP246" s="11"/>
      <c r="AQ246" s="11"/>
      <c r="AR246" s="11"/>
      <c r="AS246" s="11"/>
      <c r="AT246" s="11"/>
      <c r="AU246" s="11"/>
    </row>
    <row r="247" spans="1:47" ht="16.5" customHeight="1" x14ac:dyDescent="0.25">
      <c r="A247" s="99"/>
      <c r="B247" s="99"/>
      <c r="C247" s="99"/>
      <c r="D247" s="99"/>
      <c r="E247" s="99"/>
      <c r="F247" s="24"/>
      <c r="G247" s="100"/>
      <c r="H247" s="101"/>
      <c r="I247" s="101"/>
      <c r="J247" s="101"/>
      <c r="K247" s="24"/>
      <c r="L247" s="24"/>
      <c r="M247" s="24"/>
      <c r="N247" s="101"/>
      <c r="O247" s="101"/>
      <c r="P247" s="101"/>
      <c r="Q247" s="101"/>
      <c r="R247" s="101"/>
      <c r="S247" s="101"/>
      <c r="T247" s="101"/>
      <c r="U247" s="101"/>
      <c r="V247" s="101"/>
      <c r="W247" s="24"/>
      <c r="X247" s="24"/>
      <c r="Y247" s="24"/>
      <c r="Z247" s="24"/>
      <c r="AA247" s="17"/>
      <c r="AB247" s="17"/>
      <c r="AC247" s="17"/>
      <c r="AD247" s="17"/>
      <c r="AE247" s="17"/>
      <c r="AF247" s="17"/>
      <c r="AG247" s="11"/>
      <c r="AH247" s="11"/>
      <c r="AI247" s="11"/>
      <c r="AJ247" s="11"/>
      <c r="AK247" s="11"/>
      <c r="AL247" s="11"/>
      <c r="AM247" s="11"/>
      <c r="AN247" s="11"/>
      <c r="AO247" s="11"/>
      <c r="AP247" s="11"/>
      <c r="AQ247" s="11"/>
      <c r="AR247" s="11"/>
      <c r="AS247" s="11"/>
      <c r="AT247" s="11"/>
      <c r="AU247" s="11"/>
    </row>
    <row r="248" spans="1:47" ht="16.5" customHeight="1" x14ac:dyDescent="0.25">
      <c r="A248" s="99"/>
      <c r="B248" s="99"/>
      <c r="C248" s="99"/>
      <c r="D248" s="99"/>
      <c r="E248" s="99"/>
      <c r="F248" s="24"/>
      <c r="G248" s="100"/>
      <c r="H248" s="101"/>
      <c r="I248" s="101"/>
      <c r="J248" s="101"/>
      <c r="K248" s="24"/>
      <c r="L248" s="24"/>
      <c r="M248" s="24"/>
      <c r="N248" s="101"/>
      <c r="O248" s="101"/>
      <c r="P248" s="101"/>
      <c r="Q248" s="101"/>
      <c r="R248" s="101"/>
      <c r="S248" s="101"/>
      <c r="T248" s="101"/>
      <c r="U248" s="101"/>
      <c r="V248" s="101"/>
      <c r="W248" s="24"/>
      <c r="X248" s="24"/>
      <c r="Y248" s="24"/>
      <c r="Z248" s="24"/>
      <c r="AA248" s="17"/>
      <c r="AB248" s="17"/>
      <c r="AC248" s="17"/>
      <c r="AD248" s="17"/>
      <c r="AE248" s="17"/>
      <c r="AF248" s="17"/>
      <c r="AG248" s="11"/>
      <c r="AH248" s="11"/>
      <c r="AI248" s="11"/>
      <c r="AJ248" s="11"/>
      <c r="AK248" s="11"/>
      <c r="AL248" s="11"/>
      <c r="AM248" s="11"/>
      <c r="AN248" s="11"/>
      <c r="AO248" s="11"/>
      <c r="AP248" s="11"/>
      <c r="AQ248" s="11"/>
      <c r="AR248" s="11"/>
      <c r="AS248" s="11"/>
      <c r="AT248" s="11"/>
      <c r="AU248" s="11"/>
    </row>
    <row r="249" spans="1:47" ht="16.5" customHeight="1" x14ac:dyDescent="0.25">
      <c r="A249" s="99"/>
      <c r="B249" s="99"/>
      <c r="C249" s="99"/>
      <c r="D249" s="99"/>
      <c r="E249" s="99"/>
      <c r="F249" s="24"/>
      <c r="G249" s="100"/>
      <c r="H249" s="101"/>
      <c r="I249" s="101"/>
      <c r="J249" s="101"/>
      <c r="K249" s="24"/>
      <c r="L249" s="24"/>
      <c r="M249" s="24"/>
      <c r="N249" s="101"/>
      <c r="O249" s="101"/>
      <c r="P249" s="101"/>
      <c r="Q249" s="101"/>
      <c r="R249" s="101"/>
      <c r="S249" s="101"/>
      <c r="T249" s="101"/>
      <c r="U249" s="101"/>
      <c r="V249" s="101"/>
      <c r="W249" s="24"/>
      <c r="X249" s="24"/>
      <c r="Y249" s="24"/>
      <c r="Z249" s="24"/>
      <c r="AA249" s="17"/>
      <c r="AB249" s="17"/>
      <c r="AC249" s="17"/>
      <c r="AD249" s="17"/>
      <c r="AE249" s="17"/>
      <c r="AF249" s="17"/>
      <c r="AG249" s="11"/>
      <c r="AH249" s="11"/>
      <c r="AI249" s="11"/>
      <c r="AJ249" s="11"/>
      <c r="AK249" s="11"/>
      <c r="AL249" s="11"/>
      <c r="AM249" s="11"/>
      <c r="AN249" s="11"/>
      <c r="AO249" s="11"/>
      <c r="AP249" s="11"/>
      <c r="AQ249" s="11"/>
      <c r="AR249" s="11"/>
      <c r="AS249" s="11"/>
      <c r="AT249" s="11"/>
      <c r="AU249" s="11"/>
    </row>
    <row r="250" spans="1:47" ht="16.5" customHeight="1" x14ac:dyDescent="0.25">
      <c r="A250" s="99"/>
      <c r="B250" s="99"/>
      <c r="C250" s="99"/>
      <c r="D250" s="99"/>
      <c r="E250" s="99"/>
      <c r="F250" s="24"/>
      <c r="G250" s="100"/>
      <c r="H250" s="101"/>
      <c r="I250" s="101"/>
      <c r="J250" s="101"/>
      <c r="K250" s="24"/>
      <c r="L250" s="24"/>
      <c r="M250" s="24"/>
      <c r="N250" s="101"/>
      <c r="O250" s="101"/>
      <c r="P250" s="101"/>
      <c r="Q250" s="101"/>
      <c r="R250" s="101"/>
      <c r="S250" s="101"/>
      <c r="T250" s="101"/>
      <c r="U250" s="101"/>
      <c r="V250" s="101"/>
      <c r="W250" s="24"/>
      <c r="X250" s="24"/>
      <c r="Y250" s="24"/>
      <c r="Z250" s="24"/>
      <c r="AA250" s="17"/>
      <c r="AB250" s="17"/>
      <c r="AC250" s="17"/>
      <c r="AD250" s="17"/>
      <c r="AE250" s="17"/>
      <c r="AF250" s="17"/>
      <c r="AG250" s="11"/>
      <c r="AH250" s="11"/>
      <c r="AI250" s="11"/>
      <c r="AJ250" s="11"/>
      <c r="AK250" s="11"/>
      <c r="AL250" s="11"/>
      <c r="AM250" s="11"/>
      <c r="AN250" s="11"/>
      <c r="AO250" s="11"/>
      <c r="AP250" s="11"/>
      <c r="AQ250" s="11"/>
      <c r="AR250" s="11"/>
      <c r="AS250" s="11"/>
      <c r="AT250" s="11"/>
      <c r="AU250" s="11"/>
    </row>
    <row r="251" spans="1:47" ht="16.5" customHeight="1" x14ac:dyDescent="0.25">
      <c r="A251" s="99"/>
      <c r="B251" s="99"/>
      <c r="C251" s="99"/>
      <c r="D251" s="99"/>
      <c r="E251" s="99"/>
      <c r="F251" s="24"/>
      <c r="G251" s="100"/>
      <c r="H251" s="101"/>
      <c r="I251" s="101"/>
      <c r="J251" s="101"/>
      <c r="K251" s="24"/>
      <c r="L251" s="24"/>
      <c r="M251" s="24"/>
      <c r="N251" s="101"/>
      <c r="O251" s="101"/>
      <c r="P251" s="101"/>
      <c r="Q251" s="101"/>
      <c r="R251" s="101"/>
      <c r="S251" s="101"/>
      <c r="T251" s="101"/>
      <c r="U251" s="101"/>
      <c r="V251" s="101"/>
      <c r="W251" s="24"/>
      <c r="X251" s="24"/>
      <c r="Y251" s="24"/>
      <c r="Z251" s="24"/>
      <c r="AA251" s="17"/>
      <c r="AB251" s="17"/>
      <c r="AC251" s="17"/>
      <c r="AD251" s="17"/>
      <c r="AE251" s="17"/>
      <c r="AF251" s="17"/>
      <c r="AG251" s="11"/>
      <c r="AH251" s="11"/>
      <c r="AI251" s="11"/>
      <c r="AJ251" s="11"/>
      <c r="AK251" s="11"/>
      <c r="AL251" s="11"/>
      <c r="AM251" s="11"/>
      <c r="AN251" s="11"/>
      <c r="AO251" s="11"/>
      <c r="AP251" s="11"/>
      <c r="AQ251" s="11"/>
      <c r="AR251" s="11"/>
      <c r="AS251" s="11"/>
      <c r="AT251" s="11"/>
      <c r="AU251" s="11"/>
    </row>
    <row r="252" spans="1:47" ht="16.5" customHeight="1" x14ac:dyDescent="0.25">
      <c r="A252" s="99"/>
      <c r="B252" s="99"/>
      <c r="C252" s="99"/>
      <c r="D252" s="99"/>
      <c r="E252" s="99"/>
      <c r="F252" s="24"/>
      <c r="G252" s="100"/>
      <c r="H252" s="101"/>
      <c r="I252" s="101"/>
      <c r="J252" s="101"/>
      <c r="K252" s="24"/>
      <c r="L252" s="24"/>
      <c r="M252" s="24"/>
      <c r="N252" s="101"/>
      <c r="O252" s="101"/>
      <c r="P252" s="101"/>
      <c r="Q252" s="101"/>
      <c r="R252" s="101"/>
      <c r="S252" s="101"/>
      <c r="T252" s="101"/>
      <c r="U252" s="101"/>
      <c r="V252" s="101"/>
      <c r="W252" s="24"/>
      <c r="X252" s="24"/>
      <c r="Y252" s="24"/>
      <c r="Z252" s="24"/>
      <c r="AA252" s="17"/>
      <c r="AB252" s="17"/>
      <c r="AC252" s="17"/>
      <c r="AD252" s="17"/>
      <c r="AE252" s="17"/>
      <c r="AF252" s="17"/>
      <c r="AG252" s="11"/>
      <c r="AH252" s="11"/>
      <c r="AI252" s="11"/>
      <c r="AJ252" s="11"/>
      <c r="AK252" s="11"/>
      <c r="AL252" s="11"/>
      <c r="AM252" s="11"/>
      <c r="AN252" s="11"/>
      <c r="AO252" s="11"/>
      <c r="AP252" s="11"/>
      <c r="AQ252" s="11"/>
      <c r="AR252" s="11"/>
      <c r="AS252" s="11"/>
      <c r="AT252" s="11"/>
      <c r="AU252" s="11"/>
    </row>
    <row r="253" spans="1:47" ht="16.5" customHeight="1" x14ac:dyDescent="0.25">
      <c r="A253" s="99"/>
      <c r="B253" s="99"/>
      <c r="C253" s="99"/>
      <c r="D253" s="99"/>
      <c r="E253" s="99"/>
      <c r="F253" s="24"/>
      <c r="G253" s="100"/>
      <c r="H253" s="101"/>
      <c r="I253" s="101"/>
      <c r="J253" s="101"/>
      <c r="K253" s="24"/>
      <c r="L253" s="24"/>
      <c r="M253" s="24"/>
      <c r="N253" s="101"/>
      <c r="O253" s="101"/>
      <c r="P253" s="101"/>
      <c r="Q253" s="101"/>
      <c r="R253" s="101"/>
      <c r="S253" s="101"/>
      <c r="T253" s="101"/>
      <c r="U253" s="101"/>
      <c r="V253" s="101"/>
      <c r="W253" s="24"/>
      <c r="X253" s="24"/>
      <c r="Y253" s="24"/>
      <c r="Z253" s="24"/>
      <c r="AA253" s="17"/>
      <c r="AB253" s="17"/>
      <c r="AC253" s="17"/>
      <c r="AD253" s="17"/>
      <c r="AE253" s="17"/>
      <c r="AF253" s="17"/>
      <c r="AG253" s="11"/>
      <c r="AH253" s="11"/>
      <c r="AI253" s="11"/>
      <c r="AJ253" s="11"/>
      <c r="AK253" s="11"/>
      <c r="AL253" s="11"/>
      <c r="AM253" s="11"/>
      <c r="AN253" s="11"/>
      <c r="AO253" s="11"/>
      <c r="AP253" s="11"/>
      <c r="AQ253" s="11"/>
      <c r="AR253" s="11"/>
      <c r="AS253" s="11"/>
      <c r="AT253" s="11"/>
      <c r="AU253" s="11"/>
    </row>
    <row r="254" spans="1:47" ht="16.5" customHeight="1" x14ac:dyDescent="0.25">
      <c r="A254" s="99"/>
      <c r="B254" s="99"/>
      <c r="C254" s="99"/>
      <c r="D254" s="99"/>
      <c r="E254" s="99"/>
      <c r="F254" s="24"/>
      <c r="G254" s="100"/>
      <c r="H254" s="101"/>
      <c r="I254" s="101"/>
      <c r="J254" s="101"/>
      <c r="K254" s="24"/>
      <c r="L254" s="24"/>
      <c r="M254" s="24"/>
      <c r="N254" s="101"/>
      <c r="O254" s="101"/>
      <c r="P254" s="101"/>
      <c r="Q254" s="101"/>
      <c r="R254" s="101"/>
      <c r="S254" s="101"/>
      <c r="T254" s="101"/>
      <c r="U254" s="101"/>
      <c r="V254" s="101"/>
      <c r="W254" s="24"/>
      <c r="X254" s="24"/>
      <c r="Y254" s="24"/>
      <c r="Z254" s="24"/>
      <c r="AA254" s="17"/>
      <c r="AB254" s="17"/>
      <c r="AC254" s="17"/>
      <c r="AD254" s="17"/>
      <c r="AE254" s="17"/>
      <c r="AF254" s="17"/>
      <c r="AG254" s="11"/>
      <c r="AH254" s="11"/>
      <c r="AI254" s="11"/>
      <c r="AJ254" s="11"/>
      <c r="AK254" s="11"/>
      <c r="AL254" s="11"/>
      <c r="AM254" s="11"/>
      <c r="AN254" s="11"/>
      <c r="AO254" s="11"/>
      <c r="AP254" s="11"/>
      <c r="AQ254" s="11"/>
      <c r="AR254" s="11"/>
      <c r="AS254" s="11"/>
      <c r="AT254" s="11"/>
      <c r="AU254" s="11"/>
    </row>
    <row r="255" spans="1:47" ht="16.5" customHeight="1" x14ac:dyDescent="0.25">
      <c r="A255" s="99"/>
      <c r="B255" s="99"/>
      <c r="C255" s="99"/>
      <c r="D255" s="99"/>
      <c r="E255" s="99"/>
      <c r="F255" s="24"/>
      <c r="G255" s="100"/>
      <c r="H255" s="101"/>
      <c r="I255" s="101"/>
      <c r="J255" s="101"/>
      <c r="K255" s="24"/>
      <c r="L255" s="24"/>
      <c r="M255" s="24"/>
      <c r="N255" s="101"/>
      <c r="O255" s="101"/>
      <c r="P255" s="101"/>
      <c r="Q255" s="101"/>
      <c r="R255" s="101"/>
      <c r="S255" s="101"/>
      <c r="T255" s="101"/>
      <c r="U255" s="101"/>
      <c r="V255" s="101"/>
      <c r="W255" s="24"/>
      <c r="X255" s="24"/>
      <c r="Y255" s="24"/>
      <c r="Z255" s="24"/>
      <c r="AA255" s="17"/>
      <c r="AB255" s="17"/>
      <c r="AC255" s="17"/>
      <c r="AD255" s="17"/>
      <c r="AE255" s="17"/>
      <c r="AF255" s="17"/>
      <c r="AG255" s="11"/>
      <c r="AH255" s="11"/>
      <c r="AI255" s="11"/>
      <c r="AJ255" s="11"/>
      <c r="AK255" s="11"/>
      <c r="AL255" s="11"/>
      <c r="AM255" s="11"/>
      <c r="AN255" s="11"/>
      <c r="AO255" s="11"/>
      <c r="AP255" s="11"/>
      <c r="AQ255" s="11"/>
      <c r="AR255" s="11"/>
      <c r="AS255" s="11"/>
      <c r="AT255" s="11"/>
      <c r="AU255" s="11"/>
    </row>
    <row r="256" spans="1:47" ht="16.5" customHeight="1" x14ac:dyDescent="0.25">
      <c r="A256" s="99"/>
      <c r="B256" s="99"/>
      <c r="C256" s="99"/>
      <c r="D256" s="99"/>
      <c r="E256" s="99"/>
      <c r="F256" s="24"/>
      <c r="G256" s="100"/>
      <c r="H256" s="101"/>
      <c r="I256" s="101"/>
      <c r="J256" s="101"/>
      <c r="K256" s="24"/>
      <c r="L256" s="24"/>
      <c r="M256" s="24"/>
      <c r="N256" s="101"/>
      <c r="O256" s="101"/>
      <c r="P256" s="101"/>
      <c r="Q256" s="101"/>
      <c r="R256" s="101"/>
      <c r="S256" s="101"/>
      <c r="T256" s="101"/>
      <c r="U256" s="101"/>
      <c r="V256" s="101"/>
      <c r="W256" s="24"/>
      <c r="X256" s="24"/>
      <c r="Y256" s="24"/>
      <c r="Z256" s="24"/>
      <c r="AA256" s="17"/>
      <c r="AB256" s="17"/>
      <c r="AC256" s="17"/>
      <c r="AD256" s="17"/>
      <c r="AE256" s="17"/>
      <c r="AF256" s="17"/>
      <c r="AG256" s="11"/>
      <c r="AH256" s="11"/>
      <c r="AI256" s="11"/>
      <c r="AJ256" s="11"/>
      <c r="AK256" s="11"/>
      <c r="AL256" s="11"/>
      <c r="AM256" s="11"/>
      <c r="AN256" s="11"/>
      <c r="AO256" s="11"/>
      <c r="AP256" s="11"/>
      <c r="AQ256" s="11"/>
      <c r="AR256" s="11"/>
      <c r="AS256" s="11"/>
      <c r="AT256" s="11"/>
      <c r="AU256" s="11"/>
    </row>
    <row r="257" spans="1:47" ht="16.5" customHeight="1" x14ac:dyDescent="0.25">
      <c r="A257" s="99"/>
      <c r="B257" s="99"/>
      <c r="C257" s="99"/>
      <c r="D257" s="99"/>
      <c r="E257" s="99"/>
      <c r="F257" s="24"/>
      <c r="G257" s="100"/>
      <c r="H257" s="101"/>
      <c r="I257" s="101"/>
      <c r="J257" s="101"/>
      <c r="K257" s="24"/>
      <c r="L257" s="24"/>
      <c r="M257" s="24"/>
      <c r="N257" s="101"/>
      <c r="O257" s="101"/>
      <c r="P257" s="101"/>
      <c r="Q257" s="101"/>
      <c r="R257" s="101"/>
      <c r="S257" s="101"/>
      <c r="T257" s="101"/>
      <c r="U257" s="101"/>
      <c r="V257" s="101"/>
      <c r="W257" s="24"/>
      <c r="X257" s="24"/>
      <c r="Y257" s="24"/>
      <c r="Z257" s="24"/>
      <c r="AA257" s="17"/>
      <c r="AB257" s="17"/>
      <c r="AC257" s="17"/>
      <c r="AD257" s="17"/>
      <c r="AE257" s="17"/>
      <c r="AF257" s="17"/>
      <c r="AG257" s="11"/>
      <c r="AH257" s="11"/>
      <c r="AI257" s="11"/>
      <c r="AJ257" s="11"/>
      <c r="AK257" s="11"/>
      <c r="AL257" s="11"/>
      <c r="AM257" s="11"/>
      <c r="AN257" s="11"/>
      <c r="AO257" s="11"/>
      <c r="AP257" s="11"/>
      <c r="AQ257" s="11"/>
      <c r="AR257" s="11"/>
      <c r="AS257" s="11"/>
      <c r="AT257" s="11"/>
      <c r="AU257" s="11"/>
    </row>
    <row r="258" spans="1:47" ht="16.5" customHeight="1" x14ac:dyDescent="0.25">
      <c r="A258" s="99"/>
      <c r="B258" s="99"/>
      <c r="C258" s="99"/>
      <c r="D258" s="99"/>
      <c r="E258" s="99"/>
      <c r="F258" s="24"/>
      <c r="G258" s="100"/>
      <c r="H258" s="101"/>
      <c r="I258" s="101"/>
      <c r="J258" s="101"/>
      <c r="K258" s="24"/>
      <c r="L258" s="24"/>
      <c r="M258" s="24"/>
      <c r="N258" s="101"/>
      <c r="O258" s="101"/>
      <c r="P258" s="101"/>
      <c r="Q258" s="101"/>
      <c r="R258" s="101"/>
      <c r="S258" s="101"/>
      <c r="T258" s="101"/>
      <c r="U258" s="101"/>
      <c r="V258" s="101"/>
      <c r="W258" s="24"/>
      <c r="X258" s="24"/>
      <c r="Y258" s="24"/>
      <c r="Z258" s="24"/>
      <c r="AA258" s="17"/>
      <c r="AB258" s="17"/>
      <c r="AC258" s="17"/>
      <c r="AD258" s="17"/>
      <c r="AE258" s="17"/>
      <c r="AF258" s="17"/>
      <c r="AG258" s="11"/>
      <c r="AH258" s="11"/>
      <c r="AI258" s="11"/>
      <c r="AJ258" s="11"/>
      <c r="AK258" s="11"/>
      <c r="AL258" s="11"/>
      <c r="AM258" s="11"/>
      <c r="AN258" s="11"/>
      <c r="AO258" s="11"/>
      <c r="AP258" s="11"/>
      <c r="AQ258" s="11"/>
      <c r="AR258" s="11"/>
      <c r="AS258" s="11"/>
      <c r="AT258" s="11"/>
      <c r="AU258" s="11"/>
    </row>
    <row r="259" spans="1:47" ht="16.5" customHeight="1" x14ac:dyDescent="0.25">
      <c r="A259" s="99"/>
      <c r="B259" s="99"/>
      <c r="C259" s="99"/>
      <c r="D259" s="99"/>
      <c r="E259" s="99"/>
      <c r="F259" s="24"/>
      <c r="G259" s="100"/>
      <c r="H259" s="101"/>
      <c r="I259" s="101"/>
      <c r="J259" s="101"/>
      <c r="K259" s="24"/>
      <c r="L259" s="24"/>
      <c r="M259" s="24"/>
      <c r="N259" s="101"/>
      <c r="O259" s="101"/>
      <c r="P259" s="101"/>
      <c r="Q259" s="101"/>
      <c r="R259" s="101"/>
      <c r="S259" s="101"/>
      <c r="T259" s="101"/>
      <c r="U259" s="101"/>
      <c r="V259" s="101"/>
      <c r="W259" s="24"/>
      <c r="X259" s="24"/>
      <c r="Y259" s="24"/>
      <c r="Z259" s="24"/>
      <c r="AA259" s="17"/>
      <c r="AB259" s="17"/>
      <c r="AC259" s="17"/>
      <c r="AD259" s="17"/>
      <c r="AE259" s="17"/>
      <c r="AF259" s="17"/>
      <c r="AG259" s="11"/>
      <c r="AH259" s="11"/>
      <c r="AI259" s="11"/>
      <c r="AJ259" s="11"/>
      <c r="AK259" s="11"/>
      <c r="AL259" s="11"/>
      <c r="AM259" s="11"/>
      <c r="AN259" s="11"/>
      <c r="AO259" s="11"/>
      <c r="AP259" s="11"/>
      <c r="AQ259" s="11"/>
      <c r="AR259" s="11"/>
      <c r="AS259" s="11"/>
      <c r="AT259" s="11"/>
      <c r="AU259" s="11"/>
    </row>
    <row r="260" spans="1:47" ht="16.5" customHeight="1" x14ac:dyDescent="0.25">
      <c r="A260" s="99"/>
      <c r="B260" s="99"/>
      <c r="C260" s="99"/>
      <c r="D260" s="99"/>
      <c r="E260" s="99"/>
      <c r="F260" s="24"/>
      <c r="G260" s="100"/>
      <c r="H260" s="101"/>
      <c r="I260" s="101"/>
      <c r="J260" s="101"/>
      <c r="K260" s="24"/>
      <c r="L260" s="24"/>
      <c r="M260" s="24"/>
      <c r="N260" s="101"/>
      <c r="O260" s="101"/>
      <c r="P260" s="101"/>
      <c r="Q260" s="101"/>
      <c r="R260" s="101"/>
      <c r="S260" s="101"/>
      <c r="T260" s="101"/>
      <c r="U260" s="101"/>
      <c r="V260" s="101"/>
      <c r="W260" s="24"/>
      <c r="X260" s="24"/>
      <c r="Y260" s="24"/>
      <c r="Z260" s="24"/>
      <c r="AA260" s="17"/>
      <c r="AB260" s="17"/>
      <c r="AC260" s="17"/>
      <c r="AD260" s="17"/>
      <c r="AE260" s="17"/>
      <c r="AF260" s="17"/>
      <c r="AG260" s="11"/>
      <c r="AH260" s="11"/>
      <c r="AI260" s="11"/>
      <c r="AJ260" s="11"/>
      <c r="AK260" s="11"/>
      <c r="AL260" s="11"/>
      <c r="AM260" s="11"/>
      <c r="AN260" s="11"/>
      <c r="AO260" s="11"/>
      <c r="AP260" s="11"/>
      <c r="AQ260" s="11"/>
      <c r="AR260" s="11"/>
      <c r="AS260" s="11"/>
      <c r="AT260" s="11"/>
      <c r="AU260" s="11"/>
    </row>
    <row r="261" spans="1:47" ht="16.5" customHeight="1" x14ac:dyDescent="0.25">
      <c r="A261" s="99"/>
      <c r="B261" s="99"/>
      <c r="C261" s="99"/>
      <c r="D261" s="99"/>
      <c r="E261" s="99"/>
      <c r="F261" s="24"/>
      <c r="G261" s="100"/>
      <c r="H261" s="101"/>
      <c r="I261" s="101"/>
      <c r="J261" s="101"/>
      <c r="K261" s="24"/>
      <c r="L261" s="24"/>
      <c r="M261" s="24"/>
      <c r="N261" s="101"/>
      <c r="O261" s="101"/>
      <c r="P261" s="101"/>
      <c r="Q261" s="101"/>
      <c r="R261" s="101"/>
      <c r="S261" s="101"/>
      <c r="T261" s="101"/>
      <c r="U261" s="101"/>
      <c r="V261" s="101"/>
      <c r="W261" s="24"/>
      <c r="X261" s="24"/>
      <c r="Y261" s="24"/>
      <c r="Z261" s="24"/>
      <c r="AA261" s="17"/>
      <c r="AB261" s="17"/>
      <c r="AC261" s="17"/>
      <c r="AD261" s="17"/>
      <c r="AE261" s="17"/>
      <c r="AF261" s="17"/>
      <c r="AG261" s="11"/>
      <c r="AH261" s="11"/>
      <c r="AI261" s="11"/>
      <c r="AJ261" s="11"/>
      <c r="AK261" s="11"/>
      <c r="AL261" s="11"/>
      <c r="AM261" s="11"/>
      <c r="AN261" s="11"/>
      <c r="AO261" s="11"/>
      <c r="AP261" s="11"/>
      <c r="AQ261" s="11"/>
      <c r="AR261" s="11"/>
      <c r="AS261" s="11"/>
      <c r="AT261" s="11"/>
      <c r="AU261" s="11"/>
    </row>
    <row r="262" spans="1:47" ht="16.5" customHeight="1" x14ac:dyDescent="0.25">
      <c r="A262" s="99"/>
      <c r="B262" s="99"/>
      <c r="C262" s="99"/>
      <c r="D262" s="99"/>
      <c r="E262" s="99"/>
      <c r="F262" s="24"/>
      <c r="G262" s="100"/>
      <c r="H262" s="101"/>
      <c r="I262" s="101"/>
      <c r="J262" s="101"/>
      <c r="K262" s="24"/>
      <c r="L262" s="24"/>
      <c r="M262" s="24"/>
      <c r="N262" s="101"/>
      <c r="O262" s="101"/>
      <c r="P262" s="101"/>
      <c r="Q262" s="101"/>
      <c r="R262" s="101"/>
      <c r="S262" s="101"/>
      <c r="T262" s="101"/>
      <c r="U262" s="101"/>
      <c r="V262" s="101"/>
      <c r="W262" s="24"/>
      <c r="X262" s="24"/>
      <c r="Y262" s="24"/>
      <c r="Z262" s="24"/>
      <c r="AA262" s="17"/>
      <c r="AB262" s="17"/>
      <c r="AC262" s="17"/>
      <c r="AD262" s="17"/>
      <c r="AE262" s="17"/>
      <c r="AF262" s="17"/>
      <c r="AG262" s="11"/>
      <c r="AH262" s="11"/>
      <c r="AI262" s="11"/>
      <c r="AJ262" s="11"/>
      <c r="AK262" s="11"/>
      <c r="AL262" s="11"/>
      <c r="AM262" s="11"/>
      <c r="AN262" s="11"/>
      <c r="AO262" s="11"/>
      <c r="AP262" s="11"/>
      <c r="AQ262" s="11"/>
      <c r="AR262" s="11"/>
      <c r="AS262" s="11"/>
      <c r="AT262" s="11"/>
      <c r="AU262" s="11"/>
    </row>
    <row r="263" spans="1:47" ht="16.5" customHeight="1" x14ac:dyDescent="0.25">
      <c r="A263" s="99"/>
      <c r="B263" s="99"/>
      <c r="C263" s="99"/>
      <c r="D263" s="99"/>
      <c r="E263" s="99"/>
      <c r="F263" s="24"/>
      <c r="G263" s="100"/>
      <c r="H263" s="101"/>
      <c r="I263" s="101"/>
      <c r="J263" s="101"/>
      <c r="K263" s="24"/>
      <c r="L263" s="24"/>
      <c r="M263" s="24"/>
      <c r="N263" s="101"/>
      <c r="O263" s="101"/>
      <c r="P263" s="101"/>
      <c r="Q263" s="101"/>
      <c r="R263" s="101"/>
      <c r="S263" s="101"/>
      <c r="T263" s="101"/>
      <c r="U263" s="101"/>
      <c r="V263" s="101"/>
      <c r="W263" s="24"/>
      <c r="X263" s="24"/>
      <c r="Y263" s="24"/>
      <c r="Z263" s="24"/>
      <c r="AA263" s="17"/>
      <c r="AB263" s="17"/>
      <c r="AC263" s="17"/>
      <c r="AD263" s="17"/>
      <c r="AE263" s="17"/>
      <c r="AF263" s="17"/>
      <c r="AG263" s="11"/>
      <c r="AH263" s="11"/>
      <c r="AI263" s="11"/>
      <c r="AJ263" s="11"/>
      <c r="AK263" s="11"/>
      <c r="AL263" s="11"/>
      <c r="AM263" s="11"/>
      <c r="AN263" s="11"/>
      <c r="AO263" s="11"/>
      <c r="AP263" s="11"/>
      <c r="AQ263" s="11"/>
      <c r="AR263" s="11"/>
      <c r="AS263" s="11"/>
      <c r="AT263" s="11"/>
      <c r="AU263" s="11"/>
    </row>
    <row r="264" spans="1:47" ht="16.5" customHeight="1" x14ac:dyDescent="0.25">
      <c r="A264" s="99"/>
      <c r="B264" s="99"/>
      <c r="C264" s="99"/>
      <c r="D264" s="99"/>
      <c r="E264" s="99"/>
      <c r="F264" s="24"/>
      <c r="G264" s="100"/>
      <c r="H264" s="101"/>
      <c r="I264" s="101"/>
      <c r="J264" s="101"/>
      <c r="K264" s="24"/>
      <c r="L264" s="24"/>
      <c r="M264" s="24"/>
      <c r="N264" s="101"/>
      <c r="O264" s="101"/>
      <c r="P264" s="101"/>
      <c r="Q264" s="101"/>
      <c r="R264" s="101"/>
      <c r="S264" s="101"/>
      <c r="T264" s="101"/>
      <c r="U264" s="101"/>
      <c r="V264" s="101"/>
      <c r="W264" s="24"/>
      <c r="X264" s="24"/>
      <c r="Y264" s="24"/>
      <c r="Z264" s="24"/>
      <c r="AA264" s="17"/>
      <c r="AB264" s="17"/>
      <c r="AC264" s="17"/>
      <c r="AD264" s="17"/>
      <c r="AE264" s="17"/>
      <c r="AF264" s="17"/>
      <c r="AG264" s="11"/>
      <c r="AH264" s="11"/>
      <c r="AI264" s="11"/>
      <c r="AJ264" s="11"/>
      <c r="AK264" s="11"/>
      <c r="AL264" s="11"/>
      <c r="AM264" s="11"/>
      <c r="AN264" s="11"/>
      <c r="AO264" s="11"/>
      <c r="AP264" s="11"/>
      <c r="AQ264" s="11"/>
      <c r="AR264" s="11"/>
      <c r="AS264" s="11"/>
      <c r="AT264" s="11"/>
      <c r="AU264" s="11"/>
    </row>
    <row r="265" spans="1:47" ht="16.5" customHeight="1" x14ac:dyDescent="0.25">
      <c r="A265" s="99"/>
      <c r="B265" s="99"/>
      <c r="C265" s="99"/>
      <c r="D265" s="99"/>
      <c r="E265" s="99"/>
      <c r="F265" s="24"/>
      <c r="G265" s="100"/>
      <c r="H265" s="101"/>
      <c r="I265" s="101"/>
      <c r="J265" s="101"/>
      <c r="K265" s="24"/>
      <c r="L265" s="24"/>
      <c r="M265" s="24"/>
      <c r="N265" s="101"/>
      <c r="O265" s="101"/>
      <c r="P265" s="101"/>
      <c r="Q265" s="101"/>
      <c r="R265" s="101"/>
      <c r="S265" s="101"/>
      <c r="T265" s="101"/>
      <c r="U265" s="101"/>
      <c r="V265" s="101"/>
      <c r="W265" s="24"/>
      <c r="X265" s="24"/>
      <c r="Y265" s="24"/>
      <c r="Z265" s="24"/>
      <c r="AA265" s="17"/>
      <c r="AB265" s="17"/>
      <c r="AC265" s="17"/>
      <c r="AD265" s="17"/>
      <c r="AE265" s="17"/>
      <c r="AF265" s="17"/>
      <c r="AG265" s="11"/>
      <c r="AH265" s="11"/>
      <c r="AI265" s="11"/>
      <c r="AJ265" s="11"/>
      <c r="AK265" s="11"/>
      <c r="AL265" s="11"/>
      <c r="AM265" s="11"/>
      <c r="AN265" s="11"/>
      <c r="AO265" s="11"/>
      <c r="AP265" s="11"/>
      <c r="AQ265" s="11"/>
      <c r="AR265" s="11"/>
      <c r="AS265" s="11"/>
      <c r="AT265" s="11"/>
      <c r="AU265" s="11"/>
    </row>
    <row r="266" spans="1:47" ht="16.5" customHeight="1" x14ac:dyDescent="0.25">
      <c r="A266" s="99"/>
      <c r="B266" s="99"/>
      <c r="C266" s="99"/>
      <c r="D266" s="99"/>
      <c r="E266" s="99"/>
      <c r="F266" s="24"/>
      <c r="G266" s="100"/>
      <c r="H266" s="101"/>
      <c r="I266" s="101"/>
      <c r="J266" s="101"/>
      <c r="K266" s="24"/>
      <c r="L266" s="24"/>
      <c r="M266" s="24"/>
      <c r="N266" s="101"/>
      <c r="O266" s="101"/>
      <c r="P266" s="101"/>
      <c r="Q266" s="101"/>
      <c r="R266" s="101"/>
      <c r="S266" s="101"/>
      <c r="T266" s="101"/>
      <c r="U266" s="101"/>
      <c r="V266" s="101"/>
      <c r="W266" s="24"/>
      <c r="X266" s="24"/>
      <c r="Y266" s="24"/>
      <c r="Z266" s="24"/>
      <c r="AA266" s="17"/>
      <c r="AB266" s="17"/>
      <c r="AC266" s="17"/>
      <c r="AD266" s="17"/>
      <c r="AE266" s="17"/>
      <c r="AF266" s="17"/>
      <c r="AG266" s="11"/>
      <c r="AH266" s="11"/>
      <c r="AI266" s="11"/>
      <c r="AJ266" s="11"/>
      <c r="AK266" s="11"/>
      <c r="AL266" s="11"/>
      <c r="AM266" s="11"/>
      <c r="AN266" s="11"/>
      <c r="AO266" s="11"/>
      <c r="AP266" s="11"/>
      <c r="AQ266" s="11"/>
      <c r="AR266" s="11"/>
      <c r="AS266" s="11"/>
      <c r="AT266" s="11"/>
      <c r="AU266" s="11"/>
    </row>
    <row r="267" spans="1:47" ht="16.5" customHeight="1" x14ac:dyDescent="0.25">
      <c r="A267" s="99"/>
      <c r="B267" s="99"/>
      <c r="C267" s="99"/>
      <c r="D267" s="99"/>
      <c r="E267" s="99"/>
      <c r="F267" s="24"/>
      <c r="G267" s="100"/>
      <c r="H267" s="101"/>
      <c r="I267" s="101"/>
      <c r="J267" s="101"/>
      <c r="K267" s="24"/>
      <c r="L267" s="24"/>
      <c r="M267" s="24"/>
      <c r="N267" s="101"/>
      <c r="O267" s="101"/>
      <c r="P267" s="101"/>
      <c r="Q267" s="101"/>
      <c r="R267" s="101"/>
      <c r="S267" s="101"/>
      <c r="T267" s="101"/>
      <c r="U267" s="101"/>
      <c r="V267" s="101"/>
      <c r="W267" s="24"/>
      <c r="X267" s="24"/>
      <c r="Y267" s="24"/>
      <c r="Z267" s="24"/>
      <c r="AA267" s="17"/>
      <c r="AB267" s="17"/>
      <c r="AC267" s="17"/>
      <c r="AD267" s="17"/>
      <c r="AE267" s="17"/>
      <c r="AF267" s="17"/>
      <c r="AG267" s="11"/>
      <c r="AH267" s="11"/>
      <c r="AI267" s="11"/>
      <c r="AJ267" s="11"/>
      <c r="AK267" s="11"/>
      <c r="AL267" s="11"/>
      <c r="AM267" s="11"/>
      <c r="AN267" s="11"/>
      <c r="AO267" s="11"/>
      <c r="AP267" s="11"/>
      <c r="AQ267" s="11"/>
      <c r="AR267" s="11"/>
      <c r="AS267" s="11"/>
      <c r="AT267" s="11"/>
      <c r="AU267" s="11"/>
    </row>
    <row r="268" spans="1:47" ht="16.5" customHeight="1" x14ac:dyDescent="0.25">
      <c r="A268" s="99"/>
      <c r="B268" s="99"/>
      <c r="C268" s="99"/>
      <c r="D268" s="99"/>
      <c r="E268" s="99"/>
      <c r="F268" s="24"/>
      <c r="G268" s="100"/>
      <c r="H268" s="101"/>
      <c r="I268" s="101"/>
      <c r="J268" s="101"/>
      <c r="K268" s="24"/>
      <c r="L268" s="24"/>
      <c r="M268" s="24"/>
      <c r="N268" s="101"/>
      <c r="O268" s="101"/>
      <c r="P268" s="101"/>
      <c r="Q268" s="101"/>
      <c r="R268" s="101"/>
      <c r="S268" s="101"/>
      <c r="T268" s="101"/>
      <c r="U268" s="101"/>
      <c r="V268" s="101"/>
      <c r="W268" s="24"/>
      <c r="X268" s="24"/>
      <c r="Y268" s="24"/>
      <c r="Z268" s="24"/>
      <c r="AA268" s="17"/>
      <c r="AB268" s="17"/>
      <c r="AC268" s="17"/>
      <c r="AD268" s="17"/>
      <c r="AE268" s="17"/>
      <c r="AF268" s="17"/>
      <c r="AG268" s="11"/>
      <c r="AH268" s="11"/>
      <c r="AI268" s="11"/>
      <c r="AJ268" s="11"/>
      <c r="AK268" s="11"/>
      <c r="AL268" s="11"/>
      <c r="AM268" s="11"/>
      <c r="AN268" s="11"/>
      <c r="AO268" s="11"/>
      <c r="AP268" s="11"/>
      <c r="AQ268" s="11"/>
      <c r="AR268" s="11"/>
      <c r="AS268" s="11"/>
      <c r="AT268" s="11"/>
      <c r="AU268" s="11"/>
    </row>
    <row r="269" spans="1:47" ht="16.5" customHeight="1" x14ac:dyDescent="0.25">
      <c r="A269" s="99"/>
      <c r="B269" s="99"/>
      <c r="C269" s="99"/>
      <c r="D269" s="99"/>
      <c r="E269" s="99"/>
      <c r="F269" s="24"/>
      <c r="G269" s="100"/>
      <c r="H269" s="101"/>
      <c r="I269" s="101"/>
      <c r="J269" s="101"/>
      <c r="K269" s="24"/>
      <c r="L269" s="24"/>
      <c r="M269" s="24"/>
      <c r="N269" s="101"/>
      <c r="O269" s="101"/>
      <c r="P269" s="101"/>
      <c r="Q269" s="101"/>
      <c r="R269" s="101"/>
      <c r="S269" s="101"/>
      <c r="T269" s="101"/>
      <c r="U269" s="101"/>
      <c r="V269" s="101"/>
      <c r="W269" s="24"/>
      <c r="X269" s="24"/>
      <c r="Y269" s="24"/>
      <c r="Z269" s="24"/>
      <c r="AA269" s="17"/>
      <c r="AB269" s="17"/>
      <c r="AC269" s="17"/>
      <c r="AD269" s="17"/>
      <c r="AE269" s="17"/>
      <c r="AF269" s="17"/>
      <c r="AG269" s="11"/>
      <c r="AH269" s="11"/>
      <c r="AI269" s="11"/>
      <c r="AJ269" s="11"/>
      <c r="AK269" s="11"/>
      <c r="AL269" s="11"/>
      <c r="AM269" s="11"/>
      <c r="AN269" s="11"/>
      <c r="AO269" s="11"/>
      <c r="AP269" s="11"/>
      <c r="AQ269" s="11"/>
      <c r="AR269" s="11"/>
      <c r="AS269" s="11"/>
      <c r="AT269" s="11"/>
      <c r="AU269" s="11"/>
    </row>
    <row r="270" spans="1:47" ht="16.5" customHeight="1" x14ac:dyDescent="0.25">
      <c r="A270" s="99"/>
      <c r="B270" s="99"/>
      <c r="C270" s="99"/>
      <c r="D270" s="99"/>
      <c r="E270" s="99"/>
      <c r="F270" s="24"/>
      <c r="G270" s="100"/>
      <c r="H270" s="101"/>
      <c r="I270" s="101"/>
      <c r="J270" s="101"/>
      <c r="K270" s="24"/>
      <c r="L270" s="24"/>
      <c r="M270" s="24"/>
      <c r="N270" s="101"/>
      <c r="O270" s="101"/>
      <c r="P270" s="101"/>
      <c r="Q270" s="101"/>
      <c r="R270" s="101"/>
      <c r="S270" s="101"/>
      <c r="T270" s="101"/>
      <c r="U270" s="101"/>
      <c r="V270" s="101"/>
      <c r="W270" s="24"/>
      <c r="X270" s="24"/>
      <c r="Y270" s="24"/>
      <c r="Z270" s="24"/>
      <c r="AA270" s="17"/>
      <c r="AB270" s="17"/>
      <c r="AC270" s="17"/>
      <c r="AD270" s="17"/>
      <c r="AE270" s="17"/>
      <c r="AF270" s="17"/>
      <c r="AG270" s="11"/>
      <c r="AH270" s="11"/>
      <c r="AI270" s="11"/>
      <c r="AJ270" s="11"/>
      <c r="AK270" s="11"/>
      <c r="AL270" s="11"/>
      <c r="AM270" s="11"/>
      <c r="AN270" s="11"/>
      <c r="AO270" s="11"/>
      <c r="AP270" s="11"/>
      <c r="AQ270" s="11"/>
      <c r="AR270" s="11"/>
      <c r="AS270" s="11"/>
      <c r="AT270" s="11"/>
      <c r="AU270" s="11"/>
    </row>
    <row r="271" spans="1:47" ht="15.75" customHeight="1" x14ac:dyDescent="0.2">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row>
    <row r="272" spans="1:47" ht="15.75" customHeight="1" x14ac:dyDescent="0.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row>
    <row r="273" spans="1:47" ht="15.75" customHeight="1" x14ac:dyDescent="0.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row>
    <row r="274" spans="1:47" ht="15.75" customHeight="1" x14ac:dyDescent="0.2">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row>
    <row r="275" spans="1:47" ht="15.75" customHeight="1" x14ac:dyDescent="0.2">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row>
    <row r="276" spans="1:47" ht="15.75" customHeight="1" x14ac:dyDescent="0.2">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row>
    <row r="277" spans="1:47" ht="15.75" customHeight="1" x14ac:dyDescent="0.2">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row>
    <row r="278" spans="1:47" ht="15.75" customHeight="1" x14ac:dyDescent="0.2">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row>
    <row r="279" spans="1:47" ht="15.75" customHeight="1" x14ac:dyDescent="0.2">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row>
    <row r="280" spans="1:47" ht="15.75" customHeight="1" x14ac:dyDescent="0.2">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row>
    <row r="281" spans="1:47" ht="15.75" customHeight="1" x14ac:dyDescent="0.2">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row>
    <row r="282" spans="1:47" ht="15.75" customHeight="1" x14ac:dyDescent="0.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row>
    <row r="283" spans="1:47" ht="15.75" customHeight="1" x14ac:dyDescent="0.2">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row>
    <row r="284" spans="1:47" ht="15.75" customHeight="1" x14ac:dyDescent="0.2">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row>
    <row r="285" spans="1:47" ht="15.75" customHeight="1" x14ac:dyDescent="0.2">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row>
    <row r="286" spans="1:47" ht="15.75" customHeight="1" x14ac:dyDescent="0.2">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row>
    <row r="287" spans="1:47" ht="15.75" customHeight="1" x14ac:dyDescent="0.2">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row>
    <row r="288" spans="1:47" ht="15.75" customHeight="1" x14ac:dyDescent="0.2">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row>
    <row r="289" spans="1:47" ht="15.75" customHeight="1" x14ac:dyDescent="0.2">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row>
    <row r="290" spans="1:47" ht="15.75" customHeight="1" x14ac:dyDescent="0.2">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row>
    <row r="291" spans="1:47" ht="15.75" customHeight="1" x14ac:dyDescent="0.2">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row>
    <row r="292" spans="1:47" ht="15.75" customHeight="1" x14ac:dyDescent="0.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row>
    <row r="293" spans="1:47" ht="15.75" customHeight="1" x14ac:dyDescent="0.2">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row>
    <row r="294" spans="1:47" ht="15.75" customHeight="1" x14ac:dyDescent="0.2">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row>
    <row r="295" spans="1:47" ht="15.75" customHeight="1" x14ac:dyDescent="0.2">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row>
    <row r="296" spans="1:47" ht="15.75" customHeight="1" x14ac:dyDescent="0.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row>
    <row r="297" spans="1:47" ht="15.75" customHeight="1" x14ac:dyDescent="0.2">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row>
    <row r="298" spans="1:47" ht="15.75" customHeight="1" x14ac:dyDescent="0.2">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row>
    <row r="299" spans="1:47" ht="15.75" customHeight="1" x14ac:dyDescent="0.2">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row>
    <row r="300" spans="1:47" ht="15.75" customHeight="1" x14ac:dyDescent="0.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row>
    <row r="301" spans="1:47" ht="15.75" customHeight="1" x14ac:dyDescent="0.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row>
    <row r="302" spans="1:47" ht="15.75" customHeight="1" x14ac:dyDescent="0.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row>
    <row r="303" spans="1:47" ht="15.75" customHeight="1" x14ac:dyDescent="0.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row>
    <row r="304" spans="1:47" ht="15.75" customHeight="1" x14ac:dyDescent="0.2">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row>
    <row r="305" spans="1:47" ht="15.75" customHeight="1" x14ac:dyDescent="0.2">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row>
    <row r="306" spans="1:47" ht="15.75" customHeight="1" x14ac:dyDescent="0.2">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row>
    <row r="307" spans="1:47" ht="15.75" customHeight="1" x14ac:dyDescent="0.2">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row>
    <row r="308" spans="1:47" ht="15.75" customHeight="1" x14ac:dyDescent="0.2">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row>
    <row r="309" spans="1:47" ht="15.75" customHeight="1" x14ac:dyDescent="0.2">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row>
    <row r="310" spans="1:47" ht="15.75" customHeight="1" x14ac:dyDescent="0.2">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row>
    <row r="311" spans="1:47" ht="15.75" customHeight="1" x14ac:dyDescent="0.2">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row>
    <row r="312" spans="1:47" ht="15.75" customHeight="1" x14ac:dyDescent="0.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row>
    <row r="313" spans="1:47" ht="15.75" customHeight="1" x14ac:dyDescent="0.2">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row>
    <row r="314" spans="1:47" ht="15.75" customHeight="1" x14ac:dyDescent="0.2">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row>
    <row r="315" spans="1:47" ht="15.75" customHeight="1" x14ac:dyDescent="0.2">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row>
    <row r="316" spans="1:47" ht="15.75" customHeight="1" x14ac:dyDescent="0.2">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row>
    <row r="317" spans="1:47" ht="15.75" customHeight="1" x14ac:dyDescent="0.2">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row>
    <row r="318" spans="1:47" ht="15.75" customHeight="1" x14ac:dyDescent="0.2">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row>
    <row r="319" spans="1:47" ht="15.75" customHeight="1" x14ac:dyDescent="0.2">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row>
    <row r="320" spans="1:47" ht="15.75" customHeight="1" x14ac:dyDescent="0.2">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row>
    <row r="321" spans="1:47" ht="15.75" customHeight="1" x14ac:dyDescent="0.2">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row>
    <row r="322" spans="1:47" ht="15.75" customHeight="1" x14ac:dyDescent="0.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row>
    <row r="323" spans="1:47" ht="15.75" customHeight="1" x14ac:dyDescent="0.2">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row>
    <row r="324" spans="1:47" ht="15.75" customHeight="1" x14ac:dyDescent="0.2">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row>
    <row r="325" spans="1:47" ht="15.75" customHeight="1" x14ac:dyDescent="0.2">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row>
    <row r="326" spans="1:47" ht="15.75" customHeight="1" x14ac:dyDescent="0.2">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row>
    <row r="327" spans="1:47" ht="15.75" customHeight="1" x14ac:dyDescent="0.2">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row>
    <row r="328" spans="1:47" ht="15.75" customHeight="1" x14ac:dyDescent="0.2">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row>
    <row r="329" spans="1:47" ht="15.75" customHeight="1" x14ac:dyDescent="0.2">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row>
    <row r="330" spans="1:47" ht="15.75" customHeight="1" x14ac:dyDescent="0.2">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row>
    <row r="331" spans="1:47" ht="15.75" customHeight="1" x14ac:dyDescent="0.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row>
    <row r="332" spans="1:47" ht="15.75" customHeight="1" x14ac:dyDescent="0.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row>
    <row r="333" spans="1:47" ht="15.75" customHeight="1" x14ac:dyDescent="0.2">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row>
    <row r="334" spans="1:47" ht="15.75" customHeight="1" x14ac:dyDescent="0.2">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row>
    <row r="335" spans="1:47" ht="15.75" customHeight="1" x14ac:dyDescent="0.2">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row>
    <row r="336" spans="1:47" ht="15.75" customHeight="1" x14ac:dyDescent="0.2">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row>
    <row r="337" spans="1:47" ht="15.75" customHeight="1" x14ac:dyDescent="0.2">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row>
    <row r="338" spans="1:47" ht="15.75" customHeight="1" x14ac:dyDescent="0.2">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row>
    <row r="339" spans="1:47" ht="15.75" customHeight="1" x14ac:dyDescent="0.2">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row>
    <row r="340" spans="1:47" ht="15.75" customHeight="1" x14ac:dyDescent="0.2">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row>
    <row r="341" spans="1:47" ht="15.75" customHeight="1" x14ac:dyDescent="0.2">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row>
    <row r="342" spans="1:47" ht="15.75" customHeight="1" x14ac:dyDescent="0.2">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row>
    <row r="343" spans="1:47" ht="15.75" customHeight="1" x14ac:dyDescent="0.2">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row>
    <row r="344" spans="1:47" ht="15.75" customHeight="1" x14ac:dyDescent="0.2">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row>
    <row r="345" spans="1:47" ht="15.75" customHeight="1" x14ac:dyDescent="0.2">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row>
    <row r="346" spans="1:47" ht="15.75" customHeight="1" x14ac:dyDescent="0.2">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row>
    <row r="347" spans="1:47" ht="15.75" customHeight="1" x14ac:dyDescent="0.2">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row>
    <row r="348" spans="1:47" ht="15.75" customHeight="1" x14ac:dyDescent="0.2">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row>
    <row r="349" spans="1:47" ht="15.75" customHeight="1" x14ac:dyDescent="0.2">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row>
    <row r="350" spans="1:47" ht="15.75" customHeight="1" x14ac:dyDescent="0.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row>
    <row r="351" spans="1:47" ht="15.75" customHeight="1" x14ac:dyDescent="0.2">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row>
    <row r="352" spans="1:47" ht="15.75" customHeight="1" x14ac:dyDescent="0.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row>
    <row r="353" spans="1:47" ht="15.75" customHeight="1" x14ac:dyDescent="0.2">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row>
    <row r="354" spans="1:47" ht="15.75" customHeight="1" x14ac:dyDescent="0.2">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row>
    <row r="355" spans="1:47" ht="15.75" customHeight="1" x14ac:dyDescent="0.2">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row>
    <row r="356" spans="1:47" ht="15.75" customHeight="1" x14ac:dyDescent="0.2">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row>
    <row r="357" spans="1:47" ht="15.75" customHeight="1" x14ac:dyDescent="0.2">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row>
    <row r="358" spans="1:47" ht="15.75" customHeight="1" x14ac:dyDescent="0.2">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row>
    <row r="359" spans="1:47" ht="15.75" customHeight="1" x14ac:dyDescent="0.2">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row>
    <row r="360" spans="1:47" ht="15.75" customHeight="1" x14ac:dyDescent="0.2">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row>
    <row r="361" spans="1:47" ht="15.75" customHeight="1" x14ac:dyDescent="0.2">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row>
    <row r="362" spans="1:47" ht="15.75" customHeight="1" x14ac:dyDescent="0.2">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row>
    <row r="363" spans="1:47" ht="15.75" customHeight="1" x14ac:dyDescent="0.2">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row>
    <row r="364" spans="1:47" ht="15.75" customHeight="1" x14ac:dyDescent="0.2">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row>
    <row r="365" spans="1:47" ht="15.75" customHeight="1" x14ac:dyDescent="0.2">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row>
    <row r="366" spans="1:47" ht="15.75" customHeight="1" x14ac:dyDescent="0.2">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row>
    <row r="367" spans="1:47" ht="15.75" customHeight="1" x14ac:dyDescent="0.2">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row>
    <row r="368" spans="1:47" ht="15.75" customHeight="1" x14ac:dyDescent="0.2">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row>
    <row r="369" spans="1:47" ht="15.75" customHeight="1" x14ac:dyDescent="0.2">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row>
    <row r="370" spans="1:47" ht="15.75" customHeight="1" x14ac:dyDescent="0.2">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row>
    <row r="371" spans="1:47" ht="15.75" customHeight="1" x14ac:dyDescent="0.2">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row>
    <row r="372" spans="1:47" ht="15.75" customHeight="1" x14ac:dyDescent="0.2">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row>
    <row r="373" spans="1:47" ht="15.75" customHeight="1" x14ac:dyDescent="0.2">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row>
    <row r="374" spans="1:47" ht="15.75" customHeight="1" x14ac:dyDescent="0.2">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row>
    <row r="375" spans="1:47" ht="15.75" customHeight="1" x14ac:dyDescent="0.2">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row>
    <row r="376" spans="1:47" ht="15.75" customHeight="1" x14ac:dyDescent="0.2">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row>
    <row r="377" spans="1:47" ht="15.75" customHeight="1" x14ac:dyDescent="0.2">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row>
    <row r="378" spans="1:47" ht="15.75" customHeight="1" x14ac:dyDescent="0.2">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row>
    <row r="379" spans="1:47" ht="15.75" customHeight="1" x14ac:dyDescent="0.2">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row>
    <row r="380" spans="1:47" ht="15.75" customHeight="1" x14ac:dyDescent="0.2">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row>
    <row r="381" spans="1:47" ht="15.75" customHeight="1" x14ac:dyDescent="0.2">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row>
    <row r="382" spans="1:47" ht="15.75" customHeight="1" x14ac:dyDescent="0.2">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row>
    <row r="383" spans="1:47" ht="15.75" customHeight="1" x14ac:dyDescent="0.2">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row>
    <row r="384" spans="1:47" ht="15.75" customHeight="1" x14ac:dyDescent="0.2">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row>
    <row r="385" spans="1:47" ht="15.75" customHeight="1" x14ac:dyDescent="0.2">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row>
    <row r="386" spans="1:47" ht="15.75" customHeight="1" x14ac:dyDescent="0.2">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row>
    <row r="387" spans="1:47" ht="15.75" customHeight="1" x14ac:dyDescent="0.2">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row>
    <row r="388" spans="1:47" ht="15.75" customHeight="1" x14ac:dyDescent="0.2">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row>
    <row r="389" spans="1:47" ht="15.75" customHeight="1" x14ac:dyDescent="0.2">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row>
    <row r="390" spans="1:47" ht="15.75" customHeight="1" x14ac:dyDescent="0.2">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row>
    <row r="391" spans="1:47" ht="15.75" customHeight="1" x14ac:dyDescent="0.2">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row>
    <row r="392" spans="1:47" ht="15.75" customHeight="1" x14ac:dyDescent="0.2">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row>
    <row r="393" spans="1:47" ht="15.75" customHeight="1" x14ac:dyDescent="0.2">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row>
    <row r="394" spans="1:47" ht="15.75" customHeight="1" x14ac:dyDescent="0.2">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row>
    <row r="395" spans="1:47" ht="15.75" customHeight="1" x14ac:dyDescent="0.2">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row>
    <row r="396" spans="1:47" ht="15.75" customHeight="1" x14ac:dyDescent="0.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row>
    <row r="397" spans="1:47" ht="15.75" customHeight="1" x14ac:dyDescent="0.2">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row>
    <row r="398" spans="1:47" ht="15.75" customHeight="1" x14ac:dyDescent="0.2">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row>
    <row r="399" spans="1:47" ht="15.75" customHeight="1" x14ac:dyDescent="0.2">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row>
    <row r="400" spans="1:47" ht="15.75" customHeight="1" x14ac:dyDescent="0.2">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row>
    <row r="401" spans="1:47" ht="15.75" customHeight="1" x14ac:dyDescent="0.2">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row>
    <row r="402" spans="1:47" ht="15.75" customHeight="1" x14ac:dyDescent="0.2">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row>
    <row r="403" spans="1:47" ht="15.75" customHeight="1" x14ac:dyDescent="0.2">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row>
    <row r="404" spans="1:47" ht="15.75" customHeight="1" x14ac:dyDescent="0.2">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row>
    <row r="405" spans="1:47" ht="15.75" customHeight="1" x14ac:dyDescent="0.2">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row>
    <row r="406" spans="1:47" ht="15.75" customHeight="1" x14ac:dyDescent="0.2">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row>
    <row r="407" spans="1:47" ht="15.75" customHeight="1" x14ac:dyDescent="0.2">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row>
    <row r="408" spans="1:47" ht="15.75" customHeight="1" x14ac:dyDescent="0.2">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row>
    <row r="409" spans="1:47" ht="15.75" customHeight="1" x14ac:dyDescent="0.2">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row>
    <row r="410" spans="1:47" ht="15.75" customHeight="1" x14ac:dyDescent="0.2">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row>
    <row r="411" spans="1:47" ht="15.75" customHeight="1" x14ac:dyDescent="0.2">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row>
    <row r="412" spans="1:47" ht="15.75" customHeight="1" x14ac:dyDescent="0.2">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row>
    <row r="413" spans="1:47" ht="15.75" customHeight="1" x14ac:dyDescent="0.2">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row>
    <row r="414" spans="1:47" ht="15.75" customHeight="1" x14ac:dyDescent="0.2">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row>
    <row r="415" spans="1:47" ht="15.75" customHeight="1" x14ac:dyDescent="0.2">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row>
    <row r="416" spans="1:47" ht="15.75" customHeight="1" x14ac:dyDescent="0.2">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row>
    <row r="417" spans="1:47" ht="15.75" customHeight="1" x14ac:dyDescent="0.2">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row>
    <row r="418" spans="1:47" ht="15.75" customHeight="1" x14ac:dyDescent="0.2">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row>
    <row r="419" spans="1:47" ht="15.75" customHeight="1" x14ac:dyDescent="0.2">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row>
    <row r="420" spans="1:47" ht="15.75" customHeight="1" x14ac:dyDescent="0.2">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row>
    <row r="421" spans="1:47" ht="15.75" customHeight="1" x14ac:dyDescent="0.2">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row>
    <row r="422" spans="1:47" ht="15.75" customHeight="1" x14ac:dyDescent="0.2">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row>
    <row r="423" spans="1:47" ht="15.75" customHeight="1" x14ac:dyDescent="0.2">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row>
    <row r="424" spans="1:47" ht="15.75" customHeight="1" x14ac:dyDescent="0.2">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row>
    <row r="425" spans="1:47" ht="15.75" customHeight="1" x14ac:dyDescent="0.2">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row>
    <row r="426" spans="1:47" ht="15.75" customHeight="1" x14ac:dyDescent="0.2">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row>
    <row r="427" spans="1:47" ht="15.75" customHeight="1" x14ac:dyDescent="0.2">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row>
    <row r="428" spans="1:47" ht="15.75" customHeight="1" x14ac:dyDescent="0.2">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row>
    <row r="429" spans="1:47" ht="15.75" customHeight="1" x14ac:dyDescent="0.2">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row>
    <row r="430" spans="1:47" ht="15.75" customHeight="1" x14ac:dyDescent="0.2">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row>
    <row r="431" spans="1:47" ht="15.75" customHeight="1" x14ac:dyDescent="0.2">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row>
    <row r="432" spans="1:47" ht="15.75" customHeight="1" x14ac:dyDescent="0.2">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row>
    <row r="433" spans="1:47" ht="15.75" customHeight="1" x14ac:dyDescent="0.2">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row>
    <row r="434" spans="1:47" ht="15.75" customHeight="1" x14ac:dyDescent="0.2">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row>
    <row r="435" spans="1:47" ht="15.75" customHeight="1" x14ac:dyDescent="0.2">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row>
    <row r="436" spans="1:47" ht="15.75" customHeight="1" x14ac:dyDescent="0.2">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row>
    <row r="437" spans="1:47" ht="15.75" customHeight="1" x14ac:dyDescent="0.2">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row>
    <row r="438" spans="1:47" ht="15.75" customHeight="1" x14ac:dyDescent="0.2">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row>
    <row r="439" spans="1:47" ht="15.75" customHeight="1" x14ac:dyDescent="0.2">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row>
    <row r="440" spans="1:47" ht="15.75" customHeight="1" x14ac:dyDescent="0.2">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row>
    <row r="441" spans="1:47" ht="15.75" customHeight="1" x14ac:dyDescent="0.2">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row>
    <row r="442" spans="1:47" ht="15.75" customHeight="1" x14ac:dyDescent="0.2">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row>
    <row r="443" spans="1:47" ht="15.75" customHeight="1" x14ac:dyDescent="0.2">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row>
    <row r="444" spans="1:47" ht="15.75" customHeight="1" x14ac:dyDescent="0.2">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row>
    <row r="445" spans="1:47" ht="15.75" customHeight="1" x14ac:dyDescent="0.2">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row>
    <row r="446" spans="1:47" ht="15.75" customHeight="1" x14ac:dyDescent="0.2">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row>
    <row r="447" spans="1:47" ht="15.75" customHeight="1" x14ac:dyDescent="0.2">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row>
    <row r="448" spans="1:47" ht="15.75" customHeight="1" x14ac:dyDescent="0.2">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row>
    <row r="449" spans="1:47" ht="15.75" customHeight="1" x14ac:dyDescent="0.2">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row>
    <row r="450" spans="1:47" ht="15.75" customHeight="1" x14ac:dyDescent="0.2">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row>
    <row r="451" spans="1:47" ht="15.75" customHeight="1" x14ac:dyDescent="0.2">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row>
    <row r="452" spans="1:47" ht="15.75" customHeight="1" x14ac:dyDescent="0.2">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row>
    <row r="453" spans="1:47" ht="15.75" customHeight="1" x14ac:dyDescent="0.2">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row>
    <row r="454" spans="1:47" ht="15.75" customHeight="1" x14ac:dyDescent="0.2">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row>
    <row r="455" spans="1:47" ht="15.75" customHeight="1" x14ac:dyDescent="0.2">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row>
    <row r="456" spans="1:47" ht="15.75" customHeight="1" x14ac:dyDescent="0.2">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row>
    <row r="457" spans="1:47" ht="15.75" customHeight="1" x14ac:dyDescent="0.2">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row>
    <row r="458" spans="1:47" ht="15.75" customHeight="1" x14ac:dyDescent="0.2">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row>
    <row r="459" spans="1:47" ht="15.75" customHeight="1" x14ac:dyDescent="0.2">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row>
    <row r="460" spans="1:47" ht="15.75" customHeight="1" x14ac:dyDescent="0.2">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row>
    <row r="461" spans="1:47" ht="15.75" customHeight="1" x14ac:dyDescent="0.2">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row>
    <row r="462" spans="1:47" ht="15.75" customHeight="1" x14ac:dyDescent="0.2">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row>
    <row r="463" spans="1:47" ht="15.75" customHeight="1" x14ac:dyDescent="0.2">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row>
    <row r="464" spans="1:47" ht="15.75" customHeight="1" x14ac:dyDescent="0.2">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row>
    <row r="465" spans="1:47" ht="15.75" customHeight="1" x14ac:dyDescent="0.2">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row>
    <row r="466" spans="1:47" ht="15.75" customHeight="1" x14ac:dyDescent="0.2">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row>
    <row r="467" spans="1:47" ht="15.75" customHeight="1" x14ac:dyDescent="0.2">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row>
    <row r="468" spans="1:47" ht="15.75" customHeight="1" x14ac:dyDescent="0.2">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row>
    <row r="469" spans="1:47" ht="15.75" customHeight="1" x14ac:dyDescent="0.2">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row>
    <row r="470" spans="1:47" ht="15.75" customHeight="1" x14ac:dyDescent="0.2">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row>
    <row r="471" spans="1:47" ht="15.75" customHeight="1" x14ac:dyDescent="0.2">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row>
    <row r="472" spans="1:47" ht="15.75" customHeight="1" x14ac:dyDescent="0.2">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row>
    <row r="473" spans="1:47" ht="15.75" customHeight="1" x14ac:dyDescent="0.2">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row>
    <row r="474" spans="1:47" ht="15.75" customHeight="1" x14ac:dyDescent="0.2">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row>
    <row r="475" spans="1:47" ht="15.75" customHeight="1" x14ac:dyDescent="0.2">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row>
    <row r="476" spans="1:47" ht="15.75" customHeight="1" x14ac:dyDescent="0.2">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row>
    <row r="477" spans="1:47" ht="15.75" customHeight="1" x14ac:dyDescent="0.2">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row>
    <row r="478" spans="1:47" ht="15.75" customHeight="1" x14ac:dyDescent="0.2">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row>
    <row r="479" spans="1:47" ht="15.75" customHeight="1" x14ac:dyDescent="0.2">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row>
    <row r="480" spans="1:47" ht="15.75" customHeight="1" x14ac:dyDescent="0.2">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row>
    <row r="481" spans="1:47" ht="15.75" customHeight="1" x14ac:dyDescent="0.2">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row>
    <row r="482" spans="1:47" ht="15.75" customHeight="1" x14ac:dyDescent="0.2">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row>
    <row r="483" spans="1:47" ht="15.75" customHeight="1" x14ac:dyDescent="0.2">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row>
    <row r="484" spans="1:47" ht="15.75" customHeight="1" x14ac:dyDescent="0.2">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row>
    <row r="485" spans="1:47" ht="15.75" customHeight="1" x14ac:dyDescent="0.2">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row>
    <row r="486" spans="1:47" ht="15.75" customHeight="1" x14ac:dyDescent="0.2">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row>
    <row r="487" spans="1:47" ht="15.75" customHeight="1" x14ac:dyDescent="0.2">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row>
    <row r="488" spans="1:47" ht="15.75" customHeight="1" x14ac:dyDescent="0.2">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row>
    <row r="489" spans="1:47" ht="15.75" customHeight="1" x14ac:dyDescent="0.2">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row>
    <row r="490" spans="1:47" ht="15.75" customHeight="1" x14ac:dyDescent="0.2">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row>
    <row r="491" spans="1:47" ht="15.75" customHeight="1" x14ac:dyDescent="0.2">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row>
    <row r="492" spans="1:47" ht="15.75" customHeight="1" x14ac:dyDescent="0.2">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row>
    <row r="493" spans="1:47" ht="15.75" customHeight="1" x14ac:dyDescent="0.2">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row>
    <row r="494" spans="1:47" ht="15.75" customHeight="1" x14ac:dyDescent="0.2">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row>
    <row r="495" spans="1:47" ht="15.75" customHeight="1" x14ac:dyDescent="0.2">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row>
    <row r="496" spans="1:47" ht="15.75" customHeight="1" x14ac:dyDescent="0.2">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row>
    <row r="497" spans="1:47" ht="15.75" customHeight="1" x14ac:dyDescent="0.2">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row>
    <row r="498" spans="1:47" ht="15.75" customHeight="1" x14ac:dyDescent="0.2">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row>
    <row r="499" spans="1:47" ht="15.75" customHeight="1" x14ac:dyDescent="0.2">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row>
    <row r="500" spans="1:47" ht="15.75" customHeight="1" x14ac:dyDescent="0.2">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row>
    <row r="501" spans="1:47" ht="15.75" customHeight="1" x14ac:dyDescent="0.2">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row>
    <row r="502" spans="1:47" ht="15.75" customHeight="1" x14ac:dyDescent="0.2">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row>
    <row r="503" spans="1:47" ht="15.75" customHeight="1" x14ac:dyDescent="0.2">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row>
    <row r="504" spans="1:47" ht="15.75" customHeight="1" x14ac:dyDescent="0.2">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row>
    <row r="505" spans="1:47" ht="15.75" customHeight="1" x14ac:dyDescent="0.2">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row>
    <row r="506" spans="1:47" ht="15.75" customHeight="1" x14ac:dyDescent="0.2">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row>
    <row r="507" spans="1:47" ht="15.75" customHeight="1" x14ac:dyDescent="0.2">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row>
    <row r="508" spans="1:47" ht="15.75" customHeight="1" x14ac:dyDescent="0.2">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row>
    <row r="509" spans="1:47" ht="15.75" customHeight="1" x14ac:dyDescent="0.2">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row>
    <row r="510" spans="1:47" ht="15.75" customHeight="1" x14ac:dyDescent="0.2">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row>
    <row r="511" spans="1:47" ht="15.75" customHeight="1" x14ac:dyDescent="0.2">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row>
    <row r="512" spans="1:47" ht="15.75" customHeight="1" x14ac:dyDescent="0.2">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row>
    <row r="513" spans="1:47" ht="15.75" customHeight="1" x14ac:dyDescent="0.2">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row>
    <row r="514" spans="1:47" ht="15.75" customHeight="1" x14ac:dyDescent="0.2">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row>
    <row r="515" spans="1:47" ht="15.75" customHeight="1" x14ac:dyDescent="0.2">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row>
    <row r="516" spans="1:47" ht="15.75" customHeight="1" x14ac:dyDescent="0.2">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row>
    <row r="517" spans="1:47" ht="15.75" customHeight="1" x14ac:dyDescent="0.2">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row>
    <row r="518" spans="1:47" ht="15.75" customHeight="1" x14ac:dyDescent="0.2">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row>
    <row r="519" spans="1:47" ht="15.75" customHeight="1" x14ac:dyDescent="0.2">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row>
    <row r="520" spans="1:47" ht="15.75" customHeight="1" x14ac:dyDescent="0.2">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row>
    <row r="521" spans="1:47" ht="15.75" customHeight="1" x14ac:dyDescent="0.2">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row>
    <row r="522" spans="1:47" ht="15.75" customHeight="1" x14ac:dyDescent="0.2">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row>
    <row r="523" spans="1:47" ht="15.75" customHeight="1" x14ac:dyDescent="0.2">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row>
    <row r="524" spans="1:47" ht="15.75" customHeight="1" x14ac:dyDescent="0.2">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row>
    <row r="525" spans="1:47" ht="15.75" customHeight="1" x14ac:dyDescent="0.2">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row>
    <row r="526" spans="1:47" ht="15.75" customHeight="1" x14ac:dyDescent="0.2">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row>
    <row r="527" spans="1:47" ht="15.75" customHeight="1" x14ac:dyDescent="0.2">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row>
    <row r="528" spans="1:47" ht="15.75" customHeight="1" x14ac:dyDescent="0.2">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row>
    <row r="529" spans="1:47" ht="15.75" customHeight="1" x14ac:dyDescent="0.2">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row>
    <row r="530" spans="1:47" ht="15.75" customHeight="1" x14ac:dyDescent="0.2">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row>
    <row r="531" spans="1:47" ht="15.75" customHeight="1" x14ac:dyDescent="0.2">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row>
    <row r="532" spans="1:47" ht="15.75" customHeight="1" x14ac:dyDescent="0.2">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row>
    <row r="533" spans="1:47" ht="15.75" customHeight="1" x14ac:dyDescent="0.2">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row>
    <row r="534" spans="1:47" ht="15.75" customHeight="1" x14ac:dyDescent="0.2">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row>
    <row r="535" spans="1:47" ht="15.75" customHeight="1" x14ac:dyDescent="0.2">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row>
    <row r="536" spans="1:47" ht="15.75" customHeight="1" x14ac:dyDescent="0.2">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row>
    <row r="537" spans="1:47" ht="15.75" customHeight="1" x14ac:dyDescent="0.2">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row>
    <row r="538" spans="1:47" ht="15.75" customHeight="1" x14ac:dyDescent="0.2">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row>
    <row r="539" spans="1:47" ht="15.75" customHeight="1" x14ac:dyDescent="0.2">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row>
    <row r="540" spans="1:47" ht="15.75" customHeight="1" x14ac:dyDescent="0.2">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row>
    <row r="541" spans="1:47" ht="15.75" customHeight="1" x14ac:dyDescent="0.2">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row>
    <row r="542" spans="1:47" ht="15.75" customHeight="1" x14ac:dyDescent="0.2">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row>
    <row r="543" spans="1:47" ht="15.75" customHeight="1" x14ac:dyDescent="0.2">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row>
    <row r="544" spans="1:47" ht="15.75" customHeight="1" x14ac:dyDescent="0.2">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row>
    <row r="545" spans="1:47" ht="15.75" customHeight="1" x14ac:dyDescent="0.2">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row>
    <row r="546" spans="1:47" ht="15.75" customHeight="1" x14ac:dyDescent="0.2">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row>
    <row r="547" spans="1:47" ht="15.75" customHeight="1" x14ac:dyDescent="0.2">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row>
    <row r="548" spans="1:47" ht="15.75" customHeight="1" x14ac:dyDescent="0.2">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row>
    <row r="549" spans="1:47" ht="15.75" customHeight="1" x14ac:dyDescent="0.2">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row>
    <row r="550" spans="1:47" ht="15.75" customHeight="1" x14ac:dyDescent="0.2">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row>
    <row r="551" spans="1:47" ht="15.75" customHeight="1" x14ac:dyDescent="0.2">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row>
    <row r="552" spans="1:47" ht="15.75" customHeight="1" x14ac:dyDescent="0.2">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row>
    <row r="553" spans="1:47" ht="15.75" customHeight="1" x14ac:dyDescent="0.2">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row>
    <row r="554" spans="1:47" ht="15.75" customHeight="1" x14ac:dyDescent="0.2">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row>
    <row r="555" spans="1:47" ht="15.75" customHeight="1" x14ac:dyDescent="0.2">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row>
    <row r="556" spans="1:47" ht="15.75" customHeight="1" x14ac:dyDescent="0.2">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row>
    <row r="557" spans="1:47" ht="15.75" customHeight="1" x14ac:dyDescent="0.2">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row>
    <row r="558" spans="1:47" ht="15.75" customHeight="1" x14ac:dyDescent="0.2">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row>
    <row r="559" spans="1:47" ht="15.75" customHeight="1" x14ac:dyDescent="0.2">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row>
    <row r="560" spans="1:47" ht="15.75" customHeight="1" x14ac:dyDescent="0.2">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row>
    <row r="561" spans="1:47" ht="15.75" customHeight="1" x14ac:dyDescent="0.2">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row>
    <row r="562" spans="1:47" ht="15.75" customHeight="1" x14ac:dyDescent="0.2">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row>
    <row r="563" spans="1:47" ht="15.75" customHeight="1" x14ac:dyDescent="0.2">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row>
    <row r="564" spans="1:47" ht="15.75" customHeight="1" x14ac:dyDescent="0.2">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row>
    <row r="565" spans="1:47" ht="15.75" customHeight="1" x14ac:dyDescent="0.2">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row>
    <row r="566" spans="1:47" ht="15.75" customHeight="1" x14ac:dyDescent="0.2">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row>
    <row r="567" spans="1:47" ht="15.75" customHeight="1" x14ac:dyDescent="0.2">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row>
    <row r="568" spans="1:47" ht="15.75" customHeight="1" x14ac:dyDescent="0.2">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row>
    <row r="569" spans="1:47" ht="15.75" customHeight="1" x14ac:dyDescent="0.2">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row>
    <row r="570" spans="1:47" ht="15.75" customHeight="1" x14ac:dyDescent="0.2">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row>
    <row r="571" spans="1:47" ht="15.75" customHeight="1" x14ac:dyDescent="0.2">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row>
    <row r="572" spans="1:47" ht="15.75" customHeight="1" x14ac:dyDescent="0.2">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row>
    <row r="573" spans="1:47" ht="15.75" customHeight="1" x14ac:dyDescent="0.2">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row>
    <row r="574" spans="1:47" ht="15.75" customHeight="1" x14ac:dyDescent="0.2">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row>
    <row r="575" spans="1:47" ht="15.75" customHeight="1" x14ac:dyDescent="0.2">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row>
    <row r="576" spans="1:47" ht="15.75" customHeight="1" x14ac:dyDescent="0.2">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row>
    <row r="577" spans="1:47" ht="15.75" customHeight="1" x14ac:dyDescent="0.2">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row>
    <row r="578" spans="1:47" ht="15.75" customHeight="1" x14ac:dyDescent="0.2">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row>
    <row r="579" spans="1:47" ht="15.75" customHeight="1" x14ac:dyDescent="0.2">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row>
    <row r="580" spans="1:47" ht="15.75" customHeight="1" x14ac:dyDescent="0.2">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row>
    <row r="581" spans="1:47" ht="15.75" customHeight="1" x14ac:dyDescent="0.2">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row>
    <row r="582" spans="1:47" ht="15.75" customHeight="1" x14ac:dyDescent="0.2">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row>
    <row r="583" spans="1:47" ht="15.75" customHeight="1" x14ac:dyDescent="0.2">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row>
    <row r="584" spans="1:47" ht="15.75" customHeight="1" x14ac:dyDescent="0.2">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row>
    <row r="585" spans="1:47" ht="15.75" customHeight="1" x14ac:dyDescent="0.2">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row>
    <row r="586" spans="1:47" ht="15.75" customHeight="1" x14ac:dyDescent="0.2">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row>
    <row r="587" spans="1:47" ht="15.75" customHeight="1" x14ac:dyDescent="0.2">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row>
    <row r="588" spans="1:47" ht="15.75" customHeight="1" x14ac:dyDescent="0.2">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row>
    <row r="589" spans="1:47" ht="15.75" customHeight="1" x14ac:dyDescent="0.2">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row>
    <row r="590" spans="1:47" ht="15.75" customHeight="1" x14ac:dyDescent="0.2">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row>
    <row r="591" spans="1:47" ht="15.75" customHeight="1" x14ac:dyDescent="0.2">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row>
    <row r="592" spans="1:47" ht="15.75" customHeight="1" x14ac:dyDescent="0.2">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row>
    <row r="593" spans="1:47" ht="15.75" customHeight="1" x14ac:dyDescent="0.2">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row>
    <row r="594" spans="1:47" ht="15.75" customHeight="1" x14ac:dyDescent="0.2">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row>
    <row r="595" spans="1:47" ht="15.75" customHeight="1" x14ac:dyDescent="0.2">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row>
    <row r="596" spans="1:47" ht="15.75" customHeight="1" x14ac:dyDescent="0.2">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row>
    <row r="597" spans="1:47" ht="15.75" customHeight="1" x14ac:dyDescent="0.2">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row>
    <row r="598" spans="1:47" ht="15.75" customHeight="1" x14ac:dyDescent="0.2">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row>
    <row r="599" spans="1:47" ht="15.75" customHeight="1" x14ac:dyDescent="0.2">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row>
    <row r="600" spans="1:47" ht="15.75" customHeight="1" x14ac:dyDescent="0.2">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row>
    <row r="601" spans="1:47" ht="15.75" customHeight="1" x14ac:dyDescent="0.2">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row>
    <row r="602" spans="1:47" ht="15.75" customHeight="1" x14ac:dyDescent="0.2">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row>
    <row r="603" spans="1:47" ht="15.75" customHeight="1" x14ac:dyDescent="0.2">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row>
    <row r="604" spans="1:47" ht="15.75" customHeight="1" x14ac:dyDescent="0.2">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row>
    <row r="605" spans="1:47" ht="15.75" customHeight="1" x14ac:dyDescent="0.2">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row>
    <row r="606" spans="1:47" ht="15.75" customHeight="1" x14ac:dyDescent="0.2">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row>
    <row r="607" spans="1:47" ht="15.75" customHeight="1" x14ac:dyDescent="0.2">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row>
    <row r="608" spans="1:47" ht="15.75" customHeight="1" x14ac:dyDescent="0.2">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row>
    <row r="609" spans="1:47" ht="15.75" customHeight="1" x14ac:dyDescent="0.2">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row>
    <row r="610" spans="1:47" ht="15.75" customHeight="1" x14ac:dyDescent="0.2">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row>
    <row r="611" spans="1:47" ht="15.75" customHeight="1" x14ac:dyDescent="0.2">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row>
    <row r="612" spans="1:47" ht="15.75" customHeight="1" x14ac:dyDescent="0.2">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row>
    <row r="613" spans="1:47" ht="15.75" customHeight="1" x14ac:dyDescent="0.2">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row>
    <row r="614" spans="1:47" ht="15.75" customHeight="1" x14ac:dyDescent="0.2">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row>
    <row r="615" spans="1:47" ht="15.75" customHeight="1" x14ac:dyDescent="0.2">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row>
    <row r="616" spans="1:47" ht="15.75" customHeight="1" x14ac:dyDescent="0.2">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row>
    <row r="617" spans="1:47" ht="15.75" customHeight="1" x14ac:dyDescent="0.2">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row>
    <row r="618" spans="1:47" ht="15.75" customHeight="1" x14ac:dyDescent="0.2">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row>
    <row r="619" spans="1:47" ht="15.75" customHeight="1" x14ac:dyDescent="0.2">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row>
    <row r="620" spans="1:47" ht="15.75" customHeight="1" x14ac:dyDescent="0.2">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row>
    <row r="621" spans="1:47" ht="15.75" customHeight="1" x14ac:dyDescent="0.2">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row>
    <row r="622" spans="1:47" ht="15.75" customHeight="1" x14ac:dyDescent="0.2">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row>
    <row r="623" spans="1:47" ht="15.75" customHeight="1" x14ac:dyDescent="0.2">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row>
    <row r="624" spans="1:47" ht="15.75" customHeight="1" x14ac:dyDescent="0.2">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row>
    <row r="625" spans="1:47" ht="15.75" customHeight="1" x14ac:dyDescent="0.2">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row>
    <row r="626" spans="1:47" ht="15.75" customHeight="1" x14ac:dyDescent="0.2">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row>
    <row r="627" spans="1:47" ht="15.75" customHeight="1" x14ac:dyDescent="0.2">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row>
    <row r="628" spans="1:47" ht="15.75" customHeight="1" x14ac:dyDescent="0.2">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row>
    <row r="629" spans="1:47" ht="15.75" customHeight="1" x14ac:dyDescent="0.2">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row>
    <row r="630" spans="1:47" ht="15.75" customHeight="1" x14ac:dyDescent="0.2">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row>
    <row r="631" spans="1:47" ht="15.75" customHeight="1" x14ac:dyDescent="0.2">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row>
    <row r="632" spans="1:47" ht="15.75" customHeight="1" x14ac:dyDescent="0.2">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row>
    <row r="633" spans="1:47" ht="15.75" customHeight="1" x14ac:dyDescent="0.2">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row>
    <row r="634" spans="1:47" ht="15.75" customHeight="1" x14ac:dyDescent="0.2">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row>
    <row r="635" spans="1:47" ht="15.75" customHeight="1" x14ac:dyDescent="0.2">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row>
    <row r="636" spans="1:47" ht="15.75" customHeight="1" x14ac:dyDescent="0.2">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row>
    <row r="637" spans="1:47" ht="15.75" customHeight="1" x14ac:dyDescent="0.2">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row>
    <row r="638" spans="1:47" ht="15.75" customHeight="1" x14ac:dyDescent="0.2">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row>
    <row r="639" spans="1:47" ht="15.75" customHeight="1" x14ac:dyDescent="0.2">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row>
    <row r="640" spans="1:47" ht="15.75" customHeight="1" x14ac:dyDescent="0.2">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row>
    <row r="641" spans="1:47" ht="15.75" customHeight="1" x14ac:dyDescent="0.2">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row>
    <row r="642" spans="1:47" ht="15.75" customHeight="1" x14ac:dyDescent="0.2">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row>
    <row r="643" spans="1:47" ht="15.75" customHeight="1" x14ac:dyDescent="0.2">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row>
    <row r="644" spans="1:47" ht="15.75" customHeight="1" x14ac:dyDescent="0.2">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row>
    <row r="645" spans="1:47" ht="15.75" customHeight="1" x14ac:dyDescent="0.2">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row>
    <row r="646" spans="1:47" ht="15.75" customHeight="1" x14ac:dyDescent="0.2">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row>
    <row r="647" spans="1:47" ht="15.75" customHeight="1" x14ac:dyDescent="0.2">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row>
    <row r="648" spans="1:47" ht="15.75" customHeight="1" x14ac:dyDescent="0.2">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row>
    <row r="649" spans="1:47" ht="15.75" customHeight="1" x14ac:dyDescent="0.2">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row>
    <row r="650" spans="1:47" ht="15.75" customHeight="1" x14ac:dyDescent="0.2">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row>
    <row r="651" spans="1:47" ht="15.75" customHeight="1" x14ac:dyDescent="0.2">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row>
    <row r="652" spans="1:47" ht="15.75" customHeight="1" x14ac:dyDescent="0.2">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row>
    <row r="653" spans="1:47" ht="15.75" customHeight="1" x14ac:dyDescent="0.2">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row>
    <row r="654" spans="1:47" ht="15.75" customHeight="1" x14ac:dyDescent="0.2">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row>
    <row r="655" spans="1:47" ht="15.75" customHeight="1" x14ac:dyDescent="0.2">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row>
    <row r="656" spans="1:47" ht="15.75" customHeight="1" x14ac:dyDescent="0.2">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row>
    <row r="657" spans="1:47" ht="15.75" customHeight="1" x14ac:dyDescent="0.2">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row>
    <row r="658" spans="1:47" ht="15.75" customHeight="1" x14ac:dyDescent="0.2">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row>
    <row r="659" spans="1:47" ht="15.75" customHeight="1" x14ac:dyDescent="0.2">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row>
    <row r="660" spans="1:47" ht="15.75" customHeight="1" x14ac:dyDescent="0.2">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row>
    <row r="661" spans="1:47" ht="15.75" customHeight="1" x14ac:dyDescent="0.2">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row>
    <row r="662" spans="1:47" ht="15.75" customHeight="1" x14ac:dyDescent="0.2">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row>
    <row r="663" spans="1:47" ht="15.75" customHeight="1" x14ac:dyDescent="0.2">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row>
    <row r="664" spans="1:47" ht="15.75" customHeight="1" x14ac:dyDescent="0.2">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row>
    <row r="665" spans="1:47" ht="15.75" customHeight="1" x14ac:dyDescent="0.2">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row>
    <row r="666" spans="1:47" ht="15.75" customHeight="1" x14ac:dyDescent="0.2">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row>
    <row r="667" spans="1:47" ht="15.75" customHeight="1" x14ac:dyDescent="0.2">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row>
    <row r="668" spans="1:47" ht="15.75" customHeight="1" x14ac:dyDescent="0.2">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row>
    <row r="669" spans="1:47" ht="15.75" customHeight="1" x14ac:dyDescent="0.2">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row>
    <row r="670" spans="1:47" ht="15.75" customHeight="1" x14ac:dyDescent="0.2">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row>
    <row r="671" spans="1:47" ht="15.75" customHeight="1" x14ac:dyDescent="0.2">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row>
    <row r="672" spans="1:47" ht="15.75" customHeight="1" x14ac:dyDescent="0.2">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row>
    <row r="673" spans="1:47" ht="15.75" customHeight="1" x14ac:dyDescent="0.2">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row>
    <row r="674" spans="1:47" ht="15.75" customHeight="1" x14ac:dyDescent="0.2">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row>
    <row r="675" spans="1:47" ht="15.75" customHeight="1" x14ac:dyDescent="0.2">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row>
    <row r="676" spans="1:47" ht="15.75" customHeight="1" x14ac:dyDescent="0.2">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row>
    <row r="677" spans="1:47" ht="15.75" customHeight="1" x14ac:dyDescent="0.2">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row>
    <row r="678" spans="1:47" ht="15.75" customHeight="1" x14ac:dyDescent="0.2">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row>
    <row r="679" spans="1:47" ht="15.75" customHeight="1" x14ac:dyDescent="0.2">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row>
    <row r="680" spans="1:47" ht="15.75" customHeight="1" x14ac:dyDescent="0.2">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row>
    <row r="681" spans="1:47" ht="15.75" customHeight="1" x14ac:dyDescent="0.2">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row>
    <row r="682" spans="1:47" ht="15.75" customHeight="1" x14ac:dyDescent="0.2">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row>
    <row r="683" spans="1:47" ht="15.75" customHeight="1" x14ac:dyDescent="0.2">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row>
    <row r="684" spans="1:47" ht="15.75" customHeight="1" x14ac:dyDescent="0.2">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row>
    <row r="685" spans="1:47" ht="15.75" customHeight="1" x14ac:dyDescent="0.2">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row>
    <row r="686" spans="1:47" ht="15.75" customHeight="1" x14ac:dyDescent="0.2">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row>
    <row r="687" spans="1:47" ht="15.75" customHeight="1" x14ac:dyDescent="0.2">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row>
    <row r="688" spans="1:47" ht="15.75" customHeight="1" x14ac:dyDescent="0.2">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row>
    <row r="689" spans="1:47" ht="15.75" customHeight="1" x14ac:dyDescent="0.2">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row>
    <row r="690" spans="1:47" ht="15.75" customHeight="1" x14ac:dyDescent="0.2">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row>
    <row r="691" spans="1:47" ht="15.75" customHeight="1" x14ac:dyDescent="0.2">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row>
    <row r="692" spans="1:47" ht="15.75" customHeight="1" x14ac:dyDescent="0.2">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row>
    <row r="693" spans="1:47" ht="15.75" customHeight="1" x14ac:dyDescent="0.2">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row>
    <row r="694" spans="1:47" ht="15.75" customHeight="1" x14ac:dyDescent="0.2">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row>
    <row r="695" spans="1:47" ht="15.75" customHeight="1" x14ac:dyDescent="0.2">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row>
    <row r="696" spans="1:47" ht="15.75" customHeight="1" x14ac:dyDescent="0.2">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row>
    <row r="697" spans="1:47" ht="15.75" customHeight="1" x14ac:dyDescent="0.2">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row>
    <row r="698" spans="1:47" ht="15.75" customHeight="1" x14ac:dyDescent="0.2">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row>
    <row r="699" spans="1:47" ht="15.75" customHeight="1" x14ac:dyDescent="0.2">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row>
    <row r="700" spans="1:47" ht="15.75" customHeight="1" x14ac:dyDescent="0.2">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row>
    <row r="701" spans="1:47" ht="15.75" customHeight="1" x14ac:dyDescent="0.2">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row>
    <row r="702" spans="1:47" ht="15.75" customHeight="1" x14ac:dyDescent="0.2">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row>
    <row r="703" spans="1:47" ht="15.75" customHeight="1" x14ac:dyDescent="0.2">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row>
    <row r="704" spans="1:47" ht="15.75" customHeight="1" x14ac:dyDescent="0.2">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row>
    <row r="705" spans="1:47" ht="15.75" customHeight="1" x14ac:dyDescent="0.2">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row>
    <row r="706" spans="1:47" ht="15.75" customHeight="1" x14ac:dyDescent="0.2">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row>
    <row r="707" spans="1:47" ht="15.75" customHeight="1" x14ac:dyDescent="0.2">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row>
    <row r="708" spans="1:47" ht="15.75" customHeight="1" x14ac:dyDescent="0.2">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row>
    <row r="709" spans="1:47" ht="15.75" customHeight="1" x14ac:dyDescent="0.2">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row>
    <row r="710" spans="1:47" ht="15.75" customHeight="1" x14ac:dyDescent="0.2">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row>
    <row r="711" spans="1:47" ht="15.75" customHeight="1" x14ac:dyDescent="0.2">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row>
    <row r="712" spans="1:47" ht="15.75" customHeight="1" x14ac:dyDescent="0.2">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row>
    <row r="713" spans="1:47" ht="15.75" customHeight="1" x14ac:dyDescent="0.2">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row>
    <row r="714" spans="1:47" ht="15.75" customHeight="1" x14ac:dyDescent="0.2">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row>
    <row r="715" spans="1:47" ht="15.75" customHeight="1" x14ac:dyDescent="0.2">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row>
    <row r="716" spans="1:47" ht="15.75" customHeight="1" x14ac:dyDescent="0.2">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row>
    <row r="717" spans="1:47" ht="15.75" customHeight="1" x14ac:dyDescent="0.2">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row>
    <row r="718" spans="1:47" ht="15.75" customHeight="1" x14ac:dyDescent="0.2">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row>
    <row r="719" spans="1:47" ht="15.75" customHeight="1" x14ac:dyDescent="0.2">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row>
    <row r="720" spans="1:47" ht="15.75" customHeight="1" x14ac:dyDescent="0.2">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row>
    <row r="721" spans="1:47" ht="15.75" customHeight="1" x14ac:dyDescent="0.2">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row>
    <row r="722" spans="1:47" ht="15.75" customHeight="1" x14ac:dyDescent="0.2">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row>
    <row r="723" spans="1:47" ht="15.75" customHeight="1" x14ac:dyDescent="0.2">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row>
    <row r="724" spans="1:47" ht="15.75" customHeight="1" x14ac:dyDescent="0.2">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row>
    <row r="725" spans="1:47" ht="15.75" customHeight="1" x14ac:dyDescent="0.2">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row>
    <row r="726" spans="1:47" ht="15.75" customHeight="1" x14ac:dyDescent="0.2">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row>
    <row r="727" spans="1:47" ht="15.75" customHeight="1" x14ac:dyDescent="0.2">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row>
    <row r="728" spans="1:47" ht="15.75" customHeight="1" x14ac:dyDescent="0.2">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row>
    <row r="729" spans="1:47" ht="15.75" customHeight="1" x14ac:dyDescent="0.2">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row>
    <row r="730" spans="1:47" ht="15.75" customHeight="1" x14ac:dyDescent="0.2">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row>
    <row r="731" spans="1:47" ht="15.75" customHeight="1" x14ac:dyDescent="0.2">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row>
    <row r="732" spans="1:47" ht="15.75" customHeight="1" x14ac:dyDescent="0.2">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row>
    <row r="733" spans="1:47" ht="15.75" customHeight="1" x14ac:dyDescent="0.2">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row>
    <row r="734" spans="1:47" ht="15.75" customHeight="1" x14ac:dyDescent="0.2">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row>
    <row r="735" spans="1:47" ht="15.75" customHeight="1" x14ac:dyDescent="0.2">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row>
    <row r="736" spans="1:47" ht="15.75" customHeight="1" x14ac:dyDescent="0.2">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row>
    <row r="737" spans="1:47" ht="15.75" customHeight="1" x14ac:dyDescent="0.2">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row>
    <row r="738" spans="1:47" ht="15.75" customHeight="1" x14ac:dyDescent="0.2">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row>
    <row r="739" spans="1:47" ht="15.75" customHeight="1" x14ac:dyDescent="0.2">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row>
    <row r="740" spans="1:47" ht="15.75" customHeight="1" x14ac:dyDescent="0.2">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row>
    <row r="741" spans="1:47" ht="15.75" customHeight="1" x14ac:dyDescent="0.2">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row>
    <row r="742" spans="1:47" ht="15.75" customHeight="1" x14ac:dyDescent="0.2">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row>
    <row r="743" spans="1:47" ht="15.75" customHeight="1" x14ac:dyDescent="0.2">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row>
    <row r="744" spans="1:47" ht="15.75" customHeight="1" x14ac:dyDescent="0.2">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row>
    <row r="745" spans="1:47" ht="15.75" customHeight="1" x14ac:dyDescent="0.2">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row>
    <row r="746" spans="1:47" ht="15.75" customHeight="1" x14ac:dyDescent="0.2">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row>
    <row r="747" spans="1:47" ht="15.75" customHeight="1" x14ac:dyDescent="0.2">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row>
    <row r="748" spans="1:47" ht="15.75" customHeight="1" x14ac:dyDescent="0.2">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row>
    <row r="749" spans="1:47" ht="15.75" customHeight="1" x14ac:dyDescent="0.2">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row>
    <row r="750" spans="1:47" ht="15.75" customHeight="1" x14ac:dyDescent="0.2">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row>
    <row r="751" spans="1:47" ht="15.75" customHeight="1" x14ac:dyDescent="0.2">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row>
    <row r="752" spans="1:47" ht="15.75" customHeight="1" x14ac:dyDescent="0.2">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row>
    <row r="753" spans="1:47" ht="15.75" customHeight="1" x14ac:dyDescent="0.2">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row>
    <row r="754" spans="1:47" ht="15.75" customHeight="1" x14ac:dyDescent="0.2">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row>
    <row r="755" spans="1:47" ht="15.75" customHeight="1" x14ac:dyDescent="0.2">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row>
    <row r="756" spans="1:47" ht="15.75" customHeight="1" x14ac:dyDescent="0.2">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row>
    <row r="757" spans="1:47" ht="15.75" customHeight="1" x14ac:dyDescent="0.2">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row>
    <row r="758" spans="1:47" ht="15.75" customHeight="1" x14ac:dyDescent="0.2">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row>
    <row r="759" spans="1:47" ht="15.75" customHeight="1" x14ac:dyDescent="0.2">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row>
    <row r="760" spans="1:47" ht="15.75" customHeight="1" x14ac:dyDescent="0.2">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row>
    <row r="761" spans="1:47" ht="15.75" customHeight="1" x14ac:dyDescent="0.2">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row>
    <row r="762" spans="1:47" ht="15.75" customHeight="1" x14ac:dyDescent="0.2">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row>
    <row r="763" spans="1:47" ht="15.75" customHeight="1" x14ac:dyDescent="0.2">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row>
    <row r="764" spans="1:47" ht="15.75" customHeight="1" x14ac:dyDescent="0.2">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row>
    <row r="765" spans="1:47" ht="15.75" customHeight="1" x14ac:dyDescent="0.2">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c r="AK765" s="11"/>
      <c r="AL765" s="11"/>
      <c r="AM765" s="11"/>
      <c r="AN765" s="11"/>
      <c r="AO765" s="11"/>
      <c r="AP765" s="11"/>
      <c r="AQ765" s="11"/>
      <c r="AR765" s="11"/>
      <c r="AS765" s="11"/>
      <c r="AT765" s="11"/>
      <c r="AU765" s="11"/>
    </row>
    <row r="766" spans="1:47" ht="15.75" customHeight="1" x14ac:dyDescent="0.2">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row>
    <row r="767" spans="1:47" ht="15.75" customHeight="1" x14ac:dyDescent="0.2">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c r="AJ767" s="11"/>
      <c r="AK767" s="11"/>
      <c r="AL767" s="11"/>
      <c r="AM767" s="11"/>
      <c r="AN767" s="11"/>
      <c r="AO767" s="11"/>
      <c r="AP767" s="11"/>
      <c r="AQ767" s="11"/>
      <c r="AR767" s="11"/>
      <c r="AS767" s="11"/>
      <c r="AT767" s="11"/>
      <c r="AU767" s="11"/>
    </row>
    <row r="768" spans="1:47" ht="15.75" customHeight="1" x14ac:dyDescent="0.2">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c r="AJ768" s="11"/>
      <c r="AK768" s="11"/>
      <c r="AL768" s="11"/>
      <c r="AM768" s="11"/>
      <c r="AN768" s="11"/>
      <c r="AO768" s="11"/>
      <c r="AP768" s="11"/>
      <c r="AQ768" s="11"/>
      <c r="AR768" s="11"/>
      <c r="AS768" s="11"/>
      <c r="AT768" s="11"/>
      <c r="AU768" s="11"/>
    </row>
    <row r="769" spans="1:47" ht="15.75" customHeight="1" x14ac:dyDescent="0.2">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row>
    <row r="770" spans="1:47" ht="15.75" customHeight="1" x14ac:dyDescent="0.2">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c r="AK770" s="11"/>
      <c r="AL770" s="11"/>
      <c r="AM770" s="11"/>
      <c r="AN770" s="11"/>
      <c r="AO770" s="11"/>
      <c r="AP770" s="11"/>
      <c r="AQ770" s="11"/>
      <c r="AR770" s="11"/>
      <c r="AS770" s="11"/>
      <c r="AT770" s="11"/>
      <c r="AU770" s="11"/>
    </row>
    <row r="771" spans="1:47" ht="15.75" customHeight="1" x14ac:dyDescent="0.2">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c r="AK771" s="11"/>
      <c r="AL771" s="11"/>
      <c r="AM771" s="11"/>
      <c r="AN771" s="11"/>
      <c r="AO771" s="11"/>
      <c r="AP771" s="11"/>
      <c r="AQ771" s="11"/>
      <c r="AR771" s="11"/>
      <c r="AS771" s="11"/>
      <c r="AT771" s="11"/>
      <c r="AU771" s="11"/>
    </row>
    <row r="772" spans="1:47" ht="15.75" customHeight="1" x14ac:dyDescent="0.2">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c r="AK772" s="11"/>
      <c r="AL772" s="11"/>
      <c r="AM772" s="11"/>
      <c r="AN772" s="11"/>
      <c r="AO772" s="11"/>
      <c r="AP772" s="11"/>
      <c r="AQ772" s="11"/>
      <c r="AR772" s="11"/>
      <c r="AS772" s="11"/>
      <c r="AT772" s="11"/>
      <c r="AU772" s="11"/>
    </row>
    <row r="773" spans="1:47" ht="15.75" customHeight="1" x14ac:dyDescent="0.2">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c r="AK773" s="11"/>
      <c r="AL773" s="11"/>
      <c r="AM773" s="11"/>
      <c r="AN773" s="11"/>
      <c r="AO773" s="11"/>
      <c r="AP773" s="11"/>
      <c r="AQ773" s="11"/>
      <c r="AR773" s="11"/>
      <c r="AS773" s="11"/>
      <c r="AT773" s="11"/>
      <c r="AU773" s="11"/>
    </row>
    <row r="774" spans="1:47" ht="15.75" customHeight="1" x14ac:dyDescent="0.2">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row>
    <row r="775" spans="1:47" ht="15.75" customHeight="1" x14ac:dyDescent="0.2">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c r="AK775" s="11"/>
      <c r="AL775" s="11"/>
      <c r="AM775" s="11"/>
      <c r="AN775" s="11"/>
      <c r="AO775" s="11"/>
      <c r="AP775" s="11"/>
      <c r="AQ775" s="11"/>
      <c r="AR775" s="11"/>
      <c r="AS775" s="11"/>
      <c r="AT775" s="11"/>
      <c r="AU775" s="11"/>
    </row>
    <row r="776" spans="1:47" ht="15.75" customHeight="1" x14ac:dyDescent="0.2">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c r="AO776" s="11"/>
      <c r="AP776" s="11"/>
      <c r="AQ776" s="11"/>
      <c r="AR776" s="11"/>
      <c r="AS776" s="11"/>
      <c r="AT776" s="11"/>
      <c r="AU776" s="11"/>
    </row>
    <row r="777" spans="1:47" ht="15.75" customHeight="1" x14ac:dyDescent="0.2">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c r="AJ777" s="11"/>
      <c r="AK777" s="11"/>
      <c r="AL777" s="11"/>
      <c r="AM777" s="11"/>
      <c r="AN777" s="11"/>
      <c r="AO777" s="11"/>
      <c r="AP777" s="11"/>
      <c r="AQ777" s="11"/>
      <c r="AR777" s="11"/>
      <c r="AS777" s="11"/>
      <c r="AT777" s="11"/>
      <c r="AU777" s="11"/>
    </row>
    <row r="778" spans="1:47" ht="15.75" customHeight="1" x14ac:dyDescent="0.2">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c r="AK778" s="11"/>
      <c r="AL778" s="11"/>
      <c r="AM778" s="11"/>
      <c r="AN778" s="11"/>
      <c r="AO778" s="11"/>
      <c r="AP778" s="11"/>
      <c r="AQ778" s="11"/>
      <c r="AR778" s="11"/>
      <c r="AS778" s="11"/>
      <c r="AT778" s="11"/>
      <c r="AU778" s="11"/>
    </row>
    <row r="779" spans="1:47" ht="15.75" customHeight="1" x14ac:dyDescent="0.2">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c r="AJ779" s="11"/>
      <c r="AK779" s="11"/>
      <c r="AL779" s="11"/>
      <c r="AM779" s="11"/>
      <c r="AN779" s="11"/>
      <c r="AO779" s="11"/>
      <c r="AP779" s="11"/>
      <c r="AQ779" s="11"/>
      <c r="AR779" s="11"/>
      <c r="AS779" s="11"/>
      <c r="AT779" s="11"/>
      <c r="AU779" s="11"/>
    </row>
    <row r="780" spans="1:47" ht="15.75" customHeight="1" x14ac:dyDescent="0.2">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c r="AK780" s="11"/>
      <c r="AL780" s="11"/>
      <c r="AM780" s="11"/>
      <c r="AN780" s="11"/>
      <c r="AO780" s="11"/>
      <c r="AP780" s="11"/>
      <c r="AQ780" s="11"/>
      <c r="AR780" s="11"/>
      <c r="AS780" s="11"/>
      <c r="AT780" s="11"/>
      <c r="AU780" s="11"/>
    </row>
    <row r="781" spans="1:47" ht="15.75" customHeight="1" x14ac:dyDescent="0.2">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c r="AJ781" s="11"/>
      <c r="AK781" s="11"/>
      <c r="AL781" s="11"/>
      <c r="AM781" s="11"/>
      <c r="AN781" s="11"/>
      <c r="AO781" s="11"/>
      <c r="AP781" s="11"/>
      <c r="AQ781" s="11"/>
      <c r="AR781" s="11"/>
      <c r="AS781" s="11"/>
      <c r="AT781" s="11"/>
      <c r="AU781" s="11"/>
    </row>
    <row r="782" spans="1:47" ht="15.75" customHeight="1" x14ac:dyDescent="0.2">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row>
    <row r="783" spans="1:47" ht="15.75" customHeight="1" x14ac:dyDescent="0.2">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c r="AK783" s="11"/>
      <c r="AL783" s="11"/>
      <c r="AM783" s="11"/>
      <c r="AN783" s="11"/>
      <c r="AO783" s="11"/>
      <c r="AP783" s="11"/>
      <c r="AQ783" s="11"/>
      <c r="AR783" s="11"/>
      <c r="AS783" s="11"/>
      <c r="AT783" s="11"/>
      <c r="AU783" s="11"/>
    </row>
    <row r="784" spans="1:47" ht="15.75" customHeight="1" x14ac:dyDescent="0.2">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c r="AK784" s="11"/>
      <c r="AL784" s="11"/>
      <c r="AM784" s="11"/>
      <c r="AN784" s="11"/>
      <c r="AO784" s="11"/>
      <c r="AP784" s="11"/>
      <c r="AQ784" s="11"/>
      <c r="AR784" s="11"/>
      <c r="AS784" s="11"/>
      <c r="AT784" s="11"/>
      <c r="AU784" s="11"/>
    </row>
    <row r="785" spans="1:47" ht="15.75" customHeight="1" x14ac:dyDescent="0.2">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J785" s="11"/>
      <c r="AK785" s="11"/>
      <c r="AL785" s="11"/>
      <c r="AM785" s="11"/>
      <c r="AN785" s="11"/>
      <c r="AO785" s="11"/>
      <c r="AP785" s="11"/>
      <c r="AQ785" s="11"/>
      <c r="AR785" s="11"/>
      <c r="AS785" s="11"/>
      <c r="AT785" s="11"/>
      <c r="AU785" s="11"/>
    </row>
    <row r="786" spans="1:47" ht="15.75" customHeight="1" x14ac:dyDescent="0.2">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c r="AK786" s="11"/>
      <c r="AL786" s="11"/>
      <c r="AM786" s="11"/>
      <c r="AN786" s="11"/>
      <c r="AO786" s="11"/>
      <c r="AP786" s="11"/>
      <c r="AQ786" s="11"/>
      <c r="AR786" s="11"/>
      <c r="AS786" s="11"/>
      <c r="AT786" s="11"/>
      <c r="AU786" s="11"/>
    </row>
    <row r="787" spans="1:47" ht="15.75" customHeight="1" x14ac:dyDescent="0.2">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J787" s="11"/>
      <c r="AK787" s="11"/>
      <c r="AL787" s="11"/>
      <c r="AM787" s="11"/>
      <c r="AN787" s="11"/>
      <c r="AO787" s="11"/>
      <c r="AP787" s="11"/>
      <c r="AQ787" s="11"/>
      <c r="AR787" s="11"/>
      <c r="AS787" s="11"/>
      <c r="AT787" s="11"/>
      <c r="AU787" s="11"/>
    </row>
    <row r="788" spans="1:47" ht="15.75" customHeight="1" x14ac:dyDescent="0.2">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c r="AK788" s="11"/>
      <c r="AL788" s="11"/>
      <c r="AM788" s="11"/>
      <c r="AN788" s="11"/>
      <c r="AO788" s="11"/>
      <c r="AP788" s="11"/>
      <c r="AQ788" s="11"/>
      <c r="AR788" s="11"/>
      <c r="AS788" s="11"/>
      <c r="AT788" s="11"/>
      <c r="AU788" s="11"/>
    </row>
    <row r="789" spans="1:47" ht="15.75" customHeight="1" x14ac:dyDescent="0.2">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c r="AK789" s="11"/>
      <c r="AL789" s="11"/>
      <c r="AM789" s="11"/>
      <c r="AN789" s="11"/>
      <c r="AO789" s="11"/>
      <c r="AP789" s="11"/>
      <c r="AQ789" s="11"/>
      <c r="AR789" s="11"/>
      <c r="AS789" s="11"/>
      <c r="AT789" s="11"/>
      <c r="AU789" s="11"/>
    </row>
    <row r="790" spans="1:47" ht="15.75" customHeight="1" x14ac:dyDescent="0.2">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row>
    <row r="791" spans="1:47" ht="15.75" customHeight="1" x14ac:dyDescent="0.2">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c r="AK791" s="11"/>
      <c r="AL791" s="11"/>
      <c r="AM791" s="11"/>
      <c r="AN791" s="11"/>
      <c r="AO791" s="11"/>
      <c r="AP791" s="11"/>
      <c r="AQ791" s="11"/>
      <c r="AR791" s="11"/>
      <c r="AS791" s="11"/>
      <c r="AT791" s="11"/>
      <c r="AU791" s="11"/>
    </row>
    <row r="792" spans="1:47" ht="15.75" customHeight="1" x14ac:dyDescent="0.2">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J792" s="11"/>
      <c r="AK792" s="11"/>
      <c r="AL792" s="11"/>
      <c r="AM792" s="11"/>
      <c r="AN792" s="11"/>
      <c r="AO792" s="11"/>
      <c r="AP792" s="11"/>
      <c r="AQ792" s="11"/>
      <c r="AR792" s="11"/>
      <c r="AS792" s="11"/>
      <c r="AT792" s="11"/>
      <c r="AU792" s="11"/>
    </row>
    <row r="793" spans="1:47" ht="15.75" customHeight="1" x14ac:dyDescent="0.2">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c r="AK793" s="11"/>
      <c r="AL793" s="11"/>
      <c r="AM793" s="11"/>
      <c r="AN793" s="11"/>
      <c r="AO793" s="11"/>
      <c r="AP793" s="11"/>
      <c r="AQ793" s="11"/>
      <c r="AR793" s="11"/>
      <c r="AS793" s="11"/>
      <c r="AT793" s="11"/>
      <c r="AU793" s="11"/>
    </row>
    <row r="794" spans="1:47" ht="15.75" customHeight="1" x14ac:dyDescent="0.2">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c r="AK794" s="11"/>
      <c r="AL794" s="11"/>
      <c r="AM794" s="11"/>
      <c r="AN794" s="11"/>
      <c r="AO794" s="11"/>
      <c r="AP794" s="11"/>
      <c r="AQ794" s="11"/>
      <c r="AR794" s="11"/>
      <c r="AS794" s="11"/>
      <c r="AT794" s="11"/>
      <c r="AU794" s="11"/>
    </row>
    <row r="795" spans="1:47" ht="15.75" customHeight="1" x14ac:dyDescent="0.2">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c r="AK795" s="11"/>
      <c r="AL795" s="11"/>
      <c r="AM795" s="11"/>
      <c r="AN795" s="11"/>
      <c r="AO795" s="11"/>
      <c r="AP795" s="11"/>
      <c r="AQ795" s="11"/>
      <c r="AR795" s="11"/>
      <c r="AS795" s="11"/>
      <c r="AT795" s="11"/>
      <c r="AU795" s="11"/>
    </row>
    <row r="796" spans="1:47" ht="15.75" customHeight="1" x14ac:dyDescent="0.2">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row>
    <row r="797" spans="1:47" ht="15.75" customHeight="1" x14ac:dyDescent="0.2">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c r="AK797" s="11"/>
      <c r="AL797" s="11"/>
      <c r="AM797" s="11"/>
      <c r="AN797" s="11"/>
      <c r="AO797" s="11"/>
      <c r="AP797" s="11"/>
      <c r="AQ797" s="11"/>
      <c r="AR797" s="11"/>
      <c r="AS797" s="11"/>
      <c r="AT797" s="11"/>
      <c r="AU797" s="11"/>
    </row>
    <row r="798" spans="1:47" ht="15.75" customHeight="1" x14ac:dyDescent="0.2">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row>
    <row r="799" spans="1:47" ht="15.75" customHeight="1" x14ac:dyDescent="0.2">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c r="AK799" s="11"/>
      <c r="AL799" s="11"/>
      <c r="AM799" s="11"/>
      <c r="AN799" s="11"/>
      <c r="AO799" s="11"/>
      <c r="AP799" s="11"/>
      <c r="AQ799" s="11"/>
      <c r="AR799" s="11"/>
      <c r="AS799" s="11"/>
      <c r="AT799" s="11"/>
      <c r="AU799" s="11"/>
    </row>
    <row r="800" spans="1:47" ht="15.75" customHeight="1" x14ac:dyDescent="0.2">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c r="AK800" s="11"/>
      <c r="AL800" s="11"/>
      <c r="AM800" s="11"/>
      <c r="AN800" s="11"/>
      <c r="AO800" s="11"/>
      <c r="AP800" s="11"/>
      <c r="AQ800" s="11"/>
      <c r="AR800" s="11"/>
      <c r="AS800" s="11"/>
      <c r="AT800" s="11"/>
      <c r="AU800" s="11"/>
    </row>
    <row r="801" spans="1:47" ht="15.75" customHeight="1" x14ac:dyDescent="0.2">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c r="AJ801" s="11"/>
      <c r="AK801" s="11"/>
      <c r="AL801" s="11"/>
      <c r="AM801" s="11"/>
      <c r="AN801" s="11"/>
      <c r="AO801" s="11"/>
      <c r="AP801" s="11"/>
      <c r="AQ801" s="11"/>
      <c r="AR801" s="11"/>
      <c r="AS801" s="11"/>
      <c r="AT801" s="11"/>
      <c r="AU801" s="11"/>
    </row>
    <row r="802" spans="1:47" ht="15.75" customHeight="1" x14ac:dyDescent="0.2">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J802" s="11"/>
      <c r="AK802" s="11"/>
      <c r="AL802" s="11"/>
      <c r="AM802" s="11"/>
      <c r="AN802" s="11"/>
      <c r="AO802" s="11"/>
      <c r="AP802" s="11"/>
      <c r="AQ802" s="11"/>
      <c r="AR802" s="11"/>
      <c r="AS802" s="11"/>
      <c r="AT802" s="11"/>
      <c r="AU802" s="11"/>
    </row>
    <row r="803" spans="1:47" ht="15.75" customHeight="1" x14ac:dyDescent="0.2">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J803" s="11"/>
      <c r="AK803" s="11"/>
      <c r="AL803" s="11"/>
      <c r="AM803" s="11"/>
      <c r="AN803" s="11"/>
      <c r="AO803" s="11"/>
      <c r="AP803" s="11"/>
      <c r="AQ803" s="11"/>
      <c r="AR803" s="11"/>
      <c r="AS803" s="11"/>
      <c r="AT803" s="11"/>
      <c r="AU803" s="11"/>
    </row>
    <row r="804" spans="1:47" ht="15.75" customHeight="1" x14ac:dyDescent="0.2">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c r="AK804" s="11"/>
      <c r="AL804" s="11"/>
      <c r="AM804" s="11"/>
      <c r="AN804" s="11"/>
      <c r="AO804" s="11"/>
      <c r="AP804" s="11"/>
      <c r="AQ804" s="11"/>
      <c r="AR804" s="11"/>
      <c r="AS804" s="11"/>
      <c r="AT804" s="11"/>
      <c r="AU804" s="11"/>
    </row>
    <row r="805" spans="1:47" ht="15.75" customHeight="1" x14ac:dyDescent="0.2">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c r="AJ805" s="11"/>
      <c r="AK805" s="11"/>
      <c r="AL805" s="11"/>
      <c r="AM805" s="11"/>
      <c r="AN805" s="11"/>
      <c r="AO805" s="11"/>
      <c r="AP805" s="11"/>
      <c r="AQ805" s="11"/>
      <c r="AR805" s="11"/>
      <c r="AS805" s="11"/>
      <c r="AT805" s="11"/>
      <c r="AU805" s="11"/>
    </row>
    <row r="806" spans="1:47" ht="15.75" customHeight="1" x14ac:dyDescent="0.2">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row>
    <row r="807" spans="1:47" ht="15.75" customHeight="1" x14ac:dyDescent="0.2">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c r="AJ807" s="11"/>
      <c r="AK807" s="11"/>
      <c r="AL807" s="11"/>
      <c r="AM807" s="11"/>
      <c r="AN807" s="11"/>
      <c r="AO807" s="11"/>
      <c r="AP807" s="11"/>
      <c r="AQ807" s="11"/>
      <c r="AR807" s="11"/>
      <c r="AS807" s="11"/>
      <c r="AT807" s="11"/>
      <c r="AU807" s="11"/>
    </row>
    <row r="808" spans="1:47" ht="15.75" customHeight="1" x14ac:dyDescent="0.2">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c r="AJ808" s="11"/>
      <c r="AK808" s="11"/>
      <c r="AL808" s="11"/>
      <c r="AM808" s="11"/>
      <c r="AN808" s="11"/>
      <c r="AO808" s="11"/>
      <c r="AP808" s="11"/>
      <c r="AQ808" s="11"/>
      <c r="AR808" s="11"/>
      <c r="AS808" s="11"/>
      <c r="AT808" s="11"/>
      <c r="AU808" s="11"/>
    </row>
    <row r="809" spans="1:47" ht="15.75" customHeight="1" x14ac:dyDescent="0.2">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J809" s="11"/>
      <c r="AK809" s="11"/>
      <c r="AL809" s="11"/>
      <c r="AM809" s="11"/>
      <c r="AN809" s="11"/>
      <c r="AO809" s="11"/>
      <c r="AP809" s="11"/>
      <c r="AQ809" s="11"/>
      <c r="AR809" s="11"/>
      <c r="AS809" s="11"/>
      <c r="AT809" s="11"/>
      <c r="AU809" s="11"/>
    </row>
    <row r="810" spans="1:47" ht="15.75" customHeight="1" x14ac:dyDescent="0.2">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c r="AJ810" s="11"/>
      <c r="AK810" s="11"/>
      <c r="AL810" s="11"/>
      <c r="AM810" s="11"/>
      <c r="AN810" s="11"/>
      <c r="AO810" s="11"/>
      <c r="AP810" s="11"/>
      <c r="AQ810" s="11"/>
      <c r="AR810" s="11"/>
      <c r="AS810" s="11"/>
      <c r="AT810" s="11"/>
      <c r="AU810" s="11"/>
    </row>
    <row r="811" spans="1:47" ht="15.75" customHeight="1" x14ac:dyDescent="0.2">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c r="AJ811" s="11"/>
      <c r="AK811" s="11"/>
      <c r="AL811" s="11"/>
      <c r="AM811" s="11"/>
      <c r="AN811" s="11"/>
      <c r="AO811" s="11"/>
      <c r="AP811" s="11"/>
      <c r="AQ811" s="11"/>
      <c r="AR811" s="11"/>
      <c r="AS811" s="11"/>
      <c r="AT811" s="11"/>
      <c r="AU811" s="11"/>
    </row>
    <row r="812" spans="1:47" ht="15.75" customHeight="1" x14ac:dyDescent="0.2">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c r="AJ812" s="11"/>
      <c r="AK812" s="11"/>
      <c r="AL812" s="11"/>
      <c r="AM812" s="11"/>
      <c r="AN812" s="11"/>
      <c r="AO812" s="11"/>
      <c r="AP812" s="11"/>
      <c r="AQ812" s="11"/>
      <c r="AR812" s="11"/>
      <c r="AS812" s="11"/>
      <c r="AT812" s="11"/>
      <c r="AU812" s="11"/>
    </row>
    <row r="813" spans="1:47" ht="15.75" customHeight="1" x14ac:dyDescent="0.2">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c r="AJ813" s="11"/>
      <c r="AK813" s="11"/>
      <c r="AL813" s="11"/>
      <c r="AM813" s="11"/>
      <c r="AN813" s="11"/>
      <c r="AO813" s="11"/>
      <c r="AP813" s="11"/>
      <c r="AQ813" s="11"/>
      <c r="AR813" s="11"/>
      <c r="AS813" s="11"/>
      <c r="AT813" s="11"/>
      <c r="AU813" s="11"/>
    </row>
    <row r="814" spans="1:47" ht="15.75" customHeight="1" x14ac:dyDescent="0.2">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row>
    <row r="815" spans="1:47" ht="15.75" customHeight="1" x14ac:dyDescent="0.2">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c r="AJ815" s="11"/>
      <c r="AK815" s="11"/>
      <c r="AL815" s="11"/>
      <c r="AM815" s="11"/>
      <c r="AN815" s="11"/>
      <c r="AO815" s="11"/>
      <c r="AP815" s="11"/>
      <c r="AQ815" s="11"/>
      <c r="AR815" s="11"/>
      <c r="AS815" s="11"/>
      <c r="AT815" s="11"/>
      <c r="AU815" s="11"/>
    </row>
    <row r="816" spans="1:47" ht="15.75" customHeight="1" x14ac:dyDescent="0.2">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c r="AK816" s="11"/>
      <c r="AL816" s="11"/>
      <c r="AM816" s="11"/>
      <c r="AN816" s="11"/>
      <c r="AO816" s="11"/>
      <c r="AP816" s="11"/>
      <c r="AQ816" s="11"/>
      <c r="AR816" s="11"/>
      <c r="AS816" s="11"/>
      <c r="AT816" s="11"/>
      <c r="AU816" s="11"/>
    </row>
    <row r="817" spans="1:47" ht="15.75" customHeight="1" x14ac:dyDescent="0.2">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c r="AK817" s="11"/>
      <c r="AL817" s="11"/>
      <c r="AM817" s="11"/>
      <c r="AN817" s="11"/>
      <c r="AO817" s="11"/>
      <c r="AP817" s="11"/>
      <c r="AQ817" s="11"/>
      <c r="AR817" s="11"/>
      <c r="AS817" s="11"/>
      <c r="AT817" s="11"/>
      <c r="AU817" s="11"/>
    </row>
    <row r="818" spans="1:47" ht="15.75" customHeight="1" x14ac:dyDescent="0.2">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J818" s="11"/>
      <c r="AK818" s="11"/>
      <c r="AL818" s="11"/>
      <c r="AM818" s="11"/>
      <c r="AN818" s="11"/>
      <c r="AO818" s="11"/>
      <c r="AP818" s="11"/>
      <c r="AQ818" s="11"/>
      <c r="AR818" s="11"/>
      <c r="AS818" s="11"/>
      <c r="AT818" s="11"/>
      <c r="AU818" s="11"/>
    </row>
    <row r="819" spans="1:47" ht="15.75" customHeight="1" x14ac:dyDescent="0.2">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c r="AJ819" s="11"/>
      <c r="AK819" s="11"/>
      <c r="AL819" s="11"/>
      <c r="AM819" s="11"/>
      <c r="AN819" s="11"/>
      <c r="AO819" s="11"/>
      <c r="AP819" s="11"/>
      <c r="AQ819" s="11"/>
      <c r="AR819" s="11"/>
      <c r="AS819" s="11"/>
      <c r="AT819" s="11"/>
      <c r="AU819" s="11"/>
    </row>
    <row r="820" spans="1:47" ht="15.75" customHeight="1" x14ac:dyDescent="0.2">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c r="AK820" s="11"/>
      <c r="AL820" s="11"/>
      <c r="AM820" s="11"/>
      <c r="AN820" s="11"/>
      <c r="AO820" s="11"/>
      <c r="AP820" s="11"/>
      <c r="AQ820" s="11"/>
      <c r="AR820" s="11"/>
      <c r="AS820" s="11"/>
      <c r="AT820" s="11"/>
      <c r="AU820" s="11"/>
    </row>
    <row r="821" spans="1:47" ht="15.75" customHeight="1" x14ac:dyDescent="0.2">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c r="AJ821" s="11"/>
      <c r="AK821" s="11"/>
      <c r="AL821" s="11"/>
      <c r="AM821" s="11"/>
      <c r="AN821" s="11"/>
      <c r="AO821" s="11"/>
      <c r="AP821" s="11"/>
      <c r="AQ821" s="11"/>
      <c r="AR821" s="11"/>
      <c r="AS821" s="11"/>
      <c r="AT821" s="11"/>
      <c r="AU821" s="11"/>
    </row>
    <row r="822" spans="1:47" ht="15.75" customHeight="1" x14ac:dyDescent="0.2">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row>
    <row r="823" spans="1:47" ht="15.75" customHeight="1" x14ac:dyDescent="0.2">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c r="AJ823" s="11"/>
      <c r="AK823" s="11"/>
      <c r="AL823" s="11"/>
      <c r="AM823" s="11"/>
      <c r="AN823" s="11"/>
      <c r="AO823" s="11"/>
      <c r="AP823" s="11"/>
      <c r="AQ823" s="11"/>
      <c r="AR823" s="11"/>
      <c r="AS823" s="11"/>
      <c r="AT823" s="11"/>
      <c r="AU823" s="11"/>
    </row>
    <row r="824" spans="1:47" ht="15.75" customHeight="1" x14ac:dyDescent="0.2">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c r="AJ824" s="11"/>
      <c r="AK824" s="11"/>
      <c r="AL824" s="11"/>
      <c r="AM824" s="11"/>
      <c r="AN824" s="11"/>
      <c r="AO824" s="11"/>
      <c r="AP824" s="11"/>
      <c r="AQ824" s="11"/>
      <c r="AR824" s="11"/>
      <c r="AS824" s="11"/>
      <c r="AT824" s="11"/>
      <c r="AU824" s="11"/>
    </row>
    <row r="825" spans="1:47" ht="15.75" customHeight="1" x14ac:dyDescent="0.2">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c r="AJ825" s="11"/>
      <c r="AK825" s="11"/>
      <c r="AL825" s="11"/>
      <c r="AM825" s="11"/>
      <c r="AN825" s="11"/>
      <c r="AO825" s="11"/>
      <c r="AP825" s="11"/>
      <c r="AQ825" s="11"/>
      <c r="AR825" s="11"/>
      <c r="AS825" s="11"/>
      <c r="AT825" s="11"/>
      <c r="AU825" s="11"/>
    </row>
    <row r="826" spans="1:47" ht="15.75" customHeight="1" x14ac:dyDescent="0.2">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c r="AK826" s="11"/>
      <c r="AL826" s="11"/>
      <c r="AM826" s="11"/>
      <c r="AN826" s="11"/>
      <c r="AO826" s="11"/>
      <c r="AP826" s="11"/>
      <c r="AQ826" s="11"/>
      <c r="AR826" s="11"/>
      <c r="AS826" s="11"/>
      <c r="AT826" s="11"/>
      <c r="AU826" s="11"/>
    </row>
    <row r="827" spans="1:47" ht="15.75" customHeight="1" x14ac:dyDescent="0.2">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c r="AJ827" s="11"/>
      <c r="AK827" s="11"/>
      <c r="AL827" s="11"/>
      <c r="AM827" s="11"/>
      <c r="AN827" s="11"/>
      <c r="AO827" s="11"/>
      <c r="AP827" s="11"/>
      <c r="AQ827" s="11"/>
      <c r="AR827" s="11"/>
      <c r="AS827" s="11"/>
      <c r="AT827" s="11"/>
      <c r="AU827" s="11"/>
    </row>
    <row r="828" spans="1:47" ht="15.75" customHeight="1" x14ac:dyDescent="0.2">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c r="AJ828" s="11"/>
      <c r="AK828" s="11"/>
      <c r="AL828" s="11"/>
      <c r="AM828" s="11"/>
      <c r="AN828" s="11"/>
      <c r="AO828" s="11"/>
      <c r="AP828" s="11"/>
      <c r="AQ828" s="11"/>
      <c r="AR828" s="11"/>
      <c r="AS828" s="11"/>
      <c r="AT828" s="11"/>
      <c r="AU828" s="11"/>
    </row>
    <row r="829" spans="1:47" ht="15.75" customHeight="1" x14ac:dyDescent="0.2">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c r="AJ829" s="11"/>
      <c r="AK829" s="11"/>
      <c r="AL829" s="11"/>
      <c r="AM829" s="11"/>
      <c r="AN829" s="11"/>
      <c r="AO829" s="11"/>
      <c r="AP829" s="11"/>
      <c r="AQ829" s="11"/>
      <c r="AR829" s="11"/>
      <c r="AS829" s="11"/>
      <c r="AT829" s="11"/>
      <c r="AU829" s="11"/>
    </row>
    <row r="830" spans="1:47" ht="15.75" customHeight="1" x14ac:dyDescent="0.2">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row>
    <row r="831" spans="1:47" ht="15.75" customHeight="1" x14ac:dyDescent="0.2">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c r="AJ831" s="11"/>
      <c r="AK831" s="11"/>
      <c r="AL831" s="11"/>
      <c r="AM831" s="11"/>
      <c r="AN831" s="11"/>
      <c r="AO831" s="11"/>
      <c r="AP831" s="11"/>
      <c r="AQ831" s="11"/>
      <c r="AR831" s="11"/>
      <c r="AS831" s="11"/>
      <c r="AT831" s="11"/>
      <c r="AU831" s="11"/>
    </row>
    <row r="832" spans="1:47" ht="15.75" customHeight="1" x14ac:dyDescent="0.2">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c r="AK832" s="11"/>
      <c r="AL832" s="11"/>
      <c r="AM832" s="11"/>
      <c r="AN832" s="11"/>
      <c r="AO832" s="11"/>
      <c r="AP832" s="11"/>
      <c r="AQ832" s="11"/>
      <c r="AR832" s="11"/>
      <c r="AS832" s="11"/>
      <c r="AT832" s="11"/>
      <c r="AU832" s="11"/>
    </row>
    <row r="833" spans="1:47" ht="15.75" customHeight="1" x14ac:dyDescent="0.2">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c r="AJ833" s="11"/>
      <c r="AK833" s="11"/>
      <c r="AL833" s="11"/>
      <c r="AM833" s="11"/>
      <c r="AN833" s="11"/>
      <c r="AO833" s="11"/>
      <c r="AP833" s="11"/>
      <c r="AQ833" s="11"/>
      <c r="AR833" s="11"/>
      <c r="AS833" s="11"/>
      <c r="AT833" s="11"/>
      <c r="AU833" s="11"/>
    </row>
    <row r="834" spans="1:47" ht="15.75" customHeight="1" x14ac:dyDescent="0.2">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c r="AJ834" s="11"/>
      <c r="AK834" s="11"/>
      <c r="AL834" s="11"/>
      <c r="AM834" s="11"/>
      <c r="AN834" s="11"/>
      <c r="AO834" s="11"/>
      <c r="AP834" s="11"/>
      <c r="AQ834" s="11"/>
      <c r="AR834" s="11"/>
      <c r="AS834" s="11"/>
      <c r="AT834" s="11"/>
      <c r="AU834" s="11"/>
    </row>
    <row r="835" spans="1:47" ht="15.75" customHeight="1" x14ac:dyDescent="0.2">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c r="AK835" s="11"/>
      <c r="AL835" s="11"/>
      <c r="AM835" s="11"/>
      <c r="AN835" s="11"/>
      <c r="AO835" s="11"/>
      <c r="AP835" s="11"/>
      <c r="AQ835" s="11"/>
      <c r="AR835" s="11"/>
      <c r="AS835" s="11"/>
      <c r="AT835" s="11"/>
      <c r="AU835" s="11"/>
    </row>
    <row r="836" spans="1:47" ht="15.75" customHeight="1" x14ac:dyDescent="0.2">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c r="AK836" s="11"/>
      <c r="AL836" s="11"/>
      <c r="AM836" s="11"/>
      <c r="AN836" s="11"/>
      <c r="AO836" s="11"/>
      <c r="AP836" s="11"/>
      <c r="AQ836" s="11"/>
      <c r="AR836" s="11"/>
      <c r="AS836" s="11"/>
      <c r="AT836" s="11"/>
      <c r="AU836" s="11"/>
    </row>
    <row r="837" spans="1:47" ht="15.75" customHeight="1" x14ac:dyDescent="0.2">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c r="AJ837" s="11"/>
      <c r="AK837" s="11"/>
      <c r="AL837" s="11"/>
      <c r="AM837" s="11"/>
      <c r="AN837" s="11"/>
      <c r="AO837" s="11"/>
      <c r="AP837" s="11"/>
      <c r="AQ837" s="11"/>
      <c r="AR837" s="11"/>
      <c r="AS837" s="11"/>
      <c r="AT837" s="11"/>
      <c r="AU837" s="11"/>
    </row>
    <row r="838" spans="1:47" ht="15.75" customHeight="1" x14ac:dyDescent="0.2">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row>
    <row r="839" spans="1:47" ht="15.75" customHeight="1" x14ac:dyDescent="0.2">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c r="AJ839" s="11"/>
      <c r="AK839" s="11"/>
      <c r="AL839" s="11"/>
      <c r="AM839" s="11"/>
      <c r="AN839" s="11"/>
      <c r="AO839" s="11"/>
      <c r="AP839" s="11"/>
      <c r="AQ839" s="11"/>
      <c r="AR839" s="11"/>
      <c r="AS839" s="11"/>
      <c r="AT839" s="11"/>
      <c r="AU839" s="11"/>
    </row>
    <row r="840" spans="1:47" ht="15.75" customHeight="1" x14ac:dyDescent="0.2">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c r="AJ840" s="11"/>
      <c r="AK840" s="11"/>
      <c r="AL840" s="11"/>
      <c r="AM840" s="11"/>
      <c r="AN840" s="11"/>
      <c r="AO840" s="11"/>
      <c r="AP840" s="11"/>
      <c r="AQ840" s="11"/>
      <c r="AR840" s="11"/>
      <c r="AS840" s="11"/>
      <c r="AT840" s="11"/>
      <c r="AU840" s="11"/>
    </row>
    <row r="841" spans="1:47" ht="15.75" customHeight="1" x14ac:dyDescent="0.2">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c r="AK841" s="11"/>
      <c r="AL841" s="11"/>
      <c r="AM841" s="11"/>
      <c r="AN841" s="11"/>
      <c r="AO841" s="11"/>
      <c r="AP841" s="11"/>
      <c r="AQ841" s="11"/>
      <c r="AR841" s="11"/>
      <c r="AS841" s="11"/>
      <c r="AT841" s="11"/>
      <c r="AU841" s="11"/>
    </row>
    <row r="842" spans="1:47" ht="15.75" customHeight="1" x14ac:dyDescent="0.2">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c r="AJ842" s="11"/>
      <c r="AK842" s="11"/>
      <c r="AL842" s="11"/>
      <c r="AM842" s="11"/>
      <c r="AN842" s="11"/>
      <c r="AO842" s="11"/>
      <c r="AP842" s="11"/>
      <c r="AQ842" s="11"/>
      <c r="AR842" s="11"/>
      <c r="AS842" s="11"/>
      <c r="AT842" s="11"/>
      <c r="AU842" s="11"/>
    </row>
    <row r="843" spans="1:47" ht="15.75" customHeight="1" x14ac:dyDescent="0.2">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c r="AJ843" s="11"/>
      <c r="AK843" s="11"/>
      <c r="AL843" s="11"/>
      <c r="AM843" s="11"/>
      <c r="AN843" s="11"/>
      <c r="AO843" s="11"/>
      <c r="AP843" s="11"/>
      <c r="AQ843" s="11"/>
      <c r="AR843" s="11"/>
      <c r="AS843" s="11"/>
      <c r="AT843" s="11"/>
      <c r="AU843" s="11"/>
    </row>
    <row r="844" spans="1:47" ht="15.75" customHeight="1" x14ac:dyDescent="0.2">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c r="AJ844" s="11"/>
      <c r="AK844" s="11"/>
      <c r="AL844" s="11"/>
      <c r="AM844" s="11"/>
      <c r="AN844" s="11"/>
      <c r="AO844" s="11"/>
      <c r="AP844" s="11"/>
      <c r="AQ844" s="11"/>
      <c r="AR844" s="11"/>
      <c r="AS844" s="11"/>
      <c r="AT844" s="11"/>
      <c r="AU844" s="11"/>
    </row>
    <row r="845" spans="1:47" ht="15.75" customHeight="1" x14ac:dyDescent="0.2">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c r="AJ845" s="11"/>
      <c r="AK845" s="11"/>
      <c r="AL845" s="11"/>
      <c r="AM845" s="11"/>
      <c r="AN845" s="11"/>
      <c r="AO845" s="11"/>
      <c r="AP845" s="11"/>
      <c r="AQ845" s="11"/>
      <c r="AR845" s="11"/>
      <c r="AS845" s="11"/>
      <c r="AT845" s="11"/>
      <c r="AU845" s="11"/>
    </row>
    <row r="846" spans="1:47" ht="15.75" customHeight="1" x14ac:dyDescent="0.2">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row>
    <row r="847" spans="1:47" ht="15.75" customHeight="1" x14ac:dyDescent="0.2">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c r="AJ847" s="11"/>
      <c r="AK847" s="11"/>
      <c r="AL847" s="11"/>
      <c r="AM847" s="11"/>
      <c r="AN847" s="11"/>
      <c r="AO847" s="11"/>
      <c r="AP847" s="11"/>
      <c r="AQ847" s="11"/>
      <c r="AR847" s="11"/>
      <c r="AS847" s="11"/>
      <c r="AT847" s="11"/>
      <c r="AU847" s="11"/>
    </row>
    <row r="848" spans="1:47" ht="15.75" customHeight="1" x14ac:dyDescent="0.2">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c r="AJ848" s="11"/>
      <c r="AK848" s="11"/>
      <c r="AL848" s="11"/>
      <c r="AM848" s="11"/>
      <c r="AN848" s="11"/>
      <c r="AO848" s="11"/>
      <c r="AP848" s="11"/>
      <c r="AQ848" s="11"/>
      <c r="AR848" s="11"/>
      <c r="AS848" s="11"/>
      <c r="AT848" s="11"/>
      <c r="AU848" s="11"/>
    </row>
    <row r="849" spans="1:47" ht="15.75" customHeight="1" x14ac:dyDescent="0.2">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c r="AJ849" s="11"/>
      <c r="AK849" s="11"/>
      <c r="AL849" s="11"/>
      <c r="AM849" s="11"/>
      <c r="AN849" s="11"/>
      <c r="AO849" s="11"/>
      <c r="AP849" s="11"/>
      <c r="AQ849" s="11"/>
      <c r="AR849" s="11"/>
      <c r="AS849" s="11"/>
      <c r="AT849" s="11"/>
      <c r="AU849" s="11"/>
    </row>
    <row r="850" spans="1:47" ht="15.75" customHeight="1" x14ac:dyDescent="0.2">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c r="AJ850" s="11"/>
      <c r="AK850" s="11"/>
      <c r="AL850" s="11"/>
      <c r="AM850" s="11"/>
      <c r="AN850" s="11"/>
      <c r="AO850" s="11"/>
      <c r="AP850" s="11"/>
      <c r="AQ850" s="11"/>
      <c r="AR850" s="11"/>
      <c r="AS850" s="11"/>
      <c r="AT850" s="11"/>
      <c r="AU850" s="11"/>
    </row>
    <row r="851" spans="1:47" ht="15.75" customHeight="1" x14ac:dyDescent="0.2">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c r="AJ851" s="11"/>
      <c r="AK851" s="11"/>
      <c r="AL851" s="11"/>
      <c r="AM851" s="11"/>
      <c r="AN851" s="11"/>
      <c r="AO851" s="11"/>
      <c r="AP851" s="11"/>
      <c r="AQ851" s="11"/>
      <c r="AR851" s="11"/>
      <c r="AS851" s="11"/>
      <c r="AT851" s="11"/>
      <c r="AU851" s="11"/>
    </row>
    <row r="852" spans="1:47" ht="15.75" customHeight="1" x14ac:dyDescent="0.2">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c r="AJ852" s="11"/>
      <c r="AK852" s="11"/>
      <c r="AL852" s="11"/>
      <c r="AM852" s="11"/>
      <c r="AN852" s="11"/>
      <c r="AO852" s="11"/>
      <c r="AP852" s="11"/>
      <c r="AQ852" s="11"/>
      <c r="AR852" s="11"/>
      <c r="AS852" s="11"/>
      <c r="AT852" s="11"/>
      <c r="AU852" s="11"/>
    </row>
    <row r="853" spans="1:47" ht="15.75" customHeight="1" x14ac:dyDescent="0.2">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c r="AJ853" s="11"/>
      <c r="AK853" s="11"/>
      <c r="AL853" s="11"/>
      <c r="AM853" s="11"/>
      <c r="AN853" s="11"/>
      <c r="AO853" s="11"/>
      <c r="AP853" s="11"/>
      <c r="AQ853" s="11"/>
      <c r="AR853" s="11"/>
      <c r="AS853" s="11"/>
      <c r="AT853" s="11"/>
      <c r="AU853" s="11"/>
    </row>
    <row r="854" spans="1:47" ht="15.75" customHeight="1" x14ac:dyDescent="0.2">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row>
    <row r="855" spans="1:47" ht="15.75" customHeight="1" x14ac:dyDescent="0.2">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c r="AJ855" s="11"/>
      <c r="AK855" s="11"/>
      <c r="AL855" s="11"/>
      <c r="AM855" s="11"/>
      <c r="AN855" s="11"/>
      <c r="AO855" s="11"/>
      <c r="AP855" s="11"/>
      <c r="AQ855" s="11"/>
      <c r="AR855" s="11"/>
      <c r="AS855" s="11"/>
      <c r="AT855" s="11"/>
      <c r="AU855" s="11"/>
    </row>
    <row r="856" spans="1:47" ht="15.75" customHeight="1" x14ac:dyDescent="0.2">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c r="AJ856" s="11"/>
      <c r="AK856" s="11"/>
      <c r="AL856" s="11"/>
      <c r="AM856" s="11"/>
      <c r="AN856" s="11"/>
      <c r="AO856" s="11"/>
      <c r="AP856" s="11"/>
      <c r="AQ856" s="11"/>
      <c r="AR856" s="11"/>
      <c r="AS856" s="11"/>
      <c r="AT856" s="11"/>
      <c r="AU856" s="11"/>
    </row>
    <row r="857" spans="1:47" ht="15.75" customHeight="1" x14ac:dyDescent="0.2">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c r="AK857" s="11"/>
      <c r="AL857" s="11"/>
      <c r="AM857" s="11"/>
      <c r="AN857" s="11"/>
      <c r="AO857" s="11"/>
      <c r="AP857" s="11"/>
      <c r="AQ857" s="11"/>
      <c r="AR857" s="11"/>
      <c r="AS857" s="11"/>
      <c r="AT857" s="11"/>
      <c r="AU857" s="11"/>
    </row>
    <row r="858" spans="1:47" ht="15.75" customHeight="1" x14ac:dyDescent="0.2">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c r="AK858" s="11"/>
      <c r="AL858" s="11"/>
      <c r="AM858" s="11"/>
      <c r="AN858" s="11"/>
      <c r="AO858" s="11"/>
      <c r="AP858" s="11"/>
      <c r="AQ858" s="11"/>
      <c r="AR858" s="11"/>
      <c r="AS858" s="11"/>
      <c r="AT858" s="11"/>
      <c r="AU858" s="11"/>
    </row>
    <row r="859" spans="1:47" ht="15.75" customHeight="1" x14ac:dyDescent="0.2">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c r="AK859" s="11"/>
      <c r="AL859" s="11"/>
      <c r="AM859" s="11"/>
      <c r="AN859" s="11"/>
      <c r="AO859" s="11"/>
      <c r="AP859" s="11"/>
      <c r="AQ859" s="11"/>
      <c r="AR859" s="11"/>
      <c r="AS859" s="11"/>
      <c r="AT859" s="11"/>
      <c r="AU859" s="11"/>
    </row>
    <row r="860" spans="1:47" ht="15.75" customHeight="1" x14ac:dyDescent="0.2">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c r="AK860" s="11"/>
      <c r="AL860" s="11"/>
      <c r="AM860" s="11"/>
      <c r="AN860" s="11"/>
      <c r="AO860" s="11"/>
      <c r="AP860" s="11"/>
      <c r="AQ860" s="11"/>
      <c r="AR860" s="11"/>
      <c r="AS860" s="11"/>
      <c r="AT860" s="11"/>
      <c r="AU860" s="11"/>
    </row>
    <row r="861" spans="1:47" ht="15.75" customHeight="1" x14ac:dyDescent="0.2">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c r="AJ861" s="11"/>
      <c r="AK861" s="11"/>
      <c r="AL861" s="11"/>
      <c r="AM861" s="11"/>
      <c r="AN861" s="11"/>
      <c r="AO861" s="11"/>
      <c r="AP861" s="11"/>
      <c r="AQ861" s="11"/>
      <c r="AR861" s="11"/>
      <c r="AS861" s="11"/>
      <c r="AT861" s="11"/>
      <c r="AU861" s="11"/>
    </row>
    <row r="862" spans="1:47" ht="15.75" customHeight="1" x14ac:dyDescent="0.2">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row>
    <row r="863" spans="1:47" ht="15.75" customHeight="1" x14ac:dyDescent="0.2">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c r="AJ863" s="11"/>
      <c r="AK863" s="11"/>
      <c r="AL863" s="11"/>
      <c r="AM863" s="11"/>
      <c r="AN863" s="11"/>
      <c r="AO863" s="11"/>
      <c r="AP863" s="11"/>
      <c r="AQ863" s="11"/>
      <c r="AR863" s="11"/>
      <c r="AS863" s="11"/>
      <c r="AT863" s="11"/>
      <c r="AU863" s="11"/>
    </row>
    <row r="864" spans="1:47" ht="15.75" customHeight="1" x14ac:dyDescent="0.2">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c r="AK864" s="11"/>
      <c r="AL864" s="11"/>
      <c r="AM864" s="11"/>
      <c r="AN864" s="11"/>
      <c r="AO864" s="11"/>
      <c r="AP864" s="11"/>
      <c r="AQ864" s="11"/>
      <c r="AR864" s="11"/>
      <c r="AS864" s="11"/>
      <c r="AT864" s="11"/>
      <c r="AU864" s="11"/>
    </row>
    <row r="865" spans="1:47" ht="15.75" customHeight="1" x14ac:dyDescent="0.2">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c r="AJ865" s="11"/>
      <c r="AK865" s="11"/>
      <c r="AL865" s="11"/>
      <c r="AM865" s="11"/>
      <c r="AN865" s="11"/>
      <c r="AO865" s="11"/>
      <c r="AP865" s="11"/>
      <c r="AQ865" s="11"/>
      <c r="AR865" s="11"/>
      <c r="AS865" s="11"/>
      <c r="AT865" s="11"/>
      <c r="AU865" s="11"/>
    </row>
    <row r="866" spans="1:47" ht="15.75" customHeight="1" x14ac:dyDescent="0.2">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c r="AK866" s="11"/>
      <c r="AL866" s="11"/>
      <c r="AM866" s="11"/>
      <c r="AN866" s="11"/>
      <c r="AO866" s="11"/>
      <c r="AP866" s="11"/>
      <c r="AQ866" s="11"/>
      <c r="AR866" s="11"/>
      <c r="AS866" s="11"/>
      <c r="AT866" s="11"/>
      <c r="AU866" s="11"/>
    </row>
    <row r="867" spans="1:47" ht="15.75" customHeight="1" x14ac:dyDescent="0.2">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c r="AJ867" s="11"/>
      <c r="AK867" s="11"/>
      <c r="AL867" s="11"/>
      <c r="AM867" s="11"/>
      <c r="AN867" s="11"/>
      <c r="AO867" s="11"/>
      <c r="AP867" s="11"/>
      <c r="AQ867" s="11"/>
      <c r="AR867" s="11"/>
      <c r="AS867" s="11"/>
      <c r="AT867" s="11"/>
      <c r="AU867" s="11"/>
    </row>
    <row r="868" spans="1:47" ht="15.75" customHeight="1" x14ac:dyDescent="0.2">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c r="AJ868" s="11"/>
      <c r="AK868" s="11"/>
      <c r="AL868" s="11"/>
      <c r="AM868" s="11"/>
      <c r="AN868" s="11"/>
      <c r="AO868" s="11"/>
      <c r="AP868" s="11"/>
      <c r="AQ868" s="11"/>
      <c r="AR868" s="11"/>
      <c r="AS868" s="11"/>
      <c r="AT868" s="11"/>
      <c r="AU868" s="11"/>
    </row>
    <row r="869" spans="1:47" ht="15.75" customHeight="1" x14ac:dyDescent="0.2">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c r="AJ869" s="11"/>
      <c r="AK869" s="11"/>
      <c r="AL869" s="11"/>
      <c r="AM869" s="11"/>
      <c r="AN869" s="11"/>
      <c r="AO869" s="11"/>
      <c r="AP869" s="11"/>
      <c r="AQ869" s="11"/>
      <c r="AR869" s="11"/>
      <c r="AS869" s="11"/>
      <c r="AT869" s="11"/>
      <c r="AU869" s="11"/>
    </row>
    <row r="870" spans="1:47" ht="15.75" customHeight="1" x14ac:dyDescent="0.2">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row>
    <row r="871" spans="1:47" ht="15.75" customHeight="1" x14ac:dyDescent="0.2">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c r="AJ871" s="11"/>
      <c r="AK871" s="11"/>
      <c r="AL871" s="11"/>
      <c r="AM871" s="11"/>
      <c r="AN871" s="11"/>
      <c r="AO871" s="11"/>
      <c r="AP871" s="11"/>
      <c r="AQ871" s="11"/>
      <c r="AR871" s="11"/>
      <c r="AS871" s="11"/>
      <c r="AT871" s="11"/>
      <c r="AU871" s="11"/>
    </row>
    <row r="872" spans="1:47" ht="15.75" customHeight="1" x14ac:dyDescent="0.2">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c r="AJ872" s="11"/>
      <c r="AK872" s="11"/>
      <c r="AL872" s="11"/>
      <c r="AM872" s="11"/>
      <c r="AN872" s="11"/>
      <c r="AO872" s="11"/>
      <c r="AP872" s="11"/>
      <c r="AQ872" s="11"/>
      <c r="AR872" s="11"/>
      <c r="AS872" s="11"/>
      <c r="AT872" s="11"/>
      <c r="AU872" s="11"/>
    </row>
    <row r="873" spans="1:47" ht="15.75" customHeight="1" x14ac:dyDescent="0.2">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c r="AJ873" s="11"/>
      <c r="AK873" s="11"/>
      <c r="AL873" s="11"/>
      <c r="AM873" s="11"/>
      <c r="AN873" s="11"/>
      <c r="AO873" s="11"/>
      <c r="AP873" s="11"/>
      <c r="AQ873" s="11"/>
      <c r="AR873" s="11"/>
      <c r="AS873" s="11"/>
      <c r="AT873" s="11"/>
      <c r="AU873" s="11"/>
    </row>
    <row r="874" spans="1:47" ht="15.75" customHeight="1" x14ac:dyDescent="0.2">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c r="AJ874" s="11"/>
      <c r="AK874" s="11"/>
      <c r="AL874" s="11"/>
      <c r="AM874" s="11"/>
      <c r="AN874" s="11"/>
      <c r="AO874" s="11"/>
      <c r="AP874" s="11"/>
      <c r="AQ874" s="11"/>
      <c r="AR874" s="11"/>
      <c r="AS874" s="11"/>
      <c r="AT874" s="11"/>
      <c r="AU874" s="11"/>
    </row>
    <row r="875" spans="1:47" ht="15.75" customHeight="1" x14ac:dyDescent="0.2">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c r="AJ875" s="11"/>
      <c r="AK875" s="11"/>
      <c r="AL875" s="11"/>
      <c r="AM875" s="11"/>
      <c r="AN875" s="11"/>
      <c r="AO875" s="11"/>
      <c r="AP875" s="11"/>
      <c r="AQ875" s="11"/>
      <c r="AR875" s="11"/>
      <c r="AS875" s="11"/>
      <c r="AT875" s="11"/>
      <c r="AU875" s="11"/>
    </row>
    <row r="876" spans="1:47" ht="15.75" customHeight="1" x14ac:dyDescent="0.2">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c r="AJ876" s="11"/>
      <c r="AK876" s="11"/>
      <c r="AL876" s="11"/>
      <c r="AM876" s="11"/>
      <c r="AN876" s="11"/>
      <c r="AO876" s="11"/>
      <c r="AP876" s="11"/>
      <c r="AQ876" s="11"/>
      <c r="AR876" s="11"/>
      <c r="AS876" s="11"/>
      <c r="AT876" s="11"/>
      <c r="AU876" s="11"/>
    </row>
    <row r="877" spans="1:47" ht="15.75" customHeight="1" x14ac:dyDescent="0.2">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c r="AJ877" s="11"/>
      <c r="AK877" s="11"/>
      <c r="AL877" s="11"/>
      <c r="AM877" s="11"/>
      <c r="AN877" s="11"/>
      <c r="AO877" s="11"/>
      <c r="AP877" s="11"/>
      <c r="AQ877" s="11"/>
      <c r="AR877" s="11"/>
      <c r="AS877" s="11"/>
      <c r="AT877" s="11"/>
      <c r="AU877" s="11"/>
    </row>
    <row r="878" spans="1:47" ht="15.75" customHeight="1" x14ac:dyDescent="0.2">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row>
    <row r="879" spans="1:47" ht="15.75" customHeight="1" x14ac:dyDescent="0.2">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c r="AG879" s="11"/>
      <c r="AH879" s="11"/>
      <c r="AI879" s="11"/>
      <c r="AJ879" s="11"/>
      <c r="AK879" s="11"/>
      <c r="AL879" s="11"/>
      <c r="AM879" s="11"/>
      <c r="AN879" s="11"/>
      <c r="AO879" s="11"/>
      <c r="AP879" s="11"/>
      <c r="AQ879" s="11"/>
      <c r="AR879" s="11"/>
      <c r="AS879" s="11"/>
      <c r="AT879" s="11"/>
      <c r="AU879" s="11"/>
    </row>
    <row r="880" spans="1:47" ht="15.75" customHeight="1" x14ac:dyDescent="0.2">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c r="AG880" s="11"/>
      <c r="AH880" s="11"/>
      <c r="AI880" s="11"/>
      <c r="AJ880" s="11"/>
      <c r="AK880" s="11"/>
      <c r="AL880" s="11"/>
      <c r="AM880" s="11"/>
      <c r="AN880" s="11"/>
      <c r="AO880" s="11"/>
      <c r="AP880" s="11"/>
      <c r="AQ880" s="11"/>
      <c r="AR880" s="11"/>
      <c r="AS880" s="11"/>
      <c r="AT880" s="11"/>
      <c r="AU880" s="11"/>
    </row>
    <row r="881" spans="1:47" ht="15.75" customHeight="1" x14ac:dyDescent="0.2">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c r="AG881" s="11"/>
      <c r="AH881" s="11"/>
      <c r="AI881" s="11"/>
      <c r="AJ881" s="11"/>
      <c r="AK881" s="11"/>
      <c r="AL881" s="11"/>
      <c r="AM881" s="11"/>
      <c r="AN881" s="11"/>
      <c r="AO881" s="11"/>
      <c r="AP881" s="11"/>
      <c r="AQ881" s="11"/>
      <c r="AR881" s="11"/>
      <c r="AS881" s="11"/>
      <c r="AT881" s="11"/>
      <c r="AU881" s="11"/>
    </row>
    <row r="882" spans="1:47" ht="15.75" customHeight="1" x14ac:dyDescent="0.2">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c r="AG882" s="11"/>
      <c r="AH882" s="11"/>
      <c r="AI882" s="11"/>
      <c r="AJ882" s="11"/>
      <c r="AK882" s="11"/>
      <c r="AL882" s="11"/>
      <c r="AM882" s="11"/>
      <c r="AN882" s="11"/>
      <c r="AO882" s="11"/>
      <c r="AP882" s="11"/>
      <c r="AQ882" s="11"/>
      <c r="AR882" s="11"/>
      <c r="AS882" s="11"/>
      <c r="AT882" s="11"/>
      <c r="AU882" s="11"/>
    </row>
    <row r="883" spans="1:47" ht="15.75" customHeight="1" x14ac:dyDescent="0.2">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c r="AK883" s="11"/>
      <c r="AL883" s="11"/>
      <c r="AM883" s="11"/>
      <c r="AN883" s="11"/>
      <c r="AO883" s="11"/>
      <c r="AP883" s="11"/>
      <c r="AQ883" s="11"/>
      <c r="AR883" s="11"/>
      <c r="AS883" s="11"/>
      <c r="AT883" s="11"/>
      <c r="AU883" s="11"/>
    </row>
    <row r="884" spans="1:47" ht="15.75" customHeight="1" x14ac:dyDescent="0.2">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c r="AD884" s="11"/>
      <c r="AE884" s="11"/>
      <c r="AF884" s="11"/>
      <c r="AG884" s="11"/>
      <c r="AH884" s="11"/>
      <c r="AI884" s="11"/>
      <c r="AJ884" s="11"/>
      <c r="AK884" s="11"/>
      <c r="AL884" s="11"/>
      <c r="AM884" s="11"/>
      <c r="AN884" s="11"/>
      <c r="AO884" s="11"/>
      <c r="AP884" s="11"/>
      <c r="AQ884" s="11"/>
      <c r="AR884" s="11"/>
      <c r="AS884" s="11"/>
      <c r="AT884" s="11"/>
      <c r="AU884" s="11"/>
    </row>
    <row r="885" spans="1:47" ht="15.75" customHeight="1" x14ac:dyDescent="0.2">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c r="AK885" s="11"/>
      <c r="AL885" s="11"/>
      <c r="AM885" s="11"/>
      <c r="AN885" s="11"/>
      <c r="AO885" s="11"/>
      <c r="AP885" s="11"/>
      <c r="AQ885" s="11"/>
      <c r="AR885" s="11"/>
      <c r="AS885" s="11"/>
      <c r="AT885" s="11"/>
      <c r="AU885" s="11"/>
    </row>
    <row r="886" spans="1:47" ht="15.75" customHeight="1" x14ac:dyDescent="0.2">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row>
    <row r="887" spans="1:47" ht="15.75" customHeight="1" x14ac:dyDescent="0.2">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c r="AG887" s="11"/>
      <c r="AH887" s="11"/>
      <c r="AI887" s="11"/>
      <c r="AJ887" s="11"/>
      <c r="AK887" s="11"/>
      <c r="AL887" s="11"/>
      <c r="AM887" s="11"/>
      <c r="AN887" s="11"/>
      <c r="AO887" s="11"/>
      <c r="AP887" s="11"/>
      <c r="AQ887" s="11"/>
      <c r="AR887" s="11"/>
      <c r="AS887" s="11"/>
      <c r="AT887" s="11"/>
      <c r="AU887" s="11"/>
    </row>
    <row r="888" spans="1:47" ht="15.75" customHeight="1" x14ac:dyDescent="0.2">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11"/>
      <c r="AE888" s="11"/>
      <c r="AF888" s="11"/>
      <c r="AG888" s="11"/>
      <c r="AH888" s="11"/>
      <c r="AI888" s="11"/>
      <c r="AJ888" s="11"/>
      <c r="AK888" s="11"/>
      <c r="AL888" s="11"/>
      <c r="AM888" s="11"/>
      <c r="AN888" s="11"/>
      <c r="AO888" s="11"/>
      <c r="AP888" s="11"/>
      <c r="AQ888" s="11"/>
      <c r="AR888" s="11"/>
      <c r="AS888" s="11"/>
      <c r="AT888" s="11"/>
      <c r="AU888" s="11"/>
    </row>
    <row r="889" spans="1:47" ht="15.75" customHeight="1" x14ac:dyDescent="0.2">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c r="AG889" s="11"/>
      <c r="AH889" s="11"/>
      <c r="AI889" s="11"/>
      <c r="AJ889" s="11"/>
      <c r="AK889" s="11"/>
      <c r="AL889" s="11"/>
      <c r="AM889" s="11"/>
      <c r="AN889" s="11"/>
      <c r="AO889" s="11"/>
      <c r="AP889" s="11"/>
      <c r="AQ889" s="11"/>
      <c r="AR889" s="11"/>
      <c r="AS889" s="11"/>
      <c r="AT889" s="11"/>
      <c r="AU889" s="11"/>
    </row>
    <row r="890" spans="1:47" ht="15.75" customHeight="1" x14ac:dyDescent="0.2">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c r="AD890" s="11"/>
      <c r="AE890" s="11"/>
      <c r="AF890" s="11"/>
      <c r="AG890" s="11"/>
      <c r="AH890" s="11"/>
      <c r="AI890" s="11"/>
      <c r="AJ890" s="11"/>
      <c r="AK890" s="11"/>
      <c r="AL890" s="11"/>
      <c r="AM890" s="11"/>
      <c r="AN890" s="11"/>
      <c r="AO890" s="11"/>
      <c r="AP890" s="11"/>
      <c r="AQ890" s="11"/>
      <c r="AR890" s="11"/>
      <c r="AS890" s="11"/>
      <c r="AT890" s="11"/>
      <c r="AU890" s="11"/>
    </row>
    <row r="891" spans="1:47" ht="15.75" customHeight="1" x14ac:dyDescent="0.2">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c r="AG891" s="11"/>
      <c r="AH891" s="11"/>
      <c r="AI891" s="11"/>
      <c r="AJ891" s="11"/>
      <c r="AK891" s="11"/>
      <c r="AL891" s="11"/>
      <c r="AM891" s="11"/>
      <c r="AN891" s="11"/>
      <c r="AO891" s="11"/>
      <c r="AP891" s="11"/>
      <c r="AQ891" s="11"/>
      <c r="AR891" s="11"/>
      <c r="AS891" s="11"/>
      <c r="AT891" s="11"/>
      <c r="AU891" s="11"/>
    </row>
    <row r="892" spans="1:47" ht="15.75" customHeight="1" x14ac:dyDescent="0.2">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c r="AD892" s="11"/>
      <c r="AE892" s="11"/>
      <c r="AF892" s="11"/>
      <c r="AG892" s="11"/>
      <c r="AH892" s="11"/>
      <c r="AI892" s="11"/>
      <c r="AJ892" s="11"/>
      <c r="AK892" s="11"/>
      <c r="AL892" s="11"/>
      <c r="AM892" s="11"/>
      <c r="AN892" s="11"/>
      <c r="AO892" s="11"/>
      <c r="AP892" s="11"/>
      <c r="AQ892" s="11"/>
      <c r="AR892" s="11"/>
      <c r="AS892" s="11"/>
      <c r="AT892" s="11"/>
      <c r="AU892" s="11"/>
    </row>
    <row r="893" spans="1:47" ht="15.75" customHeight="1" x14ac:dyDescent="0.2">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c r="AG893" s="11"/>
      <c r="AH893" s="11"/>
      <c r="AI893" s="11"/>
      <c r="AJ893" s="11"/>
      <c r="AK893" s="11"/>
      <c r="AL893" s="11"/>
      <c r="AM893" s="11"/>
      <c r="AN893" s="11"/>
      <c r="AO893" s="11"/>
      <c r="AP893" s="11"/>
      <c r="AQ893" s="11"/>
      <c r="AR893" s="11"/>
      <c r="AS893" s="11"/>
      <c r="AT893" s="11"/>
      <c r="AU893" s="11"/>
    </row>
    <row r="894" spans="1:47" ht="15.75" customHeight="1" x14ac:dyDescent="0.2">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row>
    <row r="895" spans="1:47" ht="15.75" customHeight="1" x14ac:dyDescent="0.2">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c r="AG895" s="11"/>
      <c r="AH895" s="11"/>
      <c r="AI895" s="11"/>
      <c r="AJ895" s="11"/>
      <c r="AK895" s="11"/>
      <c r="AL895" s="11"/>
      <c r="AM895" s="11"/>
      <c r="AN895" s="11"/>
      <c r="AO895" s="11"/>
      <c r="AP895" s="11"/>
      <c r="AQ895" s="11"/>
      <c r="AR895" s="11"/>
      <c r="AS895" s="11"/>
      <c r="AT895" s="11"/>
      <c r="AU895" s="11"/>
    </row>
    <row r="896" spans="1:47" ht="15.75" customHeight="1" x14ac:dyDescent="0.2">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11"/>
      <c r="AE896" s="11"/>
      <c r="AF896" s="11"/>
      <c r="AG896" s="11"/>
      <c r="AH896" s="11"/>
      <c r="AI896" s="11"/>
      <c r="AJ896" s="11"/>
      <c r="AK896" s="11"/>
      <c r="AL896" s="11"/>
      <c r="AM896" s="11"/>
      <c r="AN896" s="11"/>
      <c r="AO896" s="11"/>
      <c r="AP896" s="11"/>
      <c r="AQ896" s="11"/>
      <c r="AR896" s="11"/>
      <c r="AS896" s="11"/>
      <c r="AT896" s="11"/>
      <c r="AU896" s="11"/>
    </row>
    <row r="897" spans="1:47" ht="15.75" customHeight="1" x14ac:dyDescent="0.2">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c r="AK897" s="11"/>
      <c r="AL897" s="11"/>
      <c r="AM897" s="11"/>
      <c r="AN897" s="11"/>
      <c r="AO897" s="11"/>
      <c r="AP897" s="11"/>
      <c r="AQ897" s="11"/>
      <c r="AR897" s="11"/>
      <c r="AS897" s="11"/>
      <c r="AT897" s="11"/>
      <c r="AU897" s="11"/>
    </row>
    <row r="898" spans="1:47" ht="15.75" customHeight="1" x14ac:dyDescent="0.2">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c r="AD898" s="11"/>
      <c r="AE898" s="11"/>
      <c r="AF898" s="11"/>
      <c r="AG898" s="11"/>
      <c r="AH898" s="11"/>
      <c r="AI898" s="11"/>
      <c r="AJ898" s="11"/>
      <c r="AK898" s="11"/>
      <c r="AL898" s="11"/>
      <c r="AM898" s="11"/>
      <c r="AN898" s="11"/>
      <c r="AO898" s="11"/>
      <c r="AP898" s="11"/>
      <c r="AQ898" s="11"/>
      <c r="AR898" s="11"/>
      <c r="AS898" s="11"/>
      <c r="AT898" s="11"/>
      <c r="AU898" s="11"/>
    </row>
    <row r="899" spans="1:47" ht="15.75" customHeight="1" x14ac:dyDescent="0.2">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c r="AG899" s="11"/>
      <c r="AH899" s="11"/>
      <c r="AI899" s="11"/>
      <c r="AJ899" s="11"/>
      <c r="AK899" s="11"/>
      <c r="AL899" s="11"/>
      <c r="AM899" s="11"/>
      <c r="AN899" s="11"/>
      <c r="AO899" s="11"/>
      <c r="AP899" s="11"/>
      <c r="AQ899" s="11"/>
      <c r="AR899" s="11"/>
      <c r="AS899" s="11"/>
      <c r="AT899" s="11"/>
      <c r="AU899" s="11"/>
    </row>
    <row r="900" spans="1:47" ht="15.75" customHeight="1" x14ac:dyDescent="0.2">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11"/>
      <c r="AE900" s="11"/>
      <c r="AF900" s="11"/>
      <c r="AG900" s="11"/>
      <c r="AH900" s="11"/>
      <c r="AI900" s="11"/>
      <c r="AJ900" s="11"/>
      <c r="AK900" s="11"/>
      <c r="AL900" s="11"/>
      <c r="AM900" s="11"/>
      <c r="AN900" s="11"/>
      <c r="AO900" s="11"/>
      <c r="AP900" s="11"/>
      <c r="AQ900" s="11"/>
      <c r="AR900" s="11"/>
      <c r="AS900" s="11"/>
      <c r="AT900" s="11"/>
      <c r="AU900" s="11"/>
    </row>
    <row r="901" spans="1:47" ht="15.75" customHeight="1" x14ac:dyDescent="0.2">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c r="AG901" s="11"/>
      <c r="AH901" s="11"/>
      <c r="AI901" s="11"/>
      <c r="AJ901" s="11"/>
      <c r="AK901" s="11"/>
      <c r="AL901" s="11"/>
      <c r="AM901" s="11"/>
      <c r="AN901" s="11"/>
      <c r="AO901" s="11"/>
      <c r="AP901" s="11"/>
      <c r="AQ901" s="11"/>
      <c r="AR901" s="11"/>
      <c r="AS901" s="11"/>
      <c r="AT901" s="11"/>
      <c r="AU901" s="11"/>
    </row>
    <row r="902" spans="1:47" ht="15.75" customHeight="1" x14ac:dyDescent="0.2">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row>
    <row r="903" spans="1:47" ht="15.75" customHeight="1" x14ac:dyDescent="0.2">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c r="AK903" s="11"/>
      <c r="AL903" s="11"/>
      <c r="AM903" s="11"/>
      <c r="AN903" s="11"/>
      <c r="AO903" s="11"/>
      <c r="AP903" s="11"/>
      <c r="AQ903" s="11"/>
      <c r="AR903" s="11"/>
      <c r="AS903" s="11"/>
      <c r="AT903" s="11"/>
      <c r="AU903" s="11"/>
    </row>
    <row r="904" spans="1:47" ht="15.75" customHeight="1" x14ac:dyDescent="0.2">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c r="AG904" s="11"/>
      <c r="AH904" s="11"/>
      <c r="AI904" s="11"/>
      <c r="AJ904" s="11"/>
      <c r="AK904" s="11"/>
      <c r="AL904" s="11"/>
      <c r="AM904" s="11"/>
      <c r="AN904" s="11"/>
      <c r="AO904" s="11"/>
      <c r="AP904" s="11"/>
      <c r="AQ904" s="11"/>
      <c r="AR904" s="11"/>
      <c r="AS904" s="11"/>
      <c r="AT904" s="11"/>
      <c r="AU904" s="11"/>
    </row>
    <row r="905" spans="1:47" ht="15.75" customHeight="1" x14ac:dyDescent="0.2">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c r="AG905" s="11"/>
      <c r="AH905" s="11"/>
      <c r="AI905" s="11"/>
      <c r="AJ905" s="11"/>
      <c r="AK905" s="11"/>
      <c r="AL905" s="11"/>
      <c r="AM905" s="11"/>
      <c r="AN905" s="11"/>
      <c r="AO905" s="11"/>
      <c r="AP905" s="11"/>
      <c r="AQ905" s="11"/>
      <c r="AR905" s="11"/>
      <c r="AS905" s="11"/>
      <c r="AT905" s="11"/>
      <c r="AU905" s="11"/>
    </row>
    <row r="906" spans="1:47" ht="15.75" customHeight="1" x14ac:dyDescent="0.2">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c r="AK906" s="11"/>
      <c r="AL906" s="11"/>
      <c r="AM906" s="11"/>
      <c r="AN906" s="11"/>
      <c r="AO906" s="11"/>
      <c r="AP906" s="11"/>
      <c r="AQ906" s="11"/>
      <c r="AR906" s="11"/>
      <c r="AS906" s="11"/>
      <c r="AT906" s="11"/>
      <c r="AU906" s="11"/>
    </row>
    <row r="907" spans="1:47" ht="15.75" customHeight="1" x14ac:dyDescent="0.2">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c r="AG907" s="11"/>
      <c r="AH907" s="11"/>
      <c r="AI907" s="11"/>
      <c r="AJ907" s="11"/>
      <c r="AK907" s="11"/>
      <c r="AL907" s="11"/>
      <c r="AM907" s="11"/>
      <c r="AN907" s="11"/>
      <c r="AO907" s="11"/>
      <c r="AP907" s="11"/>
      <c r="AQ907" s="11"/>
      <c r="AR907" s="11"/>
      <c r="AS907" s="11"/>
      <c r="AT907" s="11"/>
      <c r="AU907" s="11"/>
    </row>
    <row r="908" spans="1:47" ht="15.75" customHeight="1" x14ac:dyDescent="0.2">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c r="AK908" s="11"/>
      <c r="AL908" s="11"/>
      <c r="AM908" s="11"/>
      <c r="AN908" s="11"/>
      <c r="AO908" s="11"/>
      <c r="AP908" s="11"/>
      <c r="AQ908" s="11"/>
      <c r="AR908" s="11"/>
      <c r="AS908" s="11"/>
      <c r="AT908" s="11"/>
      <c r="AU908" s="11"/>
    </row>
    <row r="909" spans="1:47" ht="15.75" customHeight="1" x14ac:dyDescent="0.2">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c r="AG909" s="11"/>
      <c r="AH909" s="11"/>
      <c r="AI909" s="11"/>
      <c r="AJ909" s="11"/>
      <c r="AK909" s="11"/>
      <c r="AL909" s="11"/>
      <c r="AM909" s="11"/>
      <c r="AN909" s="11"/>
      <c r="AO909" s="11"/>
      <c r="AP909" s="11"/>
      <c r="AQ909" s="11"/>
      <c r="AR909" s="11"/>
      <c r="AS909" s="11"/>
      <c r="AT909" s="11"/>
      <c r="AU909" s="11"/>
    </row>
    <row r="910" spans="1:47" ht="15.75" customHeight="1" x14ac:dyDescent="0.2">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row>
    <row r="911" spans="1:47" ht="15.75" customHeight="1" x14ac:dyDescent="0.2">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c r="AG911" s="11"/>
      <c r="AH911" s="11"/>
      <c r="AI911" s="11"/>
      <c r="AJ911" s="11"/>
      <c r="AK911" s="11"/>
      <c r="AL911" s="11"/>
      <c r="AM911" s="11"/>
      <c r="AN911" s="11"/>
      <c r="AO911" s="11"/>
      <c r="AP911" s="11"/>
      <c r="AQ911" s="11"/>
      <c r="AR911" s="11"/>
      <c r="AS911" s="11"/>
      <c r="AT911" s="11"/>
      <c r="AU911" s="11"/>
    </row>
    <row r="912" spans="1:47" ht="15.75" customHeight="1" x14ac:dyDescent="0.2">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11"/>
      <c r="AE912" s="11"/>
      <c r="AF912" s="11"/>
      <c r="AG912" s="11"/>
      <c r="AH912" s="11"/>
      <c r="AI912" s="11"/>
      <c r="AJ912" s="11"/>
      <c r="AK912" s="11"/>
      <c r="AL912" s="11"/>
      <c r="AM912" s="11"/>
      <c r="AN912" s="11"/>
      <c r="AO912" s="11"/>
      <c r="AP912" s="11"/>
      <c r="AQ912" s="11"/>
      <c r="AR912" s="11"/>
      <c r="AS912" s="11"/>
      <c r="AT912" s="11"/>
      <c r="AU912" s="11"/>
    </row>
    <row r="913" spans="1:47" ht="15.75" customHeight="1" x14ac:dyDescent="0.2">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c r="AG913" s="11"/>
      <c r="AH913" s="11"/>
      <c r="AI913" s="11"/>
      <c r="AJ913" s="11"/>
      <c r="AK913" s="11"/>
      <c r="AL913" s="11"/>
      <c r="AM913" s="11"/>
      <c r="AN913" s="11"/>
      <c r="AO913" s="11"/>
      <c r="AP913" s="11"/>
      <c r="AQ913" s="11"/>
      <c r="AR913" s="11"/>
      <c r="AS913" s="11"/>
      <c r="AT913" s="11"/>
      <c r="AU913" s="11"/>
    </row>
    <row r="914" spans="1:47" ht="15.75" customHeight="1" x14ac:dyDescent="0.2">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c r="AG914" s="11"/>
      <c r="AH914" s="11"/>
      <c r="AI914" s="11"/>
      <c r="AJ914" s="11"/>
      <c r="AK914" s="11"/>
      <c r="AL914" s="11"/>
      <c r="AM914" s="11"/>
      <c r="AN914" s="11"/>
      <c r="AO914" s="11"/>
      <c r="AP914" s="11"/>
      <c r="AQ914" s="11"/>
      <c r="AR914" s="11"/>
      <c r="AS914" s="11"/>
      <c r="AT914" s="11"/>
      <c r="AU914" s="11"/>
    </row>
    <row r="915" spans="1:47" ht="15.75" customHeight="1" x14ac:dyDescent="0.2">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c r="AG915" s="11"/>
      <c r="AH915" s="11"/>
      <c r="AI915" s="11"/>
      <c r="AJ915" s="11"/>
      <c r="AK915" s="11"/>
      <c r="AL915" s="11"/>
      <c r="AM915" s="11"/>
      <c r="AN915" s="11"/>
      <c r="AO915" s="11"/>
      <c r="AP915" s="11"/>
      <c r="AQ915" s="11"/>
      <c r="AR915" s="11"/>
      <c r="AS915" s="11"/>
      <c r="AT915" s="11"/>
      <c r="AU915" s="11"/>
    </row>
    <row r="916" spans="1:47" ht="15.75" customHeight="1" x14ac:dyDescent="0.2">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c r="AD916" s="11"/>
      <c r="AE916" s="11"/>
      <c r="AF916" s="11"/>
      <c r="AG916" s="11"/>
      <c r="AH916" s="11"/>
      <c r="AI916" s="11"/>
      <c r="AJ916" s="11"/>
      <c r="AK916" s="11"/>
      <c r="AL916" s="11"/>
      <c r="AM916" s="11"/>
      <c r="AN916" s="11"/>
      <c r="AO916" s="11"/>
      <c r="AP916" s="11"/>
      <c r="AQ916" s="11"/>
      <c r="AR916" s="11"/>
      <c r="AS916" s="11"/>
      <c r="AT916" s="11"/>
      <c r="AU916" s="11"/>
    </row>
    <row r="917" spans="1:47" ht="15.75" customHeight="1" x14ac:dyDescent="0.2">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c r="AG917" s="11"/>
      <c r="AH917" s="11"/>
      <c r="AI917" s="11"/>
      <c r="AJ917" s="11"/>
      <c r="AK917" s="11"/>
      <c r="AL917" s="11"/>
      <c r="AM917" s="11"/>
      <c r="AN917" s="11"/>
      <c r="AO917" s="11"/>
      <c r="AP917" s="11"/>
      <c r="AQ917" s="11"/>
      <c r="AR917" s="11"/>
      <c r="AS917" s="11"/>
      <c r="AT917" s="11"/>
      <c r="AU917" s="11"/>
    </row>
    <row r="918" spans="1:47" ht="15.75" customHeight="1" x14ac:dyDescent="0.2">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row>
    <row r="919" spans="1:47" ht="15.75" customHeight="1" x14ac:dyDescent="0.2">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c r="AG919" s="11"/>
      <c r="AH919" s="11"/>
      <c r="AI919" s="11"/>
      <c r="AJ919" s="11"/>
      <c r="AK919" s="11"/>
      <c r="AL919" s="11"/>
      <c r="AM919" s="11"/>
      <c r="AN919" s="11"/>
      <c r="AO919" s="11"/>
      <c r="AP919" s="11"/>
      <c r="AQ919" s="11"/>
      <c r="AR919" s="11"/>
      <c r="AS919" s="11"/>
      <c r="AT919" s="11"/>
      <c r="AU919" s="11"/>
    </row>
    <row r="920" spans="1:47" ht="15.75" customHeight="1" x14ac:dyDescent="0.2">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c r="AK920" s="11"/>
      <c r="AL920" s="11"/>
      <c r="AM920" s="11"/>
      <c r="AN920" s="11"/>
      <c r="AO920" s="11"/>
      <c r="AP920" s="11"/>
      <c r="AQ920" s="11"/>
      <c r="AR920" s="11"/>
      <c r="AS920" s="11"/>
      <c r="AT920" s="11"/>
      <c r="AU920" s="11"/>
    </row>
    <row r="921" spans="1:47" ht="15.75" customHeight="1" x14ac:dyDescent="0.2">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c r="AG921" s="11"/>
      <c r="AH921" s="11"/>
      <c r="AI921" s="11"/>
      <c r="AJ921" s="11"/>
      <c r="AK921" s="11"/>
      <c r="AL921" s="11"/>
      <c r="AM921" s="11"/>
      <c r="AN921" s="11"/>
      <c r="AO921" s="11"/>
      <c r="AP921" s="11"/>
      <c r="AQ921" s="11"/>
      <c r="AR921" s="11"/>
      <c r="AS921" s="11"/>
      <c r="AT921" s="11"/>
      <c r="AU921" s="11"/>
    </row>
    <row r="922" spans="1:47" ht="15.75" customHeight="1" x14ac:dyDescent="0.2">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c r="AK922" s="11"/>
      <c r="AL922" s="11"/>
      <c r="AM922" s="11"/>
      <c r="AN922" s="11"/>
      <c r="AO922" s="11"/>
      <c r="AP922" s="11"/>
      <c r="AQ922" s="11"/>
      <c r="AR922" s="11"/>
      <c r="AS922" s="11"/>
      <c r="AT922" s="11"/>
      <c r="AU922" s="11"/>
    </row>
    <row r="923" spans="1:47" ht="15.75" customHeight="1" x14ac:dyDescent="0.2">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1"/>
      <c r="AI923" s="11"/>
      <c r="AJ923" s="11"/>
      <c r="AK923" s="11"/>
      <c r="AL923" s="11"/>
      <c r="AM923" s="11"/>
      <c r="AN923" s="11"/>
      <c r="AO923" s="11"/>
      <c r="AP923" s="11"/>
      <c r="AQ923" s="11"/>
      <c r="AR923" s="11"/>
      <c r="AS923" s="11"/>
      <c r="AT923" s="11"/>
      <c r="AU923" s="11"/>
    </row>
    <row r="924" spans="1:47" ht="15.75" customHeight="1" x14ac:dyDescent="0.2">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c r="AG924" s="11"/>
      <c r="AH924" s="11"/>
      <c r="AI924" s="11"/>
      <c r="AJ924" s="11"/>
      <c r="AK924" s="11"/>
      <c r="AL924" s="11"/>
      <c r="AM924" s="11"/>
      <c r="AN924" s="11"/>
      <c r="AO924" s="11"/>
      <c r="AP924" s="11"/>
      <c r="AQ924" s="11"/>
      <c r="AR924" s="11"/>
      <c r="AS924" s="11"/>
      <c r="AT924" s="11"/>
      <c r="AU924" s="11"/>
    </row>
    <row r="925" spans="1:47" ht="15.75" customHeight="1" x14ac:dyDescent="0.2">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c r="AG925" s="11"/>
      <c r="AH925" s="11"/>
      <c r="AI925" s="11"/>
      <c r="AJ925" s="11"/>
      <c r="AK925" s="11"/>
      <c r="AL925" s="11"/>
      <c r="AM925" s="11"/>
      <c r="AN925" s="11"/>
      <c r="AO925" s="11"/>
      <c r="AP925" s="11"/>
      <c r="AQ925" s="11"/>
      <c r="AR925" s="11"/>
      <c r="AS925" s="11"/>
      <c r="AT925" s="11"/>
      <c r="AU925" s="11"/>
    </row>
    <row r="926" spans="1:47" ht="15.75" customHeight="1" x14ac:dyDescent="0.2">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row>
    <row r="927" spans="1:47" ht="15.75" customHeight="1" x14ac:dyDescent="0.2">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c r="AG927" s="11"/>
      <c r="AH927" s="11"/>
      <c r="AI927" s="11"/>
      <c r="AJ927" s="11"/>
      <c r="AK927" s="11"/>
      <c r="AL927" s="11"/>
      <c r="AM927" s="11"/>
      <c r="AN927" s="11"/>
      <c r="AO927" s="11"/>
      <c r="AP927" s="11"/>
      <c r="AQ927" s="11"/>
      <c r="AR927" s="11"/>
      <c r="AS927" s="11"/>
      <c r="AT927" s="11"/>
      <c r="AU927" s="11"/>
    </row>
    <row r="928" spans="1:47" ht="15.75" customHeight="1" x14ac:dyDescent="0.2">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c r="AG928" s="11"/>
      <c r="AH928" s="11"/>
      <c r="AI928" s="11"/>
      <c r="AJ928" s="11"/>
      <c r="AK928" s="11"/>
      <c r="AL928" s="11"/>
      <c r="AM928" s="11"/>
      <c r="AN928" s="11"/>
      <c r="AO928" s="11"/>
      <c r="AP928" s="11"/>
      <c r="AQ928" s="11"/>
      <c r="AR928" s="11"/>
      <c r="AS928" s="11"/>
      <c r="AT928" s="11"/>
      <c r="AU928" s="11"/>
    </row>
    <row r="929" spans="1:47" ht="15.75" customHeight="1" x14ac:dyDescent="0.2">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11"/>
      <c r="AI929" s="11"/>
      <c r="AJ929" s="11"/>
      <c r="AK929" s="11"/>
      <c r="AL929" s="11"/>
      <c r="AM929" s="11"/>
      <c r="AN929" s="11"/>
      <c r="AO929" s="11"/>
      <c r="AP929" s="11"/>
      <c r="AQ929" s="11"/>
      <c r="AR929" s="11"/>
      <c r="AS929" s="11"/>
      <c r="AT929" s="11"/>
      <c r="AU929" s="11"/>
    </row>
    <row r="930" spans="1:47" ht="15.75" customHeight="1" x14ac:dyDescent="0.2">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c r="AG930" s="11"/>
      <c r="AH930" s="11"/>
      <c r="AI930" s="11"/>
      <c r="AJ930" s="11"/>
      <c r="AK930" s="11"/>
      <c r="AL930" s="11"/>
      <c r="AM930" s="11"/>
      <c r="AN930" s="11"/>
      <c r="AO930" s="11"/>
      <c r="AP930" s="11"/>
      <c r="AQ930" s="11"/>
      <c r="AR930" s="11"/>
      <c r="AS930" s="11"/>
      <c r="AT930" s="11"/>
      <c r="AU930" s="11"/>
    </row>
    <row r="931" spans="1:47" ht="15.75" customHeight="1" x14ac:dyDescent="0.2">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11"/>
      <c r="AI931" s="11"/>
      <c r="AJ931" s="11"/>
      <c r="AK931" s="11"/>
      <c r="AL931" s="11"/>
      <c r="AM931" s="11"/>
      <c r="AN931" s="11"/>
      <c r="AO931" s="11"/>
      <c r="AP931" s="11"/>
      <c r="AQ931" s="11"/>
      <c r="AR931" s="11"/>
      <c r="AS931" s="11"/>
      <c r="AT931" s="11"/>
      <c r="AU931" s="11"/>
    </row>
    <row r="932" spans="1:47" ht="15.75" customHeight="1" x14ac:dyDescent="0.2">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c r="AG932" s="11"/>
      <c r="AH932" s="11"/>
      <c r="AI932" s="11"/>
      <c r="AJ932" s="11"/>
      <c r="AK932" s="11"/>
      <c r="AL932" s="11"/>
      <c r="AM932" s="11"/>
      <c r="AN932" s="11"/>
      <c r="AO932" s="11"/>
      <c r="AP932" s="11"/>
      <c r="AQ932" s="11"/>
      <c r="AR932" s="11"/>
      <c r="AS932" s="11"/>
      <c r="AT932" s="11"/>
      <c r="AU932" s="11"/>
    </row>
    <row r="933" spans="1:47" ht="15.75" customHeight="1" x14ac:dyDescent="0.2">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c r="AG933" s="11"/>
      <c r="AH933" s="11"/>
      <c r="AI933" s="11"/>
      <c r="AJ933" s="11"/>
      <c r="AK933" s="11"/>
      <c r="AL933" s="11"/>
      <c r="AM933" s="11"/>
      <c r="AN933" s="11"/>
      <c r="AO933" s="11"/>
      <c r="AP933" s="11"/>
      <c r="AQ933" s="11"/>
      <c r="AR933" s="11"/>
      <c r="AS933" s="11"/>
      <c r="AT933" s="11"/>
      <c r="AU933" s="11"/>
    </row>
    <row r="934" spans="1:47" ht="15.75" customHeight="1" x14ac:dyDescent="0.2">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row>
    <row r="935" spans="1:47" ht="15.75" customHeight="1" x14ac:dyDescent="0.2">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c r="AG935" s="11"/>
      <c r="AH935" s="11"/>
      <c r="AI935" s="11"/>
      <c r="AJ935" s="11"/>
      <c r="AK935" s="11"/>
      <c r="AL935" s="11"/>
      <c r="AM935" s="11"/>
      <c r="AN935" s="11"/>
      <c r="AO935" s="11"/>
      <c r="AP935" s="11"/>
      <c r="AQ935" s="11"/>
      <c r="AR935" s="11"/>
      <c r="AS935" s="11"/>
      <c r="AT935" s="11"/>
      <c r="AU935" s="11"/>
    </row>
    <row r="936" spans="1:47" ht="15.75" customHeight="1" x14ac:dyDescent="0.2">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c r="AD936" s="11"/>
      <c r="AE936" s="11"/>
      <c r="AF936" s="11"/>
      <c r="AG936" s="11"/>
      <c r="AH936" s="11"/>
      <c r="AI936" s="11"/>
      <c r="AJ936" s="11"/>
      <c r="AK936" s="11"/>
      <c r="AL936" s="11"/>
      <c r="AM936" s="11"/>
      <c r="AN936" s="11"/>
      <c r="AO936" s="11"/>
      <c r="AP936" s="11"/>
      <c r="AQ936" s="11"/>
      <c r="AR936" s="11"/>
      <c r="AS936" s="11"/>
      <c r="AT936" s="11"/>
      <c r="AU936" s="11"/>
    </row>
    <row r="937" spans="1:47" ht="15.75" customHeight="1" x14ac:dyDescent="0.2">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c r="AD937" s="11"/>
      <c r="AE937" s="11"/>
      <c r="AF937" s="11"/>
      <c r="AG937" s="11"/>
      <c r="AH937" s="11"/>
      <c r="AI937" s="11"/>
      <c r="AJ937" s="11"/>
      <c r="AK937" s="11"/>
      <c r="AL937" s="11"/>
      <c r="AM937" s="11"/>
      <c r="AN937" s="11"/>
      <c r="AO937" s="11"/>
      <c r="AP937" s="11"/>
      <c r="AQ937" s="11"/>
      <c r="AR937" s="11"/>
      <c r="AS937" s="11"/>
      <c r="AT937" s="11"/>
      <c r="AU937" s="11"/>
    </row>
    <row r="938" spans="1:47" ht="15.75" customHeight="1" x14ac:dyDescent="0.2">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c r="AG938" s="11"/>
      <c r="AH938" s="11"/>
      <c r="AI938" s="11"/>
      <c r="AJ938" s="11"/>
      <c r="AK938" s="11"/>
      <c r="AL938" s="11"/>
      <c r="AM938" s="11"/>
      <c r="AN938" s="11"/>
      <c r="AO938" s="11"/>
      <c r="AP938" s="11"/>
      <c r="AQ938" s="11"/>
      <c r="AR938" s="11"/>
      <c r="AS938" s="11"/>
      <c r="AT938" s="11"/>
      <c r="AU938" s="11"/>
    </row>
    <row r="939" spans="1:47" ht="15.75" customHeight="1" x14ac:dyDescent="0.2">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c r="AD939" s="11"/>
      <c r="AE939" s="11"/>
      <c r="AF939" s="11"/>
      <c r="AG939" s="11"/>
      <c r="AH939" s="11"/>
      <c r="AI939" s="11"/>
      <c r="AJ939" s="11"/>
      <c r="AK939" s="11"/>
      <c r="AL939" s="11"/>
      <c r="AM939" s="11"/>
      <c r="AN939" s="11"/>
      <c r="AO939" s="11"/>
      <c r="AP939" s="11"/>
      <c r="AQ939" s="11"/>
      <c r="AR939" s="11"/>
      <c r="AS939" s="11"/>
      <c r="AT939" s="11"/>
      <c r="AU939" s="11"/>
    </row>
    <row r="940" spans="1:47" ht="15.75" customHeight="1" x14ac:dyDescent="0.2">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c r="AD940" s="11"/>
      <c r="AE940" s="11"/>
      <c r="AF940" s="11"/>
      <c r="AG940" s="11"/>
      <c r="AH940" s="11"/>
      <c r="AI940" s="11"/>
      <c r="AJ940" s="11"/>
      <c r="AK940" s="11"/>
      <c r="AL940" s="11"/>
      <c r="AM940" s="11"/>
      <c r="AN940" s="11"/>
      <c r="AO940" s="11"/>
      <c r="AP940" s="11"/>
      <c r="AQ940" s="11"/>
      <c r="AR940" s="11"/>
      <c r="AS940" s="11"/>
      <c r="AT940" s="11"/>
      <c r="AU940" s="11"/>
    </row>
    <row r="941" spans="1:47" ht="15.75" customHeight="1" x14ac:dyDescent="0.2">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c r="AG941" s="11"/>
      <c r="AH941" s="11"/>
      <c r="AI941" s="11"/>
      <c r="AJ941" s="11"/>
      <c r="AK941" s="11"/>
      <c r="AL941" s="11"/>
      <c r="AM941" s="11"/>
      <c r="AN941" s="11"/>
      <c r="AO941" s="11"/>
      <c r="AP941" s="11"/>
      <c r="AQ941" s="11"/>
      <c r="AR941" s="11"/>
      <c r="AS941" s="11"/>
      <c r="AT941" s="11"/>
      <c r="AU941" s="11"/>
    </row>
    <row r="942" spans="1:47" ht="15.75" customHeight="1" x14ac:dyDescent="0.2">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row>
    <row r="943" spans="1:47" ht="15.75" customHeight="1" x14ac:dyDescent="0.2">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c r="AD943" s="11"/>
      <c r="AE943" s="11"/>
      <c r="AF943" s="11"/>
      <c r="AG943" s="11"/>
      <c r="AH943" s="11"/>
      <c r="AI943" s="11"/>
      <c r="AJ943" s="11"/>
      <c r="AK943" s="11"/>
      <c r="AL943" s="11"/>
      <c r="AM943" s="11"/>
      <c r="AN943" s="11"/>
      <c r="AO943" s="11"/>
      <c r="AP943" s="11"/>
      <c r="AQ943" s="11"/>
      <c r="AR943" s="11"/>
      <c r="AS943" s="11"/>
      <c r="AT943" s="11"/>
      <c r="AU943" s="11"/>
    </row>
    <row r="944" spans="1:47" ht="15.75" customHeight="1" x14ac:dyDescent="0.2">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11"/>
      <c r="AE944" s="11"/>
      <c r="AF944" s="11"/>
      <c r="AG944" s="11"/>
      <c r="AH944" s="11"/>
      <c r="AI944" s="11"/>
      <c r="AJ944" s="11"/>
      <c r="AK944" s="11"/>
      <c r="AL944" s="11"/>
      <c r="AM944" s="11"/>
      <c r="AN944" s="11"/>
      <c r="AO944" s="11"/>
      <c r="AP944" s="11"/>
      <c r="AQ944" s="11"/>
      <c r="AR944" s="11"/>
      <c r="AS944" s="11"/>
      <c r="AT944" s="11"/>
      <c r="AU944" s="11"/>
    </row>
    <row r="945" spans="1:47" ht="15.75" customHeight="1" x14ac:dyDescent="0.2">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11"/>
      <c r="AE945" s="11"/>
      <c r="AF945" s="11"/>
      <c r="AG945" s="11"/>
      <c r="AH945" s="11"/>
      <c r="AI945" s="11"/>
      <c r="AJ945" s="11"/>
      <c r="AK945" s="11"/>
      <c r="AL945" s="11"/>
      <c r="AM945" s="11"/>
      <c r="AN945" s="11"/>
      <c r="AO945" s="11"/>
      <c r="AP945" s="11"/>
      <c r="AQ945" s="11"/>
      <c r="AR945" s="11"/>
      <c r="AS945" s="11"/>
      <c r="AT945" s="11"/>
      <c r="AU945" s="11"/>
    </row>
    <row r="946" spans="1:47" ht="15.75" customHeight="1" x14ac:dyDescent="0.2">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c r="AG946" s="11"/>
      <c r="AH946" s="11"/>
      <c r="AI946" s="11"/>
      <c r="AJ946" s="11"/>
      <c r="AK946" s="11"/>
      <c r="AL946" s="11"/>
      <c r="AM946" s="11"/>
      <c r="AN946" s="11"/>
      <c r="AO946" s="11"/>
      <c r="AP946" s="11"/>
      <c r="AQ946" s="11"/>
      <c r="AR946" s="11"/>
      <c r="AS946" s="11"/>
      <c r="AT946" s="11"/>
      <c r="AU946" s="11"/>
    </row>
    <row r="947" spans="1:47" ht="15.75" customHeight="1" x14ac:dyDescent="0.2">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c r="AD947" s="11"/>
      <c r="AE947" s="11"/>
      <c r="AF947" s="11"/>
      <c r="AG947" s="11"/>
      <c r="AH947" s="11"/>
      <c r="AI947" s="11"/>
      <c r="AJ947" s="11"/>
      <c r="AK947" s="11"/>
      <c r="AL947" s="11"/>
      <c r="AM947" s="11"/>
      <c r="AN947" s="11"/>
      <c r="AO947" s="11"/>
      <c r="AP947" s="11"/>
      <c r="AQ947" s="11"/>
      <c r="AR947" s="11"/>
      <c r="AS947" s="11"/>
      <c r="AT947" s="11"/>
      <c r="AU947" s="11"/>
    </row>
    <row r="948" spans="1:47" ht="15.75" customHeight="1" x14ac:dyDescent="0.2">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c r="AG948" s="11"/>
      <c r="AH948" s="11"/>
      <c r="AI948" s="11"/>
      <c r="AJ948" s="11"/>
      <c r="AK948" s="11"/>
      <c r="AL948" s="11"/>
      <c r="AM948" s="11"/>
      <c r="AN948" s="11"/>
      <c r="AO948" s="11"/>
      <c r="AP948" s="11"/>
      <c r="AQ948" s="11"/>
      <c r="AR948" s="11"/>
      <c r="AS948" s="11"/>
      <c r="AT948" s="11"/>
      <c r="AU948" s="11"/>
    </row>
    <row r="949" spans="1:47" ht="15.75" customHeight="1" x14ac:dyDescent="0.2">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c r="AG949" s="11"/>
      <c r="AH949" s="11"/>
      <c r="AI949" s="11"/>
      <c r="AJ949" s="11"/>
      <c r="AK949" s="11"/>
      <c r="AL949" s="11"/>
      <c r="AM949" s="11"/>
      <c r="AN949" s="11"/>
      <c r="AO949" s="11"/>
      <c r="AP949" s="11"/>
      <c r="AQ949" s="11"/>
      <c r="AR949" s="11"/>
      <c r="AS949" s="11"/>
      <c r="AT949" s="11"/>
      <c r="AU949" s="11"/>
    </row>
    <row r="950" spans="1:47" ht="15.75" customHeight="1" x14ac:dyDescent="0.2">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row>
    <row r="951" spans="1:47" ht="15.75" customHeight="1" x14ac:dyDescent="0.2">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c r="AD951" s="11"/>
      <c r="AE951" s="11"/>
      <c r="AF951" s="11"/>
      <c r="AG951" s="11"/>
      <c r="AH951" s="11"/>
      <c r="AI951" s="11"/>
      <c r="AJ951" s="11"/>
      <c r="AK951" s="11"/>
      <c r="AL951" s="11"/>
      <c r="AM951" s="11"/>
      <c r="AN951" s="11"/>
      <c r="AO951" s="11"/>
      <c r="AP951" s="11"/>
      <c r="AQ951" s="11"/>
      <c r="AR951" s="11"/>
      <c r="AS951" s="11"/>
      <c r="AT951" s="11"/>
      <c r="AU951" s="11"/>
    </row>
    <row r="952" spans="1:47" ht="15.75" customHeight="1" x14ac:dyDescent="0.2">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c r="AD952" s="11"/>
      <c r="AE952" s="11"/>
      <c r="AF952" s="11"/>
      <c r="AG952" s="11"/>
      <c r="AH952" s="11"/>
      <c r="AI952" s="11"/>
      <c r="AJ952" s="11"/>
      <c r="AK952" s="11"/>
      <c r="AL952" s="11"/>
      <c r="AM952" s="11"/>
      <c r="AN952" s="11"/>
      <c r="AO952" s="11"/>
      <c r="AP952" s="11"/>
      <c r="AQ952" s="11"/>
      <c r="AR952" s="11"/>
      <c r="AS952" s="11"/>
      <c r="AT952" s="11"/>
      <c r="AU952" s="11"/>
    </row>
    <row r="953" spans="1:47" ht="15.75" customHeight="1" x14ac:dyDescent="0.2">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c r="AG953" s="11"/>
      <c r="AH953" s="11"/>
      <c r="AI953" s="11"/>
      <c r="AJ953" s="11"/>
      <c r="AK953" s="11"/>
      <c r="AL953" s="11"/>
      <c r="AM953" s="11"/>
      <c r="AN953" s="11"/>
      <c r="AO953" s="11"/>
      <c r="AP953" s="11"/>
      <c r="AQ953" s="11"/>
      <c r="AR953" s="11"/>
      <c r="AS953" s="11"/>
      <c r="AT953" s="11"/>
      <c r="AU953" s="11"/>
    </row>
    <row r="954" spans="1:47" ht="15.75" customHeight="1" x14ac:dyDescent="0.2">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c r="AD954" s="11"/>
      <c r="AE954" s="11"/>
      <c r="AF954" s="11"/>
      <c r="AG954" s="11"/>
      <c r="AH954" s="11"/>
      <c r="AI954" s="11"/>
      <c r="AJ954" s="11"/>
      <c r="AK954" s="11"/>
      <c r="AL954" s="11"/>
      <c r="AM954" s="11"/>
      <c r="AN954" s="11"/>
      <c r="AO954" s="11"/>
      <c r="AP954" s="11"/>
      <c r="AQ954" s="11"/>
      <c r="AR954" s="11"/>
      <c r="AS954" s="11"/>
      <c r="AT954" s="11"/>
      <c r="AU954" s="11"/>
    </row>
    <row r="955" spans="1:47" ht="15.75" customHeight="1" x14ac:dyDescent="0.2">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11"/>
      <c r="AE955" s="11"/>
      <c r="AF955" s="11"/>
      <c r="AG955" s="11"/>
      <c r="AH955" s="11"/>
      <c r="AI955" s="11"/>
      <c r="AJ955" s="11"/>
      <c r="AK955" s="11"/>
      <c r="AL955" s="11"/>
      <c r="AM955" s="11"/>
      <c r="AN955" s="11"/>
      <c r="AO955" s="11"/>
      <c r="AP955" s="11"/>
      <c r="AQ955" s="11"/>
      <c r="AR955" s="11"/>
      <c r="AS955" s="11"/>
      <c r="AT955" s="11"/>
      <c r="AU955" s="11"/>
    </row>
    <row r="956" spans="1:47" ht="15.75" customHeight="1" x14ac:dyDescent="0.2">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1"/>
      <c r="AD956" s="11"/>
      <c r="AE956" s="11"/>
      <c r="AF956" s="11"/>
      <c r="AG956" s="11"/>
      <c r="AH956" s="11"/>
      <c r="AI956" s="11"/>
      <c r="AJ956" s="11"/>
      <c r="AK956" s="11"/>
      <c r="AL956" s="11"/>
      <c r="AM956" s="11"/>
      <c r="AN956" s="11"/>
      <c r="AO956" s="11"/>
      <c r="AP956" s="11"/>
      <c r="AQ956" s="11"/>
      <c r="AR956" s="11"/>
      <c r="AS956" s="11"/>
      <c r="AT956" s="11"/>
      <c r="AU956" s="11"/>
    </row>
    <row r="957" spans="1:47" ht="15.75" customHeight="1" x14ac:dyDescent="0.2">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11"/>
      <c r="AE957" s="11"/>
      <c r="AF957" s="11"/>
      <c r="AG957" s="11"/>
      <c r="AH957" s="11"/>
      <c r="AI957" s="11"/>
      <c r="AJ957" s="11"/>
      <c r="AK957" s="11"/>
      <c r="AL957" s="11"/>
      <c r="AM957" s="11"/>
      <c r="AN957" s="11"/>
      <c r="AO957" s="11"/>
      <c r="AP957" s="11"/>
      <c r="AQ957" s="11"/>
      <c r="AR957" s="11"/>
      <c r="AS957" s="11"/>
      <c r="AT957" s="11"/>
      <c r="AU957" s="11"/>
    </row>
    <row r="958" spans="1:47" ht="15.75" customHeight="1" x14ac:dyDescent="0.2">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c r="AK958" s="11"/>
      <c r="AL958" s="11"/>
      <c r="AM958" s="11"/>
      <c r="AN958" s="11"/>
      <c r="AO958" s="11"/>
      <c r="AP958" s="11"/>
      <c r="AQ958" s="11"/>
      <c r="AR958" s="11"/>
      <c r="AS958" s="11"/>
      <c r="AT958" s="11"/>
      <c r="AU958" s="11"/>
    </row>
    <row r="959" spans="1:47" ht="15.75" customHeight="1" x14ac:dyDescent="0.2">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c r="AD959" s="11"/>
      <c r="AE959" s="11"/>
      <c r="AF959" s="11"/>
      <c r="AG959" s="11"/>
      <c r="AH959" s="11"/>
      <c r="AI959" s="11"/>
      <c r="AJ959" s="11"/>
      <c r="AK959" s="11"/>
      <c r="AL959" s="11"/>
      <c r="AM959" s="11"/>
      <c r="AN959" s="11"/>
      <c r="AO959" s="11"/>
      <c r="AP959" s="11"/>
      <c r="AQ959" s="11"/>
      <c r="AR959" s="11"/>
      <c r="AS959" s="11"/>
      <c r="AT959" s="11"/>
      <c r="AU959" s="11"/>
    </row>
    <row r="960" spans="1:47" ht="15.75" customHeight="1" x14ac:dyDescent="0.2">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1"/>
      <c r="AD960" s="11"/>
      <c r="AE960" s="11"/>
      <c r="AF960" s="11"/>
      <c r="AG960" s="11"/>
      <c r="AH960" s="11"/>
      <c r="AI960" s="11"/>
      <c r="AJ960" s="11"/>
      <c r="AK960" s="11"/>
      <c r="AL960" s="11"/>
      <c r="AM960" s="11"/>
      <c r="AN960" s="11"/>
      <c r="AO960" s="11"/>
      <c r="AP960" s="11"/>
      <c r="AQ960" s="11"/>
      <c r="AR960" s="11"/>
      <c r="AS960" s="11"/>
      <c r="AT960" s="11"/>
      <c r="AU960" s="11"/>
    </row>
    <row r="961" spans="1:47" ht="15.75" customHeight="1" x14ac:dyDescent="0.2">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c r="AD961" s="11"/>
      <c r="AE961" s="11"/>
      <c r="AF961" s="11"/>
      <c r="AG961" s="11"/>
      <c r="AH961" s="11"/>
      <c r="AI961" s="11"/>
      <c r="AJ961" s="11"/>
      <c r="AK961" s="11"/>
      <c r="AL961" s="11"/>
      <c r="AM961" s="11"/>
      <c r="AN961" s="11"/>
      <c r="AO961" s="11"/>
      <c r="AP961" s="11"/>
      <c r="AQ961" s="11"/>
      <c r="AR961" s="11"/>
      <c r="AS961" s="11"/>
      <c r="AT961" s="11"/>
      <c r="AU961" s="11"/>
    </row>
    <row r="962" spans="1:47" ht="15.75" customHeight="1" x14ac:dyDescent="0.2">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c r="AD962" s="11"/>
      <c r="AE962" s="11"/>
      <c r="AF962" s="11"/>
      <c r="AG962" s="11"/>
      <c r="AH962" s="11"/>
      <c r="AI962" s="11"/>
      <c r="AJ962" s="11"/>
      <c r="AK962" s="11"/>
      <c r="AL962" s="11"/>
      <c r="AM962" s="11"/>
      <c r="AN962" s="11"/>
      <c r="AO962" s="11"/>
      <c r="AP962" s="11"/>
      <c r="AQ962" s="11"/>
      <c r="AR962" s="11"/>
      <c r="AS962" s="11"/>
      <c r="AT962" s="11"/>
      <c r="AU962" s="11"/>
    </row>
    <row r="963" spans="1:47" ht="15.75" customHeight="1" x14ac:dyDescent="0.2">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c r="AD963" s="11"/>
      <c r="AE963" s="11"/>
      <c r="AF963" s="11"/>
      <c r="AG963" s="11"/>
      <c r="AH963" s="11"/>
      <c r="AI963" s="11"/>
      <c r="AJ963" s="11"/>
      <c r="AK963" s="11"/>
      <c r="AL963" s="11"/>
      <c r="AM963" s="11"/>
      <c r="AN963" s="11"/>
      <c r="AO963" s="11"/>
      <c r="AP963" s="11"/>
      <c r="AQ963" s="11"/>
      <c r="AR963" s="11"/>
      <c r="AS963" s="11"/>
      <c r="AT963" s="11"/>
      <c r="AU963" s="11"/>
    </row>
    <row r="964" spans="1:47" ht="15.75" customHeight="1" x14ac:dyDescent="0.2">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c r="AD964" s="11"/>
      <c r="AE964" s="11"/>
      <c r="AF964" s="11"/>
      <c r="AG964" s="11"/>
      <c r="AH964" s="11"/>
      <c r="AI964" s="11"/>
      <c r="AJ964" s="11"/>
      <c r="AK964" s="11"/>
      <c r="AL964" s="11"/>
      <c r="AM964" s="11"/>
      <c r="AN964" s="11"/>
      <c r="AO964" s="11"/>
      <c r="AP964" s="11"/>
      <c r="AQ964" s="11"/>
      <c r="AR964" s="11"/>
      <c r="AS964" s="11"/>
      <c r="AT964" s="11"/>
      <c r="AU964" s="11"/>
    </row>
    <row r="965" spans="1:47" ht="15.75" customHeight="1" x14ac:dyDescent="0.2">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1"/>
      <c r="AD965" s="11"/>
      <c r="AE965" s="11"/>
      <c r="AF965" s="11"/>
      <c r="AG965" s="11"/>
      <c r="AH965" s="11"/>
      <c r="AI965" s="11"/>
      <c r="AJ965" s="11"/>
      <c r="AK965" s="11"/>
      <c r="AL965" s="11"/>
      <c r="AM965" s="11"/>
      <c r="AN965" s="11"/>
      <c r="AO965" s="11"/>
      <c r="AP965" s="11"/>
      <c r="AQ965" s="11"/>
      <c r="AR965" s="11"/>
      <c r="AS965" s="11"/>
      <c r="AT965" s="11"/>
      <c r="AU965" s="11"/>
    </row>
    <row r="966" spans="1:47" ht="15.75" customHeight="1" x14ac:dyDescent="0.2">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c r="AK966" s="11"/>
      <c r="AL966" s="11"/>
      <c r="AM966" s="11"/>
      <c r="AN966" s="11"/>
      <c r="AO966" s="11"/>
      <c r="AP966" s="11"/>
      <c r="AQ966" s="11"/>
      <c r="AR966" s="11"/>
      <c r="AS966" s="11"/>
      <c r="AT966" s="11"/>
      <c r="AU966" s="11"/>
    </row>
    <row r="967" spans="1:47" ht="15.75" customHeight="1" x14ac:dyDescent="0.2">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c r="AD967" s="11"/>
      <c r="AE967" s="11"/>
      <c r="AF967" s="11"/>
      <c r="AG967" s="11"/>
      <c r="AH967" s="11"/>
      <c r="AI967" s="11"/>
      <c r="AJ967" s="11"/>
      <c r="AK967" s="11"/>
      <c r="AL967" s="11"/>
      <c r="AM967" s="11"/>
      <c r="AN967" s="11"/>
      <c r="AO967" s="11"/>
      <c r="AP967" s="11"/>
      <c r="AQ967" s="11"/>
      <c r="AR967" s="11"/>
      <c r="AS967" s="11"/>
      <c r="AT967" s="11"/>
      <c r="AU967" s="11"/>
    </row>
    <row r="968" spans="1:47" ht="15.75" customHeight="1" x14ac:dyDescent="0.2">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c r="AD968" s="11"/>
      <c r="AE968" s="11"/>
      <c r="AF968" s="11"/>
      <c r="AG968" s="11"/>
      <c r="AH968" s="11"/>
      <c r="AI968" s="11"/>
      <c r="AJ968" s="11"/>
      <c r="AK968" s="11"/>
      <c r="AL968" s="11"/>
      <c r="AM968" s="11"/>
      <c r="AN968" s="11"/>
      <c r="AO968" s="11"/>
      <c r="AP968" s="11"/>
      <c r="AQ968" s="11"/>
      <c r="AR968" s="11"/>
      <c r="AS968" s="11"/>
      <c r="AT968" s="11"/>
      <c r="AU968" s="11"/>
    </row>
    <row r="969" spans="1:47" ht="15.75" customHeight="1" x14ac:dyDescent="0.2">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1"/>
      <c r="AD969" s="11"/>
      <c r="AE969" s="11"/>
      <c r="AF969" s="11"/>
      <c r="AG969" s="11"/>
      <c r="AH969" s="11"/>
      <c r="AI969" s="11"/>
      <c r="AJ969" s="11"/>
      <c r="AK969" s="11"/>
      <c r="AL969" s="11"/>
      <c r="AM969" s="11"/>
      <c r="AN969" s="11"/>
      <c r="AO969" s="11"/>
      <c r="AP969" s="11"/>
      <c r="AQ969" s="11"/>
      <c r="AR969" s="11"/>
      <c r="AS969" s="11"/>
      <c r="AT969" s="11"/>
      <c r="AU969" s="11"/>
    </row>
    <row r="970" spans="1:47" ht="15.75" customHeight="1" x14ac:dyDescent="0.2">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c r="AD970" s="11"/>
      <c r="AE970" s="11"/>
      <c r="AF970" s="11"/>
      <c r="AG970" s="11"/>
      <c r="AH970" s="11"/>
      <c r="AI970" s="11"/>
      <c r="AJ970" s="11"/>
      <c r="AK970" s="11"/>
      <c r="AL970" s="11"/>
      <c r="AM970" s="11"/>
      <c r="AN970" s="11"/>
      <c r="AO970" s="11"/>
      <c r="AP970" s="11"/>
      <c r="AQ970" s="11"/>
      <c r="AR970" s="11"/>
      <c r="AS970" s="11"/>
      <c r="AT970" s="11"/>
      <c r="AU970" s="11"/>
    </row>
    <row r="971" spans="1:47" ht="15.75" customHeight="1" x14ac:dyDescent="0.2">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c r="AD971" s="11"/>
      <c r="AE971" s="11"/>
      <c r="AF971" s="11"/>
      <c r="AG971" s="11"/>
      <c r="AH971" s="11"/>
      <c r="AI971" s="11"/>
      <c r="AJ971" s="11"/>
      <c r="AK971" s="11"/>
      <c r="AL971" s="11"/>
      <c r="AM971" s="11"/>
      <c r="AN971" s="11"/>
      <c r="AO971" s="11"/>
      <c r="AP971" s="11"/>
      <c r="AQ971" s="11"/>
      <c r="AR971" s="11"/>
      <c r="AS971" s="11"/>
      <c r="AT971" s="11"/>
      <c r="AU971" s="11"/>
    </row>
    <row r="972" spans="1:47" ht="15.75" customHeight="1" x14ac:dyDescent="0.2">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c r="AC972" s="11"/>
      <c r="AD972" s="11"/>
      <c r="AE972" s="11"/>
      <c r="AF972" s="11"/>
      <c r="AG972" s="11"/>
      <c r="AH972" s="11"/>
      <c r="AI972" s="11"/>
      <c r="AJ972" s="11"/>
      <c r="AK972" s="11"/>
      <c r="AL972" s="11"/>
      <c r="AM972" s="11"/>
      <c r="AN972" s="11"/>
      <c r="AO972" s="11"/>
      <c r="AP972" s="11"/>
      <c r="AQ972" s="11"/>
      <c r="AR972" s="11"/>
      <c r="AS972" s="11"/>
      <c r="AT972" s="11"/>
      <c r="AU972" s="11"/>
    </row>
    <row r="973" spans="1:47" ht="15.75" customHeight="1" x14ac:dyDescent="0.2">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c r="AD973" s="11"/>
      <c r="AE973" s="11"/>
      <c r="AF973" s="11"/>
      <c r="AG973" s="11"/>
      <c r="AH973" s="11"/>
      <c r="AI973" s="11"/>
      <c r="AJ973" s="11"/>
      <c r="AK973" s="11"/>
      <c r="AL973" s="11"/>
      <c r="AM973" s="11"/>
      <c r="AN973" s="11"/>
      <c r="AO973" s="11"/>
      <c r="AP973" s="11"/>
      <c r="AQ973" s="11"/>
      <c r="AR973" s="11"/>
      <c r="AS973" s="11"/>
      <c r="AT973" s="11"/>
      <c r="AU973" s="11"/>
    </row>
    <row r="974" spans="1:47" ht="15.75" customHeight="1" x14ac:dyDescent="0.2">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c r="AK974" s="11"/>
      <c r="AL974" s="11"/>
      <c r="AM974" s="11"/>
      <c r="AN974" s="11"/>
      <c r="AO974" s="11"/>
      <c r="AP974" s="11"/>
      <c r="AQ974" s="11"/>
      <c r="AR974" s="11"/>
      <c r="AS974" s="11"/>
      <c r="AT974" s="11"/>
      <c r="AU974" s="11"/>
    </row>
    <row r="975" spans="1:47" ht="15.75" customHeight="1" x14ac:dyDescent="0.2">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c r="AD975" s="11"/>
      <c r="AE975" s="11"/>
      <c r="AF975" s="11"/>
      <c r="AG975" s="11"/>
      <c r="AH975" s="11"/>
      <c r="AI975" s="11"/>
      <c r="AJ975" s="11"/>
      <c r="AK975" s="11"/>
      <c r="AL975" s="11"/>
      <c r="AM975" s="11"/>
      <c r="AN975" s="11"/>
      <c r="AO975" s="11"/>
      <c r="AP975" s="11"/>
      <c r="AQ975" s="11"/>
      <c r="AR975" s="11"/>
      <c r="AS975" s="11"/>
      <c r="AT975" s="11"/>
      <c r="AU975" s="11"/>
    </row>
    <row r="976" spans="1:47" ht="15.75" customHeight="1" x14ac:dyDescent="0.2">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c r="AC976" s="11"/>
      <c r="AD976" s="11"/>
      <c r="AE976" s="11"/>
      <c r="AF976" s="11"/>
      <c r="AG976" s="11"/>
      <c r="AH976" s="11"/>
      <c r="AI976" s="11"/>
      <c r="AJ976" s="11"/>
      <c r="AK976" s="11"/>
      <c r="AL976" s="11"/>
      <c r="AM976" s="11"/>
      <c r="AN976" s="11"/>
      <c r="AO976" s="11"/>
      <c r="AP976" s="11"/>
      <c r="AQ976" s="11"/>
      <c r="AR976" s="11"/>
      <c r="AS976" s="11"/>
      <c r="AT976" s="11"/>
      <c r="AU976" s="11"/>
    </row>
    <row r="977" spans="1:47" ht="15.75" customHeight="1" x14ac:dyDescent="0.2">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c r="AD977" s="11"/>
      <c r="AE977" s="11"/>
      <c r="AF977" s="11"/>
      <c r="AG977" s="11"/>
      <c r="AH977" s="11"/>
      <c r="AI977" s="11"/>
      <c r="AJ977" s="11"/>
      <c r="AK977" s="11"/>
      <c r="AL977" s="11"/>
      <c r="AM977" s="11"/>
      <c r="AN977" s="11"/>
      <c r="AO977" s="11"/>
      <c r="AP977" s="11"/>
      <c r="AQ977" s="11"/>
      <c r="AR977" s="11"/>
      <c r="AS977" s="11"/>
      <c r="AT977" s="11"/>
      <c r="AU977" s="11"/>
    </row>
    <row r="978" spans="1:47" ht="15.75" customHeight="1" x14ac:dyDescent="0.2">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1"/>
      <c r="AD978" s="11"/>
      <c r="AE978" s="11"/>
      <c r="AF978" s="11"/>
      <c r="AG978" s="11"/>
      <c r="AH978" s="11"/>
      <c r="AI978" s="11"/>
      <c r="AJ978" s="11"/>
      <c r="AK978" s="11"/>
      <c r="AL978" s="11"/>
      <c r="AM978" s="11"/>
      <c r="AN978" s="11"/>
      <c r="AO978" s="11"/>
      <c r="AP978" s="11"/>
      <c r="AQ978" s="11"/>
      <c r="AR978" s="11"/>
      <c r="AS978" s="11"/>
      <c r="AT978" s="11"/>
      <c r="AU978" s="11"/>
    </row>
    <row r="979" spans="1:47" ht="15.75" customHeight="1" x14ac:dyDescent="0.2">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c r="AD979" s="11"/>
      <c r="AE979" s="11"/>
      <c r="AF979" s="11"/>
      <c r="AG979" s="11"/>
      <c r="AH979" s="11"/>
      <c r="AI979" s="11"/>
      <c r="AJ979" s="11"/>
      <c r="AK979" s="11"/>
      <c r="AL979" s="11"/>
      <c r="AM979" s="11"/>
      <c r="AN979" s="11"/>
      <c r="AO979" s="11"/>
      <c r="AP979" s="11"/>
      <c r="AQ979" s="11"/>
      <c r="AR979" s="11"/>
      <c r="AS979" s="11"/>
      <c r="AT979" s="11"/>
      <c r="AU979" s="11"/>
    </row>
    <row r="980" spans="1:47" ht="15.75" customHeight="1" x14ac:dyDescent="0.2">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c r="AC980" s="11"/>
      <c r="AD980" s="11"/>
      <c r="AE980" s="11"/>
      <c r="AF980" s="11"/>
      <c r="AG980" s="11"/>
      <c r="AH980" s="11"/>
      <c r="AI980" s="11"/>
      <c r="AJ980" s="11"/>
      <c r="AK980" s="11"/>
      <c r="AL980" s="11"/>
      <c r="AM980" s="11"/>
      <c r="AN980" s="11"/>
      <c r="AO980" s="11"/>
      <c r="AP980" s="11"/>
      <c r="AQ980" s="11"/>
      <c r="AR980" s="11"/>
      <c r="AS980" s="11"/>
      <c r="AT980" s="11"/>
      <c r="AU980" s="11"/>
    </row>
    <row r="981" spans="1:47" ht="15.75" customHeight="1" x14ac:dyDescent="0.2">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c r="AD981" s="11"/>
      <c r="AE981" s="11"/>
      <c r="AF981" s="11"/>
      <c r="AG981" s="11"/>
      <c r="AH981" s="11"/>
      <c r="AI981" s="11"/>
      <c r="AJ981" s="11"/>
      <c r="AK981" s="11"/>
      <c r="AL981" s="11"/>
      <c r="AM981" s="11"/>
      <c r="AN981" s="11"/>
      <c r="AO981" s="11"/>
      <c r="AP981" s="11"/>
      <c r="AQ981" s="11"/>
      <c r="AR981" s="11"/>
      <c r="AS981" s="11"/>
      <c r="AT981" s="11"/>
      <c r="AU981" s="11"/>
    </row>
    <row r="982" spans="1:47" ht="15.75" customHeight="1" x14ac:dyDescent="0.2">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c r="AK982" s="11"/>
      <c r="AL982" s="11"/>
      <c r="AM982" s="11"/>
      <c r="AN982" s="11"/>
      <c r="AO982" s="11"/>
      <c r="AP982" s="11"/>
      <c r="AQ982" s="11"/>
      <c r="AR982" s="11"/>
      <c r="AS982" s="11"/>
      <c r="AT982" s="11"/>
      <c r="AU982" s="11"/>
    </row>
    <row r="983" spans="1:47" ht="15.75" customHeight="1" x14ac:dyDescent="0.2">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c r="AD983" s="11"/>
      <c r="AE983" s="11"/>
      <c r="AF983" s="11"/>
      <c r="AG983" s="11"/>
      <c r="AH983" s="11"/>
      <c r="AI983" s="11"/>
      <c r="AJ983" s="11"/>
      <c r="AK983" s="11"/>
      <c r="AL983" s="11"/>
      <c r="AM983" s="11"/>
      <c r="AN983" s="11"/>
      <c r="AO983" s="11"/>
      <c r="AP983" s="11"/>
      <c r="AQ983" s="11"/>
      <c r="AR983" s="11"/>
      <c r="AS983" s="11"/>
      <c r="AT983" s="11"/>
      <c r="AU983" s="11"/>
    </row>
    <row r="984" spans="1:47" ht="15.75" customHeight="1" x14ac:dyDescent="0.2">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c r="AC984" s="11"/>
      <c r="AD984" s="11"/>
      <c r="AE984" s="11"/>
      <c r="AF984" s="11"/>
      <c r="AG984" s="11"/>
      <c r="AH984" s="11"/>
      <c r="AI984" s="11"/>
      <c r="AJ984" s="11"/>
      <c r="AK984" s="11"/>
      <c r="AL984" s="11"/>
      <c r="AM984" s="11"/>
      <c r="AN984" s="11"/>
      <c r="AO984" s="11"/>
      <c r="AP984" s="11"/>
      <c r="AQ984" s="11"/>
      <c r="AR984" s="11"/>
      <c r="AS984" s="11"/>
      <c r="AT984" s="11"/>
      <c r="AU984" s="11"/>
    </row>
    <row r="985" spans="1:47" ht="15.75" customHeight="1" x14ac:dyDescent="0.2">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c r="AD985" s="11"/>
      <c r="AE985" s="11"/>
      <c r="AF985" s="11"/>
      <c r="AG985" s="11"/>
      <c r="AH985" s="11"/>
      <c r="AI985" s="11"/>
      <c r="AJ985" s="11"/>
      <c r="AK985" s="11"/>
      <c r="AL985" s="11"/>
      <c r="AM985" s="11"/>
      <c r="AN985" s="11"/>
      <c r="AO985" s="11"/>
      <c r="AP985" s="11"/>
      <c r="AQ985" s="11"/>
      <c r="AR985" s="11"/>
      <c r="AS985" s="11"/>
      <c r="AT985" s="11"/>
      <c r="AU985" s="11"/>
    </row>
    <row r="986" spans="1:47" ht="15.75" customHeight="1" x14ac:dyDescent="0.2">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c r="AD986" s="11"/>
      <c r="AE986" s="11"/>
      <c r="AF986" s="11"/>
      <c r="AG986" s="11"/>
      <c r="AH986" s="11"/>
      <c r="AI986" s="11"/>
      <c r="AJ986" s="11"/>
      <c r="AK986" s="11"/>
      <c r="AL986" s="11"/>
      <c r="AM986" s="11"/>
      <c r="AN986" s="11"/>
      <c r="AO986" s="11"/>
      <c r="AP986" s="11"/>
      <c r="AQ986" s="11"/>
      <c r="AR986" s="11"/>
      <c r="AS986" s="11"/>
      <c r="AT986" s="11"/>
      <c r="AU986" s="11"/>
    </row>
    <row r="987" spans="1:47" ht="15.75" customHeight="1" x14ac:dyDescent="0.2">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1"/>
      <c r="AD987" s="11"/>
      <c r="AE987" s="11"/>
      <c r="AF987" s="11"/>
      <c r="AG987" s="11"/>
      <c r="AH987" s="11"/>
      <c r="AI987" s="11"/>
      <c r="AJ987" s="11"/>
      <c r="AK987" s="11"/>
      <c r="AL987" s="11"/>
      <c r="AM987" s="11"/>
      <c r="AN987" s="11"/>
      <c r="AO987" s="11"/>
      <c r="AP987" s="11"/>
      <c r="AQ987" s="11"/>
      <c r="AR987" s="11"/>
      <c r="AS987" s="11"/>
      <c r="AT987" s="11"/>
      <c r="AU987" s="11"/>
    </row>
    <row r="988" spans="1:47" ht="15.75" customHeight="1" x14ac:dyDescent="0.2">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c r="AC988" s="11"/>
      <c r="AD988" s="11"/>
      <c r="AE988" s="11"/>
      <c r="AF988" s="11"/>
      <c r="AG988" s="11"/>
      <c r="AH988" s="11"/>
      <c r="AI988" s="11"/>
      <c r="AJ988" s="11"/>
      <c r="AK988" s="11"/>
      <c r="AL988" s="11"/>
      <c r="AM988" s="11"/>
      <c r="AN988" s="11"/>
      <c r="AO988" s="11"/>
      <c r="AP988" s="11"/>
      <c r="AQ988" s="11"/>
      <c r="AR988" s="11"/>
      <c r="AS988" s="11"/>
      <c r="AT988" s="11"/>
      <c r="AU988" s="11"/>
    </row>
    <row r="989" spans="1:47" ht="15.75" customHeight="1" x14ac:dyDescent="0.2">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c r="AD989" s="11"/>
      <c r="AE989" s="11"/>
      <c r="AF989" s="11"/>
      <c r="AG989" s="11"/>
      <c r="AH989" s="11"/>
      <c r="AI989" s="11"/>
      <c r="AJ989" s="11"/>
      <c r="AK989" s="11"/>
      <c r="AL989" s="11"/>
      <c r="AM989" s="11"/>
      <c r="AN989" s="11"/>
      <c r="AO989" s="11"/>
      <c r="AP989" s="11"/>
      <c r="AQ989" s="11"/>
      <c r="AR989" s="11"/>
      <c r="AS989" s="11"/>
      <c r="AT989" s="11"/>
      <c r="AU989" s="11"/>
    </row>
    <row r="990" spans="1:47" ht="15.75" customHeight="1" x14ac:dyDescent="0.2">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row>
    <row r="991" spans="1:47" ht="15.75" customHeight="1" x14ac:dyDescent="0.2">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c r="AD991" s="11"/>
      <c r="AE991" s="11"/>
      <c r="AF991" s="11"/>
      <c r="AG991" s="11"/>
      <c r="AH991" s="11"/>
      <c r="AI991" s="11"/>
      <c r="AJ991" s="11"/>
      <c r="AK991" s="11"/>
      <c r="AL991" s="11"/>
      <c r="AM991" s="11"/>
      <c r="AN991" s="11"/>
      <c r="AO991" s="11"/>
      <c r="AP991" s="11"/>
      <c r="AQ991" s="11"/>
      <c r="AR991" s="11"/>
      <c r="AS991" s="11"/>
      <c r="AT991" s="11"/>
      <c r="AU991" s="11"/>
    </row>
    <row r="992" spans="1:47" ht="15.75" customHeight="1" x14ac:dyDescent="0.2">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1"/>
      <c r="AD992" s="11"/>
      <c r="AE992" s="11"/>
      <c r="AF992" s="11"/>
      <c r="AG992" s="11"/>
      <c r="AH992" s="11"/>
      <c r="AI992" s="11"/>
      <c r="AJ992" s="11"/>
      <c r="AK992" s="11"/>
      <c r="AL992" s="11"/>
      <c r="AM992" s="11"/>
      <c r="AN992" s="11"/>
      <c r="AO992" s="11"/>
      <c r="AP992" s="11"/>
      <c r="AQ992" s="11"/>
      <c r="AR992" s="11"/>
      <c r="AS992" s="11"/>
      <c r="AT992" s="11"/>
      <c r="AU992" s="11"/>
    </row>
    <row r="993" spans="1:47" ht="15.75" customHeight="1" x14ac:dyDescent="0.2">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1"/>
      <c r="AD993" s="11"/>
      <c r="AE993" s="11"/>
      <c r="AF993" s="11"/>
      <c r="AG993" s="11"/>
      <c r="AH993" s="11"/>
      <c r="AI993" s="11"/>
      <c r="AJ993" s="11"/>
      <c r="AK993" s="11"/>
      <c r="AL993" s="11"/>
      <c r="AM993" s="11"/>
      <c r="AN993" s="11"/>
      <c r="AO993" s="11"/>
      <c r="AP993" s="11"/>
      <c r="AQ993" s="11"/>
      <c r="AR993" s="11"/>
      <c r="AS993" s="11"/>
      <c r="AT993" s="11"/>
      <c r="AU993" s="11"/>
    </row>
    <row r="994" spans="1:47" ht="15.75" customHeight="1" x14ac:dyDescent="0.2">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c r="AD994" s="11"/>
      <c r="AE994" s="11"/>
      <c r="AF994" s="11"/>
      <c r="AG994" s="11"/>
      <c r="AH994" s="11"/>
      <c r="AI994" s="11"/>
      <c r="AJ994" s="11"/>
      <c r="AK994" s="11"/>
      <c r="AL994" s="11"/>
      <c r="AM994" s="11"/>
      <c r="AN994" s="11"/>
      <c r="AO994" s="11"/>
      <c r="AP994" s="11"/>
      <c r="AQ994" s="11"/>
      <c r="AR994" s="11"/>
      <c r="AS994" s="11"/>
      <c r="AT994" s="11"/>
      <c r="AU994" s="11"/>
    </row>
    <row r="995" spans="1:47" ht="15.75" customHeight="1" x14ac:dyDescent="0.2">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1"/>
      <c r="AD995" s="11"/>
      <c r="AE995" s="11"/>
      <c r="AF995" s="11"/>
      <c r="AG995" s="11"/>
      <c r="AH995" s="11"/>
      <c r="AI995" s="11"/>
      <c r="AJ995" s="11"/>
      <c r="AK995" s="11"/>
      <c r="AL995" s="11"/>
      <c r="AM995" s="11"/>
      <c r="AN995" s="11"/>
      <c r="AO995" s="11"/>
      <c r="AP995" s="11"/>
      <c r="AQ995" s="11"/>
      <c r="AR995" s="11"/>
      <c r="AS995" s="11"/>
      <c r="AT995" s="11"/>
      <c r="AU995" s="11"/>
    </row>
    <row r="996" spans="1:47" ht="15.75" customHeight="1" x14ac:dyDescent="0.2">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1"/>
      <c r="AD996" s="11"/>
      <c r="AE996" s="11"/>
      <c r="AF996" s="11"/>
      <c r="AG996" s="11"/>
      <c r="AH996" s="11"/>
      <c r="AI996" s="11"/>
      <c r="AJ996" s="11"/>
      <c r="AK996" s="11"/>
      <c r="AL996" s="11"/>
      <c r="AM996" s="11"/>
      <c r="AN996" s="11"/>
      <c r="AO996" s="11"/>
      <c r="AP996" s="11"/>
      <c r="AQ996" s="11"/>
      <c r="AR996" s="11"/>
      <c r="AS996" s="11"/>
      <c r="AT996" s="11"/>
      <c r="AU996" s="11"/>
    </row>
    <row r="997" spans="1:47" ht="15.75" customHeight="1" x14ac:dyDescent="0.2">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c r="AD997" s="11"/>
      <c r="AE997" s="11"/>
      <c r="AF997" s="11"/>
      <c r="AG997" s="11"/>
      <c r="AH997" s="11"/>
      <c r="AI997" s="11"/>
      <c r="AJ997" s="11"/>
      <c r="AK997" s="11"/>
      <c r="AL997" s="11"/>
      <c r="AM997" s="11"/>
      <c r="AN997" s="11"/>
      <c r="AO997" s="11"/>
      <c r="AP997" s="11"/>
      <c r="AQ997" s="11"/>
      <c r="AR997" s="11"/>
      <c r="AS997" s="11"/>
      <c r="AT997" s="11"/>
      <c r="AU997" s="11"/>
    </row>
    <row r="998" spans="1:47" ht="15.75" customHeight="1" x14ac:dyDescent="0.2">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c r="AO998" s="11"/>
      <c r="AP998" s="11"/>
      <c r="AQ998" s="11"/>
      <c r="AR998" s="11"/>
      <c r="AS998" s="11"/>
      <c r="AT998" s="11"/>
      <c r="AU998" s="11"/>
    </row>
    <row r="999" spans="1:47" ht="15.75" customHeight="1" x14ac:dyDescent="0.2">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c r="AD999" s="11"/>
      <c r="AE999" s="11"/>
      <c r="AF999" s="11"/>
      <c r="AG999" s="11"/>
      <c r="AH999" s="11"/>
      <c r="AI999" s="11"/>
      <c r="AJ999" s="11"/>
      <c r="AK999" s="11"/>
      <c r="AL999" s="11"/>
      <c r="AM999" s="11"/>
      <c r="AN999" s="11"/>
      <c r="AO999" s="11"/>
      <c r="AP999" s="11"/>
      <c r="AQ999" s="11"/>
      <c r="AR999" s="11"/>
      <c r="AS999" s="11"/>
      <c r="AT999" s="11"/>
      <c r="AU999" s="11"/>
    </row>
    <row r="1000" spans="1:47" ht="15.75" customHeight="1" x14ac:dyDescent="0.2">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c r="AD1000" s="11"/>
      <c r="AE1000" s="11"/>
      <c r="AF1000" s="11"/>
      <c r="AG1000" s="11"/>
      <c r="AH1000" s="11"/>
      <c r="AI1000" s="11"/>
      <c r="AJ1000" s="11"/>
      <c r="AK1000" s="11"/>
      <c r="AL1000" s="11"/>
      <c r="AM1000" s="11"/>
      <c r="AN1000" s="11"/>
      <c r="AO1000" s="11"/>
      <c r="AP1000" s="11"/>
      <c r="AQ1000" s="11"/>
      <c r="AR1000" s="11"/>
      <c r="AS1000" s="11"/>
      <c r="AT1000" s="11"/>
      <c r="AU1000" s="11"/>
    </row>
    <row r="1001" spans="1:47" ht="15.75" customHeight="1" x14ac:dyDescent="0.2">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c r="AB1001" s="11"/>
      <c r="AC1001" s="11"/>
      <c r="AD1001" s="11"/>
      <c r="AE1001" s="11"/>
      <c r="AF1001" s="11"/>
      <c r="AG1001" s="11"/>
      <c r="AH1001" s="11"/>
      <c r="AI1001" s="11"/>
      <c r="AJ1001" s="11"/>
      <c r="AK1001" s="11"/>
      <c r="AL1001" s="11"/>
      <c r="AM1001" s="11"/>
      <c r="AN1001" s="11"/>
      <c r="AO1001" s="11"/>
      <c r="AP1001" s="11"/>
      <c r="AQ1001" s="11"/>
      <c r="AR1001" s="11"/>
      <c r="AS1001" s="11"/>
      <c r="AT1001" s="11"/>
      <c r="AU1001" s="11"/>
    </row>
    <row r="1002" spans="1:47" ht="15.75" customHeight="1" x14ac:dyDescent="0.2">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c r="AB1002" s="11"/>
      <c r="AC1002" s="11"/>
      <c r="AD1002" s="11"/>
      <c r="AE1002" s="11"/>
      <c r="AF1002" s="11"/>
      <c r="AG1002" s="11"/>
      <c r="AH1002" s="11"/>
      <c r="AI1002" s="11"/>
      <c r="AJ1002" s="11"/>
      <c r="AK1002" s="11"/>
      <c r="AL1002" s="11"/>
      <c r="AM1002" s="11"/>
      <c r="AN1002" s="11"/>
      <c r="AO1002" s="11"/>
      <c r="AP1002" s="11"/>
      <c r="AQ1002" s="11"/>
      <c r="AR1002" s="11"/>
      <c r="AS1002" s="11"/>
      <c r="AT1002" s="11"/>
      <c r="AU1002" s="11"/>
    </row>
    <row r="1003" spans="1:47" ht="15.75" customHeight="1" x14ac:dyDescent="0.2">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c r="AB1003" s="11"/>
      <c r="AC1003" s="11"/>
      <c r="AD1003" s="11"/>
      <c r="AE1003" s="11"/>
      <c r="AF1003" s="11"/>
      <c r="AG1003" s="11"/>
      <c r="AH1003" s="11"/>
      <c r="AI1003" s="11"/>
      <c r="AJ1003" s="11"/>
      <c r="AK1003" s="11"/>
      <c r="AL1003" s="11"/>
      <c r="AM1003" s="11"/>
      <c r="AN1003" s="11"/>
      <c r="AO1003" s="11"/>
      <c r="AP1003" s="11"/>
      <c r="AQ1003" s="11"/>
      <c r="AR1003" s="11"/>
      <c r="AS1003" s="11"/>
      <c r="AT1003" s="11"/>
      <c r="AU1003" s="11"/>
    </row>
    <row r="1004" spans="1:47" ht="15.75" customHeight="1" x14ac:dyDescent="0.2">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c r="AA1004" s="11"/>
      <c r="AB1004" s="11"/>
      <c r="AC1004" s="11"/>
      <c r="AD1004" s="11"/>
      <c r="AE1004" s="11"/>
      <c r="AF1004" s="11"/>
      <c r="AG1004" s="11"/>
      <c r="AH1004" s="11"/>
      <c r="AI1004" s="11"/>
      <c r="AJ1004" s="11"/>
      <c r="AK1004" s="11"/>
      <c r="AL1004" s="11"/>
      <c r="AM1004" s="11"/>
      <c r="AN1004" s="11"/>
      <c r="AO1004" s="11"/>
      <c r="AP1004" s="11"/>
      <c r="AQ1004" s="11"/>
      <c r="AR1004" s="11"/>
      <c r="AS1004" s="11"/>
      <c r="AT1004" s="11"/>
      <c r="AU1004" s="11"/>
    </row>
    <row r="1005" spans="1:47" ht="15.75" customHeight="1" x14ac:dyDescent="0.2">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c r="AB1005" s="11"/>
      <c r="AC1005" s="11"/>
      <c r="AD1005" s="11"/>
      <c r="AE1005" s="11"/>
      <c r="AF1005" s="11"/>
      <c r="AG1005" s="11"/>
      <c r="AH1005" s="11"/>
      <c r="AI1005" s="11"/>
      <c r="AJ1005" s="11"/>
      <c r="AK1005" s="11"/>
      <c r="AL1005" s="11"/>
      <c r="AM1005" s="11"/>
      <c r="AN1005" s="11"/>
      <c r="AO1005" s="11"/>
      <c r="AP1005" s="11"/>
      <c r="AQ1005" s="11"/>
      <c r="AR1005" s="11"/>
      <c r="AS1005" s="11"/>
      <c r="AT1005" s="11"/>
      <c r="AU1005" s="11"/>
    </row>
    <row r="1006" spans="1:47" ht="15.75" customHeight="1" x14ac:dyDescent="0.2">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c r="AB1006" s="11"/>
      <c r="AC1006" s="11"/>
      <c r="AD1006" s="11"/>
      <c r="AE1006" s="11"/>
      <c r="AF1006" s="11"/>
      <c r="AG1006" s="11"/>
      <c r="AH1006" s="11"/>
      <c r="AI1006" s="11"/>
      <c r="AJ1006" s="11"/>
      <c r="AK1006" s="11"/>
      <c r="AL1006" s="11"/>
      <c r="AM1006" s="11"/>
      <c r="AN1006" s="11"/>
      <c r="AO1006" s="11"/>
      <c r="AP1006" s="11"/>
      <c r="AQ1006" s="11"/>
      <c r="AR1006" s="11"/>
      <c r="AS1006" s="11"/>
      <c r="AT1006" s="11"/>
      <c r="AU1006" s="11"/>
    </row>
    <row r="1007" spans="1:47" ht="15.75" customHeight="1" x14ac:dyDescent="0.2">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c r="AA1007" s="11"/>
      <c r="AB1007" s="11"/>
      <c r="AC1007" s="11"/>
      <c r="AD1007" s="11"/>
      <c r="AE1007" s="11"/>
      <c r="AF1007" s="11"/>
      <c r="AG1007" s="11"/>
      <c r="AH1007" s="11"/>
      <c r="AI1007" s="11"/>
      <c r="AJ1007" s="11"/>
      <c r="AK1007" s="11"/>
      <c r="AL1007" s="11"/>
      <c r="AM1007" s="11"/>
      <c r="AN1007" s="11"/>
      <c r="AO1007" s="11"/>
      <c r="AP1007" s="11"/>
      <c r="AQ1007" s="11"/>
      <c r="AR1007" s="11"/>
      <c r="AS1007" s="11"/>
      <c r="AT1007" s="11"/>
      <c r="AU1007" s="11"/>
    </row>
    <row r="1008" spans="1:47" ht="15.75" customHeight="1" x14ac:dyDescent="0.2">
      <c r="A1008" s="11"/>
      <c r="B1008" s="11"/>
      <c r="C1008" s="11"/>
      <c r="D1008" s="11"/>
      <c r="E1008" s="11"/>
      <c r="F1008" s="11"/>
      <c r="G1008" s="11"/>
      <c r="H1008" s="11"/>
      <c r="I1008" s="11"/>
      <c r="J1008" s="11"/>
      <c r="K1008" s="11"/>
      <c r="L1008" s="11"/>
      <c r="M1008" s="11"/>
      <c r="N1008" s="11"/>
      <c r="O1008" s="11"/>
      <c r="P1008" s="11"/>
      <c r="Q1008" s="11"/>
      <c r="R1008" s="11"/>
      <c r="S1008" s="11"/>
      <c r="T1008" s="11"/>
      <c r="U1008" s="11"/>
      <c r="V1008" s="11"/>
      <c r="W1008" s="11"/>
      <c r="X1008" s="11"/>
      <c r="Y1008" s="11"/>
      <c r="Z1008" s="11"/>
      <c r="AA1008" s="11"/>
      <c r="AB1008" s="11"/>
      <c r="AC1008" s="11"/>
      <c r="AD1008" s="11"/>
      <c r="AE1008" s="11"/>
      <c r="AF1008" s="11"/>
      <c r="AG1008" s="11"/>
      <c r="AH1008" s="11"/>
      <c r="AI1008" s="11"/>
      <c r="AJ1008" s="11"/>
      <c r="AK1008" s="11"/>
      <c r="AL1008" s="11"/>
      <c r="AM1008" s="11"/>
      <c r="AN1008" s="11"/>
      <c r="AO1008" s="11"/>
      <c r="AP1008" s="11"/>
      <c r="AQ1008" s="11"/>
      <c r="AR1008" s="11"/>
      <c r="AS1008" s="11"/>
      <c r="AT1008" s="11"/>
      <c r="AU1008" s="11"/>
    </row>
    <row r="1009" spans="1:47" ht="15.75" customHeight="1" x14ac:dyDescent="0.2">
      <c r="A1009" s="11"/>
      <c r="B1009" s="11"/>
      <c r="C1009" s="11"/>
      <c r="D1009" s="11"/>
      <c r="E1009" s="11"/>
      <c r="F1009" s="11"/>
      <c r="G1009" s="11"/>
      <c r="H1009" s="11"/>
      <c r="I1009" s="11"/>
      <c r="J1009" s="11"/>
      <c r="K1009" s="11"/>
      <c r="L1009" s="11"/>
      <c r="M1009" s="11"/>
      <c r="N1009" s="11"/>
      <c r="O1009" s="11"/>
      <c r="P1009" s="11"/>
      <c r="Q1009" s="11"/>
      <c r="R1009" s="11"/>
      <c r="S1009" s="11"/>
      <c r="T1009" s="11"/>
      <c r="U1009" s="11"/>
      <c r="V1009" s="11"/>
      <c r="W1009" s="11"/>
      <c r="X1009" s="11"/>
      <c r="Y1009" s="11"/>
      <c r="Z1009" s="11"/>
      <c r="AA1009" s="11"/>
      <c r="AB1009" s="11"/>
      <c r="AC1009" s="11"/>
      <c r="AD1009" s="11"/>
      <c r="AE1009" s="11"/>
      <c r="AF1009" s="11"/>
      <c r="AG1009" s="11"/>
      <c r="AH1009" s="11"/>
      <c r="AI1009" s="11"/>
      <c r="AJ1009" s="11"/>
      <c r="AK1009" s="11"/>
      <c r="AL1009" s="11"/>
      <c r="AM1009" s="11"/>
      <c r="AN1009" s="11"/>
      <c r="AO1009" s="11"/>
      <c r="AP1009" s="11"/>
      <c r="AQ1009" s="11"/>
      <c r="AR1009" s="11"/>
      <c r="AS1009" s="11"/>
      <c r="AT1009" s="11"/>
      <c r="AU1009" s="11"/>
    </row>
    <row r="1010" spans="1:47" ht="15.75" customHeight="1" x14ac:dyDescent="0.2">
      <c r="A1010" s="11"/>
      <c r="B1010" s="11"/>
      <c r="C1010" s="11"/>
      <c r="D1010" s="11"/>
      <c r="E1010" s="11"/>
      <c r="F1010" s="11"/>
      <c r="G1010" s="11"/>
      <c r="H1010" s="11"/>
      <c r="I1010" s="11"/>
      <c r="J1010" s="11"/>
      <c r="K1010" s="11"/>
      <c r="L1010" s="11"/>
      <c r="M1010" s="11"/>
      <c r="N1010" s="11"/>
      <c r="O1010" s="11"/>
      <c r="P1010" s="11"/>
      <c r="Q1010" s="11"/>
      <c r="R1010" s="11"/>
      <c r="S1010" s="11"/>
      <c r="T1010" s="11"/>
      <c r="U1010" s="11"/>
      <c r="V1010" s="11"/>
      <c r="W1010" s="11"/>
      <c r="X1010" s="11"/>
      <c r="Y1010" s="11"/>
      <c r="Z1010" s="11"/>
      <c r="AA1010" s="11"/>
      <c r="AB1010" s="11"/>
      <c r="AC1010" s="11"/>
      <c r="AD1010" s="11"/>
      <c r="AE1010" s="11"/>
      <c r="AF1010" s="11"/>
      <c r="AG1010" s="11"/>
      <c r="AH1010" s="11"/>
      <c r="AI1010" s="11"/>
      <c r="AJ1010" s="11"/>
      <c r="AK1010" s="11"/>
      <c r="AL1010" s="11"/>
      <c r="AM1010" s="11"/>
      <c r="AN1010" s="11"/>
      <c r="AO1010" s="11"/>
      <c r="AP1010" s="11"/>
      <c r="AQ1010" s="11"/>
      <c r="AR1010" s="11"/>
      <c r="AS1010" s="11"/>
      <c r="AT1010" s="11"/>
      <c r="AU1010" s="11"/>
    </row>
    <row r="1011" spans="1:47" ht="15.75" customHeight="1" x14ac:dyDescent="0.2">
      <c r="A1011" s="11"/>
      <c r="B1011" s="11"/>
      <c r="C1011" s="11"/>
      <c r="D1011" s="11"/>
      <c r="E1011" s="11"/>
      <c r="F1011" s="11"/>
      <c r="G1011" s="11"/>
      <c r="H1011" s="11"/>
      <c r="I1011" s="11"/>
      <c r="J1011" s="11"/>
      <c r="K1011" s="11"/>
      <c r="L1011" s="11"/>
      <c r="M1011" s="11"/>
      <c r="N1011" s="11"/>
      <c r="O1011" s="11"/>
      <c r="P1011" s="11"/>
      <c r="Q1011" s="11"/>
      <c r="R1011" s="11"/>
      <c r="S1011" s="11"/>
      <c r="T1011" s="11"/>
      <c r="U1011" s="11"/>
      <c r="V1011" s="11"/>
      <c r="W1011" s="11"/>
      <c r="X1011" s="11"/>
      <c r="Y1011" s="11"/>
      <c r="Z1011" s="11"/>
      <c r="AA1011" s="11"/>
      <c r="AB1011" s="11"/>
      <c r="AC1011" s="11"/>
      <c r="AD1011" s="11"/>
      <c r="AE1011" s="11"/>
      <c r="AF1011" s="11"/>
      <c r="AG1011" s="11"/>
      <c r="AH1011" s="11"/>
      <c r="AI1011" s="11"/>
      <c r="AJ1011" s="11"/>
      <c r="AK1011" s="11"/>
      <c r="AL1011" s="11"/>
      <c r="AM1011" s="11"/>
      <c r="AN1011" s="11"/>
      <c r="AO1011" s="11"/>
      <c r="AP1011" s="11"/>
      <c r="AQ1011" s="11"/>
      <c r="AR1011" s="11"/>
      <c r="AS1011" s="11"/>
      <c r="AT1011" s="11"/>
      <c r="AU1011" s="11"/>
    </row>
    <row r="1012" spans="1:47" ht="15.75" customHeight="1" x14ac:dyDescent="0.2">
      <c r="A1012" s="11"/>
      <c r="B1012" s="11"/>
      <c r="C1012" s="11"/>
      <c r="D1012" s="11"/>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c r="AA1012" s="11"/>
      <c r="AB1012" s="11"/>
      <c r="AC1012" s="11"/>
      <c r="AD1012" s="11"/>
      <c r="AE1012" s="11"/>
      <c r="AF1012" s="11"/>
      <c r="AG1012" s="11"/>
      <c r="AH1012" s="11"/>
      <c r="AI1012" s="11"/>
      <c r="AJ1012" s="11"/>
      <c r="AK1012" s="11"/>
      <c r="AL1012" s="11"/>
      <c r="AM1012" s="11"/>
      <c r="AN1012" s="11"/>
      <c r="AO1012" s="11"/>
      <c r="AP1012" s="11"/>
      <c r="AQ1012" s="11"/>
      <c r="AR1012" s="11"/>
      <c r="AS1012" s="11"/>
      <c r="AT1012" s="11"/>
      <c r="AU1012" s="11"/>
    </row>
    <row r="1013" spans="1:47" ht="15.75" customHeight="1" x14ac:dyDescent="0.2">
      <c r="A1013" s="11"/>
      <c r="B1013" s="11"/>
      <c r="C1013" s="11"/>
      <c r="D1013" s="11"/>
      <c r="E1013" s="11"/>
      <c r="F1013" s="11"/>
      <c r="G1013" s="11"/>
      <c r="H1013" s="11"/>
      <c r="I1013" s="11"/>
      <c r="J1013" s="11"/>
      <c r="K1013" s="11"/>
      <c r="L1013" s="11"/>
      <c r="M1013" s="11"/>
      <c r="N1013" s="11"/>
      <c r="O1013" s="11"/>
      <c r="P1013" s="11"/>
      <c r="Q1013" s="11"/>
      <c r="R1013" s="11"/>
      <c r="S1013" s="11"/>
      <c r="T1013" s="11"/>
      <c r="U1013" s="11"/>
      <c r="V1013" s="11"/>
      <c r="W1013" s="11"/>
      <c r="X1013" s="11"/>
      <c r="Y1013" s="11"/>
      <c r="Z1013" s="11"/>
      <c r="AA1013" s="11"/>
      <c r="AB1013" s="11"/>
      <c r="AC1013" s="11"/>
      <c r="AD1013" s="11"/>
      <c r="AE1013" s="11"/>
      <c r="AF1013" s="11"/>
      <c r="AG1013" s="11"/>
      <c r="AH1013" s="11"/>
      <c r="AI1013" s="11"/>
      <c r="AJ1013" s="11"/>
      <c r="AK1013" s="11"/>
      <c r="AL1013" s="11"/>
      <c r="AM1013" s="11"/>
      <c r="AN1013" s="11"/>
      <c r="AO1013" s="11"/>
      <c r="AP1013" s="11"/>
      <c r="AQ1013" s="11"/>
      <c r="AR1013" s="11"/>
      <c r="AS1013" s="11"/>
      <c r="AT1013" s="11"/>
      <c r="AU1013" s="11"/>
    </row>
  </sheetData>
  <mergeCells count="246">
    <mergeCell ref="C52:C53"/>
    <mergeCell ref="D52:D53"/>
    <mergeCell ref="E52:E53"/>
    <mergeCell ref="F52:F53"/>
    <mergeCell ref="G52:G53"/>
    <mergeCell ref="T52:T53"/>
    <mergeCell ref="U52:U53"/>
    <mergeCell ref="Z63:Z64"/>
    <mergeCell ref="AA63:AA64"/>
    <mergeCell ref="K52:K53"/>
    <mergeCell ref="L52:L53"/>
    <mergeCell ref="M52:M53"/>
    <mergeCell ref="N52:N53"/>
    <mergeCell ref="O52:O53"/>
    <mergeCell ref="P52:P53"/>
    <mergeCell ref="Q52:Q53"/>
    <mergeCell ref="R52:R53"/>
    <mergeCell ref="S52:S53"/>
    <mergeCell ref="W67:W68"/>
    <mergeCell ref="X67:X68"/>
    <mergeCell ref="Y67:Y68"/>
    <mergeCell ref="Z67:Z68"/>
    <mergeCell ref="AA67:AA68"/>
    <mergeCell ref="V52:V53"/>
    <mergeCell ref="W52:W53"/>
    <mergeCell ref="X52:X53"/>
    <mergeCell ref="Y52:Y53"/>
    <mergeCell ref="W63:W64"/>
    <mergeCell ref="X63:X64"/>
    <mergeCell ref="Y63:Y64"/>
    <mergeCell ref="E37:E38"/>
    <mergeCell ref="F37:F38"/>
    <mergeCell ref="G37:G38"/>
    <mergeCell ref="H47:H49"/>
    <mergeCell ref="I47:I49"/>
    <mergeCell ref="J47:J49"/>
    <mergeCell ref="B47:B49"/>
    <mergeCell ref="C47:C49"/>
    <mergeCell ref="D47:D49"/>
    <mergeCell ref="E47:E49"/>
    <mergeCell ref="F47:F49"/>
    <mergeCell ref="G47:G49"/>
    <mergeCell ref="H40:H43"/>
    <mergeCell ref="I40:I43"/>
    <mergeCell ref="J40:J43"/>
    <mergeCell ref="B40:B43"/>
    <mergeCell ref="C40:C43"/>
    <mergeCell ref="D40:D43"/>
    <mergeCell ref="E40:E43"/>
    <mergeCell ref="F40:F43"/>
    <mergeCell ref="G40:G43"/>
    <mergeCell ref="W35:W36"/>
    <mergeCell ref="W37:W38"/>
    <mergeCell ref="X37:X38"/>
    <mergeCell ref="Y37:Y38"/>
    <mergeCell ref="Z37:Z38"/>
    <mergeCell ref="AA37:AA38"/>
    <mergeCell ref="H35:H36"/>
    <mergeCell ref="I35:I36"/>
    <mergeCell ref="J35:J36"/>
    <mergeCell ref="X35:X36"/>
    <mergeCell ref="Y35:Y36"/>
    <mergeCell ref="Z35:Z36"/>
    <mergeCell ref="AA35:AA36"/>
    <mergeCell ref="H37:H38"/>
    <mergeCell ref="I37:I38"/>
    <mergeCell ref="J37:J38"/>
    <mergeCell ref="B11:B12"/>
    <mergeCell ref="C11:C12"/>
    <mergeCell ref="A13:A14"/>
    <mergeCell ref="B13:B14"/>
    <mergeCell ref="C13:C14"/>
    <mergeCell ref="B15:B16"/>
    <mergeCell ref="C15:C16"/>
    <mergeCell ref="H13:H14"/>
    <mergeCell ref="I13:I14"/>
    <mergeCell ref="H15:H16"/>
    <mergeCell ref="I15:I16"/>
    <mergeCell ref="D13:D14"/>
    <mergeCell ref="E13:E14"/>
    <mergeCell ref="D15:D16"/>
    <mergeCell ref="E15:E16"/>
    <mergeCell ref="F11:F12"/>
    <mergeCell ref="G11:G12"/>
    <mergeCell ref="F13:F14"/>
    <mergeCell ref="G13:G14"/>
    <mergeCell ref="F15:F16"/>
    <mergeCell ref="G15:G16"/>
    <mergeCell ref="AA10:AA12"/>
    <mergeCell ref="K10:R10"/>
    <mergeCell ref="S10:V10"/>
    <mergeCell ref="W10:Z10"/>
    <mergeCell ref="AA13:AA14"/>
    <mergeCell ref="W15:W16"/>
    <mergeCell ref="X15:X16"/>
    <mergeCell ref="Y15:Y16"/>
    <mergeCell ref="Z15:Z16"/>
    <mergeCell ref="AA15:AA16"/>
    <mergeCell ref="J11:J12"/>
    <mergeCell ref="K11:K12"/>
    <mergeCell ref="J13:J14"/>
    <mergeCell ref="J15:J16"/>
    <mergeCell ref="L11:L12"/>
    <mergeCell ref="A11:A12"/>
    <mergeCell ref="Z11:Z12"/>
    <mergeCell ref="A1:D3"/>
    <mergeCell ref="E1:W2"/>
    <mergeCell ref="X1:Z1"/>
    <mergeCell ref="X2:Z2"/>
    <mergeCell ref="E3:W3"/>
    <mergeCell ref="X3:Z3"/>
    <mergeCell ref="D6:E6"/>
    <mergeCell ref="D11:D12"/>
    <mergeCell ref="E11:E12"/>
    <mergeCell ref="H11:H12"/>
    <mergeCell ref="I11:I12"/>
    <mergeCell ref="M11:M12"/>
    <mergeCell ref="N11:R11"/>
    <mergeCell ref="S11:S12"/>
    <mergeCell ref="T11:T12"/>
    <mergeCell ref="U11:U12"/>
    <mergeCell ref="V11:V12"/>
    <mergeCell ref="W11:W12"/>
    <mergeCell ref="X11:X12"/>
    <mergeCell ref="Y11:Y12"/>
    <mergeCell ref="A10:G10"/>
    <mergeCell ref="H10:J10"/>
    <mergeCell ref="H69:H70"/>
    <mergeCell ref="I69:I70"/>
    <mergeCell ref="J69:J70"/>
    <mergeCell ref="A50:A51"/>
    <mergeCell ref="A47:A49"/>
    <mergeCell ref="A37:A38"/>
    <mergeCell ref="A35:A36"/>
    <mergeCell ref="B69:B70"/>
    <mergeCell ref="C69:C70"/>
    <mergeCell ref="D69:D70"/>
    <mergeCell ref="E69:E70"/>
    <mergeCell ref="F69:F70"/>
    <mergeCell ref="G69:G70"/>
    <mergeCell ref="A52:A53"/>
    <mergeCell ref="A69:A70"/>
    <mergeCell ref="B35:B36"/>
    <mergeCell ref="C35:C36"/>
    <mergeCell ref="D35:D36"/>
    <mergeCell ref="E35:E36"/>
    <mergeCell ref="F35:F36"/>
    <mergeCell ref="G35:G36"/>
    <mergeCell ref="B37:B38"/>
    <mergeCell ref="C37:C38"/>
    <mergeCell ref="D37:D38"/>
    <mergeCell ref="A30:A34"/>
    <mergeCell ref="G18:G20"/>
    <mergeCell ref="H18:H20"/>
    <mergeCell ref="I18:I20"/>
    <mergeCell ref="J18:J20"/>
    <mergeCell ref="A15:A16"/>
    <mergeCell ref="B18:B20"/>
    <mergeCell ref="C18:C20"/>
    <mergeCell ref="D18:D20"/>
    <mergeCell ref="E18:E20"/>
    <mergeCell ref="F18:F20"/>
    <mergeCell ref="A18:A20"/>
    <mergeCell ref="H23:H25"/>
    <mergeCell ref="I23:I25"/>
    <mergeCell ref="J23:J25"/>
    <mergeCell ref="B23:B25"/>
    <mergeCell ref="C23:C25"/>
    <mergeCell ref="D23:D25"/>
    <mergeCell ref="E23:E25"/>
    <mergeCell ref="F23:F25"/>
    <mergeCell ref="G23:G25"/>
    <mergeCell ref="A23:A25"/>
    <mergeCell ref="H30:H34"/>
    <mergeCell ref="I30:I34"/>
    <mergeCell ref="J30:J34"/>
    <mergeCell ref="B30:B34"/>
    <mergeCell ref="C30:C34"/>
    <mergeCell ref="D30:D34"/>
    <mergeCell ref="E30:E34"/>
    <mergeCell ref="F30:F34"/>
    <mergeCell ref="G30:G34"/>
    <mergeCell ref="A65:A66"/>
    <mergeCell ref="H67:H68"/>
    <mergeCell ref="I67:I68"/>
    <mergeCell ref="J67:J68"/>
    <mergeCell ref="B67:B68"/>
    <mergeCell ref="C67:C68"/>
    <mergeCell ref="D67:D68"/>
    <mergeCell ref="E67:E68"/>
    <mergeCell ref="F67:F68"/>
    <mergeCell ref="G67:G68"/>
    <mergeCell ref="A67:A68"/>
    <mergeCell ref="H65:H66"/>
    <mergeCell ref="I65:I66"/>
    <mergeCell ref="J65:J66"/>
    <mergeCell ref="B65:B66"/>
    <mergeCell ref="C65:C66"/>
    <mergeCell ref="D65:D66"/>
    <mergeCell ref="E65:E66"/>
    <mergeCell ref="F65:F66"/>
    <mergeCell ref="G65:G66"/>
    <mergeCell ref="A56:A58"/>
    <mergeCell ref="H63:H64"/>
    <mergeCell ref="I63:I64"/>
    <mergeCell ref="J63:J64"/>
    <mergeCell ref="B63:B64"/>
    <mergeCell ref="C63:C64"/>
    <mergeCell ref="D63:D64"/>
    <mergeCell ref="E63:E64"/>
    <mergeCell ref="F63:F64"/>
    <mergeCell ref="G63:G64"/>
    <mergeCell ref="A63:A64"/>
    <mergeCell ref="H56:H58"/>
    <mergeCell ref="I56:I58"/>
    <mergeCell ref="J56:J58"/>
    <mergeCell ref="B56:B58"/>
    <mergeCell ref="C56:C58"/>
    <mergeCell ref="D56:D58"/>
    <mergeCell ref="E56:E58"/>
    <mergeCell ref="F56:F58"/>
    <mergeCell ref="G56:G58"/>
    <mergeCell ref="A40:A43"/>
    <mergeCell ref="H54:H55"/>
    <mergeCell ref="I54:I55"/>
    <mergeCell ref="J54:J55"/>
    <mergeCell ref="B54:B55"/>
    <mergeCell ref="C54:C55"/>
    <mergeCell ref="D54:D55"/>
    <mergeCell ref="E54:E55"/>
    <mergeCell ref="F54:F55"/>
    <mergeCell ref="G54:G55"/>
    <mergeCell ref="A54:A55"/>
    <mergeCell ref="B50:B51"/>
    <mergeCell ref="C50:C51"/>
    <mergeCell ref="D50:D51"/>
    <mergeCell ref="E50:E51"/>
    <mergeCell ref="F50:F51"/>
    <mergeCell ref="G50:G51"/>
    <mergeCell ref="H50:H51"/>
    <mergeCell ref="I50:I51"/>
    <mergeCell ref="J50:J51"/>
    <mergeCell ref="H52:H53"/>
    <mergeCell ref="I52:I53"/>
    <mergeCell ref="J52:J53"/>
    <mergeCell ref="B52:B53"/>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999"/>
  <sheetViews>
    <sheetView workbookViewId="0">
      <selection sqref="A1:D3"/>
    </sheetView>
  </sheetViews>
  <sheetFormatPr baseColWidth="10" defaultColWidth="12.625" defaultRowHeight="15" customHeight="1" x14ac:dyDescent="0.2"/>
  <cols>
    <col min="1" max="1" width="3.5" customWidth="1"/>
    <col min="2" max="2" width="14.5" customWidth="1"/>
    <col min="3" max="3" width="12.375" customWidth="1"/>
    <col min="4" max="4" width="15.25" customWidth="1"/>
    <col min="5" max="5" width="17.125" customWidth="1"/>
    <col min="6" max="6" width="28.375" customWidth="1"/>
    <col min="7" max="7" width="11.625" customWidth="1"/>
    <col min="8" max="11" width="9.625" customWidth="1"/>
    <col min="12" max="12" width="10.5" customWidth="1"/>
    <col min="13" max="13" width="7.75" customWidth="1"/>
    <col min="14" max="14" width="8.25" customWidth="1"/>
    <col min="15" max="15" width="5.125" customWidth="1"/>
    <col min="16" max="16" width="49.25" customWidth="1"/>
    <col min="17" max="17" width="13.25" customWidth="1"/>
    <col min="18" max="18" width="6" customWidth="1"/>
    <col min="19" max="19" width="4.375" customWidth="1"/>
    <col min="20" max="20" width="6.25" customWidth="1"/>
    <col min="21" max="21" width="5.875" customWidth="1"/>
    <col min="22" max="22" width="6.625" customWidth="1"/>
    <col min="23" max="23" width="33.5" hidden="1" customWidth="1"/>
    <col min="24" max="24" width="7.625" customWidth="1"/>
    <col min="25" max="25" width="8.125" customWidth="1"/>
    <col min="26" max="26" width="7.375" customWidth="1"/>
    <col min="27" max="27" width="6.375" customWidth="1"/>
    <col min="28" max="28" width="36.25" customWidth="1"/>
    <col min="29" max="29" width="16.5" customWidth="1"/>
    <col min="30" max="30" width="14.75" customWidth="1"/>
    <col min="31" max="31" width="13" customWidth="1"/>
    <col min="32" max="32" width="13.5" customWidth="1"/>
  </cols>
  <sheetData>
    <row r="1" spans="1:32" ht="32.25" customHeight="1" x14ac:dyDescent="0.2">
      <c r="A1" s="236"/>
      <c r="B1" s="196"/>
      <c r="C1" s="196"/>
      <c r="D1" s="197"/>
      <c r="E1" s="237" t="s">
        <v>5</v>
      </c>
      <c r="F1" s="196"/>
      <c r="G1" s="196"/>
      <c r="H1" s="196"/>
      <c r="I1" s="196"/>
      <c r="J1" s="196"/>
      <c r="K1" s="196"/>
      <c r="L1" s="196"/>
      <c r="M1" s="196"/>
      <c r="N1" s="196"/>
      <c r="O1" s="196"/>
      <c r="P1" s="196"/>
      <c r="Q1" s="196"/>
      <c r="R1" s="196"/>
      <c r="S1" s="196"/>
      <c r="T1" s="196"/>
      <c r="U1" s="196"/>
      <c r="V1" s="196"/>
      <c r="W1" s="196"/>
      <c r="X1" s="196"/>
      <c r="Y1" s="196"/>
      <c r="Z1" s="196"/>
      <c r="AA1" s="196"/>
      <c r="AB1" s="204"/>
      <c r="AC1" s="208" t="s">
        <v>353</v>
      </c>
      <c r="AD1" s="209"/>
      <c r="AE1" s="209"/>
      <c r="AF1" s="217"/>
    </row>
    <row r="2" spans="1:32" ht="32.25" customHeight="1" x14ac:dyDescent="0.2">
      <c r="A2" s="198"/>
      <c r="B2" s="174"/>
      <c r="C2" s="174"/>
      <c r="D2" s="199"/>
      <c r="E2" s="205"/>
      <c r="F2" s="206"/>
      <c r="G2" s="206"/>
      <c r="H2" s="206"/>
      <c r="I2" s="206"/>
      <c r="J2" s="206"/>
      <c r="K2" s="206"/>
      <c r="L2" s="206"/>
      <c r="M2" s="206"/>
      <c r="N2" s="206"/>
      <c r="O2" s="206"/>
      <c r="P2" s="206"/>
      <c r="Q2" s="206"/>
      <c r="R2" s="206"/>
      <c r="S2" s="206"/>
      <c r="T2" s="206"/>
      <c r="U2" s="206"/>
      <c r="V2" s="206"/>
      <c r="W2" s="206"/>
      <c r="X2" s="206"/>
      <c r="Y2" s="206"/>
      <c r="Z2" s="206"/>
      <c r="AA2" s="206"/>
      <c r="AB2" s="207"/>
      <c r="AC2" s="208" t="s">
        <v>354</v>
      </c>
      <c r="AD2" s="209"/>
      <c r="AE2" s="209"/>
      <c r="AF2" s="217"/>
    </row>
    <row r="3" spans="1:32" ht="32.25" customHeight="1" x14ac:dyDescent="0.2">
      <c r="A3" s="200"/>
      <c r="B3" s="201"/>
      <c r="C3" s="201"/>
      <c r="D3" s="202"/>
      <c r="E3" s="238" t="s">
        <v>355</v>
      </c>
      <c r="F3" s="211"/>
      <c r="G3" s="211"/>
      <c r="H3" s="211"/>
      <c r="I3" s="211"/>
      <c r="J3" s="211"/>
      <c r="K3" s="211"/>
      <c r="L3" s="211"/>
      <c r="M3" s="211"/>
      <c r="N3" s="211"/>
      <c r="O3" s="211"/>
      <c r="P3" s="211"/>
      <c r="Q3" s="211"/>
      <c r="R3" s="211"/>
      <c r="S3" s="211"/>
      <c r="T3" s="211"/>
      <c r="U3" s="211"/>
      <c r="V3" s="211"/>
      <c r="W3" s="211"/>
      <c r="X3" s="211"/>
      <c r="Y3" s="211"/>
      <c r="Z3" s="211"/>
      <c r="AA3" s="211"/>
      <c r="AB3" s="212"/>
      <c r="AC3" s="208" t="s">
        <v>9</v>
      </c>
      <c r="AD3" s="209"/>
      <c r="AE3" s="209"/>
      <c r="AF3" s="217"/>
    </row>
    <row r="4" spans="1:32" ht="16.5" customHeight="1" x14ac:dyDescent="0.3">
      <c r="A4" s="102"/>
      <c r="B4" s="103"/>
      <c r="C4" s="102"/>
      <c r="D4" s="103"/>
      <c r="E4" s="103"/>
      <c r="F4" s="104"/>
      <c r="G4" s="105"/>
      <c r="H4" s="105"/>
      <c r="I4" s="105"/>
      <c r="J4" s="105"/>
      <c r="K4" s="105"/>
      <c r="L4" s="104"/>
      <c r="M4" s="104"/>
      <c r="N4" s="104"/>
      <c r="O4" s="104"/>
      <c r="P4" s="104"/>
      <c r="Q4" s="104"/>
      <c r="R4" s="104"/>
      <c r="S4" s="104"/>
      <c r="T4" s="104"/>
      <c r="U4" s="104"/>
      <c r="V4" s="104"/>
      <c r="W4" s="104"/>
      <c r="X4" s="104"/>
      <c r="Y4" s="104"/>
      <c r="Z4" s="104"/>
      <c r="AA4" s="104"/>
      <c r="AB4" s="104"/>
      <c r="AC4" s="104"/>
      <c r="AD4" s="104"/>
      <c r="AE4" s="104"/>
      <c r="AF4" s="104"/>
    </row>
    <row r="5" spans="1:32" ht="16.5" customHeight="1" x14ac:dyDescent="0.3">
      <c r="A5" s="102"/>
      <c r="B5" s="103"/>
      <c r="C5" s="102"/>
      <c r="D5" s="103"/>
      <c r="E5" s="103"/>
      <c r="F5" s="104"/>
      <c r="G5" s="105"/>
      <c r="H5" s="105"/>
      <c r="I5" s="105"/>
      <c r="J5" s="105"/>
      <c r="K5" s="105"/>
      <c r="L5" s="104"/>
      <c r="M5" s="104"/>
      <c r="N5" s="104"/>
      <c r="O5" s="104"/>
      <c r="P5" s="104"/>
      <c r="Q5" s="104"/>
      <c r="R5" s="104"/>
      <c r="S5" s="104"/>
      <c r="T5" s="104"/>
      <c r="U5" s="104"/>
      <c r="V5" s="104"/>
      <c r="W5" s="104"/>
      <c r="X5" s="104"/>
      <c r="Y5" s="104"/>
      <c r="Z5" s="104"/>
      <c r="AA5" s="104"/>
      <c r="AB5" s="104"/>
      <c r="AC5" s="104"/>
      <c r="AD5" s="104"/>
      <c r="AE5" s="104"/>
      <c r="AF5" s="104"/>
    </row>
    <row r="6" spans="1:32" ht="15" customHeight="1" x14ac:dyDescent="0.3">
      <c r="A6" s="102"/>
      <c r="B6" s="103"/>
      <c r="C6" s="102"/>
      <c r="D6" s="239" t="s">
        <v>10</v>
      </c>
      <c r="E6" s="214"/>
      <c r="F6" s="107" t="s">
        <v>11</v>
      </c>
      <c r="G6" s="105"/>
      <c r="H6" s="105"/>
      <c r="I6" s="105"/>
      <c r="J6" s="105"/>
      <c r="K6" s="105"/>
      <c r="L6" s="105"/>
      <c r="M6" s="104"/>
      <c r="N6" s="104"/>
      <c r="O6" s="104"/>
      <c r="P6" s="104"/>
      <c r="Q6" s="104"/>
      <c r="R6" s="104"/>
      <c r="S6" s="104"/>
      <c r="T6" s="104"/>
      <c r="U6" s="104"/>
      <c r="V6" s="104"/>
      <c r="W6" s="104"/>
      <c r="X6" s="104"/>
      <c r="Y6" s="104"/>
      <c r="Z6" s="104"/>
      <c r="AA6" s="104"/>
      <c r="AB6" s="104"/>
      <c r="AC6" s="104"/>
      <c r="AD6" s="104"/>
      <c r="AE6" s="104"/>
      <c r="AF6" s="108"/>
    </row>
    <row r="7" spans="1:32" ht="15" customHeight="1" x14ac:dyDescent="0.3">
      <c r="A7" s="102"/>
      <c r="B7" s="103"/>
      <c r="C7" s="102"/>
      <c r="D7" s="102"/>
      <c r="E7" s="102"/>
      <c r="F7" s="102"/>
      <c r="G7" s="102"/>
      <c r="H7" s="102"/>
      <c r="I7" s="102"/>
      <c r="J7" s="102"/>
      <c r="K7" s="102"/>
      <c r="L7" s="102"/>
      <c r="M7" s="102"/>
      <c r="N7" s="104"/>
      <c r="O7" s="104"/>
      <c r="P7" s="104"/>
      <c r="Q7" s="104"/>
      <c r="R7" s="104"/>
      <c r="S7" s="104"/>
      <c r="T7" s="104"/>
      <c r="U7" s="104"/>
      <c r="V7" s="104"/>
      <c r="W7" s="104"/>
      <c r="X7" s="104"/>
      <c r="Y7" s="104"/>
      <c r="Z7" s="104"/>
      <c r="AA7" s="104"/>
      <c r="AB7" s="104"/>
      <c r="AC7" s="104"/>
      <c r="AD7" s="104"/>
      <c r="AE7" s="104"/>
      <c r="AF7" s="108"/>
    </row>
    <row r="8" spans="1:32" ht="16.5" x14ac:dyDescent="0.3">
      <c r="A8" s="102"/>
      <c r="B8" s="103"/>
      <c r="C8" s="102"/>
      <c r="D8" s="106" t="s">
        <v>12</v>
      </c>
      <c r="E8" s="109"/>
      <c r="F8" s="110">
        <v>1</v>
      </c>
      <c r="G8" s="105"/>
      <c r="H8" s="105"/>
      <c r="I8" s="105"/>
      <c r="J8" s="105"/>
      <c r="K8" s="105"/>
      <c r="L8" s="105"/>
      <c r="M8" s="104"/>
      <c r="N8" s="104"/>
      <c r="O8" s="104"/>
      <c r="P8" s="104"/>
      <c r="Q8" s="104"/>
      <c r="R8" s="104"/>
      <c r="S8" s="104"/>
      <c r="T8" s="104"/>
      <c r="U8" s="104"/>
      <c r="V8" s="104"/>
      <c r="W8" s="104"/>
      <c r="X8" s="104"/>
      <c r="Y8" s="104"/>
      <c r="Z8" s="104"/>
      <c r="AA8" s="104"/>
      <c r="AB8" s="104"/>
      <c r="AC8" s="104"/>
      <c r="AD8" s="104"/>
      <c r="AE8" s="104"/>
      <c r="AF8" s="109"/>
    </row>
    <row r="9" spans="1:32" ht="16.5" customHeight="1" x14ac:dyDescent="0.3">
      <c r="A9" s="102"/>
      <c r="B9" s="103"/>
      <c r="C9" s="102"/>
      <c r="D9" s="103"/>
      <c r="E9" s="103"/>
      <c r="F9" s="104"/>
      <c r="G9" s="105"/>
      <c r="H9" s="105"/>
      <c r="I9" s="105"/>
      <c r="J9" s="105"/>
      <c r="K9" s="105"/>
      <c r="L9" s="104"/>
      <c r="M9" s="104"/>
      <c r="N9" s="104"/>
      <c r="O9" s="104"/>
      <c r="P9" s="104"/>
      <c r="Q9" s="104"/>
      <c r="R9" s="104"/>
      <c r="S9" s="104"/>
      <c r="T9" s="104"/>
      <c r="U9" s="104"/>
      <c r="V9" s="104"/>
      <c r="W9" s="104"/>
      <c r="X9" s="104"/>
      <c r="Y9" s="104"/>
      <c r="Z9" s="104"/>
      <c r="AA9" s="104"/>
      <c r="AB9" s="104"/>
      <c r="AC9" s="104"/>
      <c r="AD9" s="104"/>
      <c r="AE9" s="104"/>
      <c r="AF9" s="104"/>
    </row>
    <row r="10" spans="1:32" ht="16.5" customHeight="1" x14ac:dyDescent="0.3">
      <c r="A10" s="103"/>
      <c r="B10" s="103"/>
      <c r="C10" s="102"/>
      <c r="D10" s="103"/>
      <c r="E10" s="103"/>
      <c r="F10" s="104"/>
      <c r="G10" s="105"/>
      <c r="H10" s="105"/>
      <c r="I10" s="105"/>
      <c r="J10" s="105"/>
      <c r="K10" s="105"/>
      <c r="L10" s="104"/>
      <c r="M10" s="104"/>
      <c r="N10" s="104"/>
      <c r="O10" s="104"/>
      <c r="P10" s="104"/>
      <c r="Q10" s="104"/>
      <c r="R10" s="104"/>
      <c r="S10" s="104"/>
      <c r="T10" s="104"/>
      <c r="U10" s="104"/>
      <c r="V10" s="104"/>
      <c r="W10" s="104"/>
      <c r="X10" s="104"/>
      <c r="Y10" s="104"/>
      <c r="Z10" s="104"/>
      <c r="AA10" s="104"/>
      <c r="AB10" s="104"/>
      <c r="AC10" s="104"/>
      <c r="AD10" s="104"/>
      <c r="AE10" s="104"/>
      <c r="AF10" s="104"/>
    </row>
    <row r="11" spans="1:32" ht="33" customHeight="1" x14ac:dyDescent="0.2">
      <c r="A11" s="243" t="s">
        <v>13</v>
      </c>
      <c r="B11" s="209"/>
      <c r="C11" s="209"/>
      <c r="D11" s="209"/>
      <c r="E11" s="209"/>
      <c r="F11" s="209"/>
      <c r="G11" s="209"/>
      <c r="H11" s="209"/>
      <c r="I11" s="209"/>
      <c r="J11" s="209"/>
      <c r="K11" s="217"/>
      <c r="L11" s="244" t="s">
        <v>14</v>
      </c>
      <c r="M11" s="209"/>
      <c r="N11" s="217"/>
      <c r="O11" s="243" t="s">
        <v>15</v>
      </c>
      <c r="P11" s="209"/>
      <c r="Q11" s="209"/>
      <c r="R11" s="209"/>
      <c r="S11" s="209"/>
      <c r="T11" s="209"/>
      <c r="U11" s="209"/>
      <c r="V11" s="217"/>
      <c r="W11" s="245" t="s">
        <v>16</v>
      </c>
      <c r="X11" s="209"/>
      <c r="Y11" s="209"/>
      <c r="Z11" s="209"/>
      <c r="AA11" s="217"/>
      <c r="AB11" s="249" t="s">
        <v>356</v>
      </c>
      <c r="AC11" s="209"/>
      <c r="AD11" s="209"/>
      <c r="AE11" s="217"/>
      <c r="AF11" s="242" t="s">
        <v>18</v>
      </c>
    </row>
    <row r="12" spans="1:32" ht="16.5" customHeight="1" x14ac:dyDescent="0.2">
      <c r="A12" s="247" t="s">
        <v>19</v>
      </c>
      <c r="B12" s="240" t="s">
        <v>20</v>
      </c>
      <c r="C12" s="233" t="s">
        <v>21</v>
      </c>
      <c r="D12" s="233" t="s">
        <v>22</v>
      </c>
      <c r="E12" s="233" t="s">
        <v>23</v>
      </c>
      <c r="F12" s="240" t="s">
        <v>24</v>
      </c>
      <c r="G12" s="233" t="s">
        <v>25</v>
      </c>
      <c r="H12" s="233" t="s">
        <v>357</v>
      </c>
      <c r="I12" s="233" t="s">
        <v>358</v>
      </c>
      <c r="J12" s="233" t="s">
        <v>359</v>
      </c>
      <c r="K12" s="233" t="s">
        <v>360</v>
      </c>
      <c r="L12" s="242" t="s">
        <v>55</v>
      </c>
      <c r="M12" s="242" t="s">
        <v>21</v>
      </c>
      <c r="N12" s="242" t="s">
        <v>28</v>
      </c>
      <c r="O12" s="250" t="s">
        <v>29</v>
      </c>
      <c r="P12" s="233" t="s">
        <v>30</v>
      </c>
      <c r="Q12" s="233" t="s">
        <v>31</v>
      </c>
      <c r="R12" s="234" t="s">
        <v>32</v>
      </c>
      <c r="S12" s="209"/>
      <c r="T12" s="209"/>
      <c r="U12" s="209"/>
      <c r="V12" s="217"/>
      <c r="W12" s="235" t="s">
        <v>361</v>
      </c>
      <c r="X12" s="235" t="s">
        <v>33</v>
      </c>
      <c r="Y12" s="235" t="s">
        <v>34</v>
      </c>
      <c r="Z12" s="235" t="s">
        <v>35</v>
      </c>
      <c r="AA12" s="235" t="s">
        <v>36</v>
      </c>
      <c r="AB12" s="241" t="s">
        <v>37</v>
      </c>
      <c r="AC12" s="242" t="s">
        <v>38</v>
      </c>
      <c r="AD12" s="242" t="s">
        <v>39</v>
      </c>
      <c r="AE12" s="242" t="s">
        <v>40</v>
      </c>
      <c r="AF12" s="187"/>
    </row>
    <row r="13" spans="1:32" ht="79.5" x14ac:dyDescent="0.2">
      <c r="A13" s="194"/>
      <c r="B13" s="182"/>
      <c r="C13" s="182"/>
      <c r="D13" s="182"/>
      <c r="E13" s="182"/>
      <c r="F13" s="182"/>
      <c r="G13" s="182"/>
      <c r="H13" s="182"/>
      <c r="I13" s="182"/>
      <c r="J13" s="182"/>
      <c r="K13" s="182"/>
      <c r="L13" s="182"/>
      <c r="M13" s="182"/>
      <c r="N13" s="182"/>
      <c r="O13" s="182"/>
      <c r="P13" s="182"/>
      <c r="Q13" s="182"/>
      <c r="R13" s="111" t="s">
        <v>41</v>
      </c>
      <c r="S13" s="111" t="s">
        <v>42</v>
      </c>
      <c r="T13" s="111" t="s">
        <v>43</v>
      </c>
      <c r="U13" s="111" t="s">
        <v>44</v>
      </c>
      <c r="V13" s="111" t="s">
        <v>45</v>
      </c>
      <c r="W13" s="182"/>
      <c r="X13" s="182"/>
      <c r="Y13" s="182"/>
      <c r="Z13" s="182"/>
      <c r="AA13" s="182"/>
      <c r="AB13" s="182"/>
      <c r="AC13" s="182"/>
      <c r="AD13" s="182"/>
      <c r="AE13" s="182"/>
      <c r="AF13" s="182"/>
    </row>
    <row r="14" spans="1:32" ht="126" customHeight="1" x14ac:dyDescent="0.2">
      <c r="A14" s="190">
        <v>33</v>
      </c>
      <c r="B14" s="246" t="s">
        <v>46</v>
      </c>
      <c r="C14" s="185" t="s">
        <v>47</v>
      </c>
      <c r="D14" s="185" t="s">
        <v>362</v>
      </c>
      <c r="E14" s="185" t="s">
        <v>363</v>
      </c>
      <c r="F14" s="185" t="s">
        <v>364</v>
      </c>
      <c r="G14" s="185" t="s">
        <v>365</v>
      </c>
      <c r="H14" s="185" t="s">
        <v>366</v>
      </c>
      <c r="I14" s="185" t="s">
        <v>366</v>
      </c>
      <c r="J14" s="185" t="s">
        <v>366</v>
      </c>
      <c r="K14" s="185" t="s">
        <v>366</v>
      </c>
      <c r="L14" s="189" t="s">
        <v>367</v>
      </c>
      <c r="M14" s="248" t="s">
        <v>78</v>
      </c>
      <c r="N14" s="248" t="s">
        <v>368</v>
      </c>
      <c r="O14" s="40">
        <v>1</v>
      </c>
      <c r="P14" s="68" t="s">
        <v>369</v>
      </c>
      <c r="Q14" s="40" t="str">
        <f t="shared" ref="Q14:Q18" si="0">IF(OR(R14="Preventivo",R14="Detectivo"),"Probabilidad",IF(R14="Correctivo","Impacto",""))</f>
        <v>Probabilidad</v>
      </c>
      <c r="R14" s="48" t="s">
        <v>102</v>
      </c>
      <c r="S14" s="48" t="s">
        <v>57</v>
      </c>
      <c r="T14" s="48" t="s">
        <v>58</v>
      </c>
      <c r="U14" s="48" t="s">
        <v>59</v>
      </c>
      <c r="V14" s="48" t="s">
        <v>60</v>
      </c>
      <c r="W14" s="112" t="str">
        <f>IFERROR(IF(Q14="Probabilidad",(#REF!-(+#REF!*#REF!)),IF(Q14="Impacto",#REF!,"")),"")</f>
        <v/>
      </c>
      <c r="X14" s="189" t="s">
        <v>370</v>
      </c>
      <c r="Y14" s="189" t="s">
        <v>78</v>
      </c>
      <c r="Z14" s="248" t="s">
        <v>79</v>
      </c>
      <c r="AA14" s="48" t="s">
        <v>61</v>
      </c>
      <c r="AB14" s="183" t="s">
        <v>371</v>
      </c>
      <c r="AC14" s="183" t="s">
        <v>372</v>
      </c>
      <c r="AD14" s="183" t="s">
        <v>373</v>
      </c>
      <c r="AE14" s="183" t="s">
        <v>65</v>
      </c>
      <c r="AF14" s="183" t="s">
        <v>66</v>
      </c>
    </row>
    <row r="15" spans="1:32" ht="99" x14ac:dyDescent="0.2">
      <c r="A15" s="180"/>
      <c r="B15" s="207"/>
      <c r="C15" s="182"/>
      <c r="D15" s="182"/>
      <c r="E15" s="182"/>
      <c r="F15" s="182"/>
      <c r="G15" s="182"/>
      <c r="H15" s="182"/>
      <c r="I15" s="182"/>
      <c r="J15" s="182"/>
      <c r="K15" s="182"/>
      <c r="L15" s="182"/>
      <c r="M15" s="182"/>
      <c r="N15" s="182"/>
      <c r="O15" s="40">
        <v>2</v>
      </c>
      <c r="P15" s="68" t="s">
        <v>374</v>
      </c>
      <c r="Q15" s="40" t="str">
        <f t="shared" si="0"/>
        <v>Probabilidad</v>
      </c>
      <c r="R15" s="48" t="s">
        <v>56</v>
      </c>
      <c r="S15" s="48" t="s">
        <v>57</v>
      </c>
      <c r="T15" s="48" t="s">
        <v>58</v>
      </c>
      <c r="U15" s="48" t="s">
        <v>59</v>
      </c>
      <c r="V15" s="48" t="s">
        <v>60</v>
      </c>
      <c r="W15" s="112" t="str">
        <f>IFERROR(IF(AND(Q14="Probabilidad",Q15="Probabilidad"),(#REF!-(+#REF!*#REF!)),IF(Q15="Probabilidad",(#REF!-(+#REF!*#REF!)),IF(Q15="Impacto",#REF!,""))),"")</f>
        <v/>
      </c>
      <c r="X15" s="182"/>
      <c r="Y15" s="182"/>
      <c r="Z15" s="182"/>
      <c r="AA15" s="48" t="s">
        <v>61</v>
      </c>
      <c r="AB15" s="182"/>
      <c r="AC15" s="182"/>
      <c r="AD15" s="182"/>
      <c r="AE15" s="182"/>
      <c r="AF15" s="182"/>
    </row>
    <row r="16" spans="1:32" ht="132" customHeight="1" x14ac:dyDescent="0.2">
      <c r="A16" s="190">
        <v>34</v>
      </c>
      <c r="B16" s="246" t="s">
        <v>46</v>
      </c>
      <c r="C16" s="185" t="s">
        <v>95</v>
      </c>
      <c r="D16" s="185" t="s">
        <v>362</v>
      </c>
      <c r="E16" s="185" t="s">
        <v>375</v>
      </c>
      <c r="F16" s="185" t="s">
        <v>376</v>
      </c>
      <c r="G16" s="185" t="s">
        <v>365</v>
      </c>
      <c r="H16" s="185" t="s">
        <v>366</v>
      </c>
      <c r="I16" s="185" t="s">
        <v>366</v>
      </c>
      <c r="J16" s="185" t="s">
        <v>366</v>
      </c>
      <c r="K16" s="185" t="s">
        <v>366</v>
      </c>
      <c r="L16" s="189" t="s">
        <v>377</v>
      </c>
      <c r="M16" s="248" t="s">
        <v>278</v>
      </c>
      <c r="N16" s="248" t="s">
        <v>368</v>
      </c>
      <c r="O16" s="40">
        <v>1</v>
      </c>
      <c r="P16" s="68" t="s">
        <v>378</v>
      </c>
      <c r="Q16" s="40" t="str">
        <f t="shared" si="0"/>
        <v>Probabilidad</v>
      </c>
      <c r="R16" s="48" t="s">
        <v>102</v>
      </c>
      <c r="S16" s="48" t="s">
        <v>57</v>
      </c>
      <c r="T16" s="48" t="s">
        <v>58</v>
      </c>
      <c r="U16" s="48" t="s">
        <v>59</v>
      </c>
      <c r="V16" s="48" t="s">
        <v>90</v>
      </c>
      <c r="W16" s="112" t="str">
        <f>IFERROR(IF(Q16="Probabilidad",(#REF!-(+#REF!*#REF!)),IF(Q16="Impacto",#REF!,"")),"")</f>
        <v/>
      </c>
      <c r="X16" s="189" t="s">
        <v>377</v>
      </c>
      <c r="Y16" s="189" t="s">
        <v>78</v>
      </c>
      <c r="Z16" s="248" t="s">
        <v>79</v>
      </c>
      <c r="AA16" s="48" t="s">
        <v>61</v>
      </c>
      <c r="AB16" s="188" t="s">
        <v>379</v>
      </c>
      <c r="AC16" s="188" t="s">
        <v>372</v>
      </c>
      <c r="AD16" s="188" t="s">
        <v>380</v>
      </c>
      <c r="AE16" s="183" t="s">
        <v>65</v>
      </c>
      <c r="AF16" s="183" t="s">
        <v>66</v>
      </c>
    </row>
    <row r="17" spans="1:32" ht="132" x14ac:dyDescent="0.2">
      <c r="A17" s="180"/>
      <c r="B17" s="207"/>
      <c r="C17" s="182"/>
      <c r="D17" s="182"/>
      <c r="E17" s="182"/>
      <c r="F17" s="182"/>
      <c r="G17" s="182"/>
      <c r="H17" s="182"/>
      <c r="I17" s="182"/>
      <c r="J17" s="182"/>
      <c r="K17" s="182"/>
      <c r="L17" s="182"/>
      <c r="M17" s="182"/>
      <c r="N17" s="182"/>
      <c r="O17" s="40">
        <v>2</v>
      </c>
      <c r="P17" s="68" t="s">
        <v>381</v>
      </c>
      <c r="Q17" s="40" t="str">
        <f t="shared" si="0"/>
        <v>Probabilidad</v>
      </c>
      <c r="R17" s="48" t="s">
        <v>56</v>
      </c>
      <c r="S17" s="48" t="s">
        <v>57</v>
      </c>
      <c r="T17" s="48" t="s">
        <v>58</v>
      </c>
      <c r="U17" s="48" t="s">
        <v>59</v>
      </c>
      <c r="V17" s="48" t="s">
        <v>90</v>
      </c>
      <c r="W17" s="112" t="str">
        <f>IFERROR(IF(AND(Q16="Probabilidad",Q17="Probabilidad"),(#REF!-(+#REF!*#REF!)),IF(Q17="Probabilidad",(#REF!-(+#REF!*#REF!)),IF(Q17="Impacto",#REF!,""))),"")</f>
        <v/>
      </c>
      <c r="X17" s="182"/>
      <c r="Y17" s="182"/>
      <c r="Z17" s="182"/>
      <c r="AA17" s="48" t="s">
        <v>61</v>
      </c>
      <c r="AB17" s="182"/>
      <c r="AC17" s="182"/>
      <c r="AD17" s="182"/>
      <c r="AE17" s="182"/>
      <c r="AF17" s="182"/>
    </row>
    <row r="18" spans="1:32" ht="148.5" x14ac:dyDescent="0.2">
      <c r="A18" s="162">
        <v>35</v>
      </c>
      <c r="B18" s="50" t="s">
        <v>46</v>
      </c>
      <c r="C18" s="38" t="s">
        <v>95</v>
      </c>
      <c r="D18" s="38" t="s">
        <v>362</v>
      </c>
      <c r="E18" s="38" t="s">
        <v>382</v>
      </c>
      <c r="F18" s="38" t="s">
        <v>383</v>
      </c>
      <c r="G18" s="38" t="s">
        <v>365</v>
      </c>
      <c r="H18" s="38" t="s">
        <v>366</v>
      </c>
      <c r="I18" s="38" t="s">
        <v>366</v>
      </c>
      <c r="J18" s="38" t="s">
        <v>366</v>
      </c>
      <c r="K18" s="38" t="s">
        <v>366</v>
      </c>
      <c r="L18" s="39" t="s">
        <v>377</v>
      </c>
      <c r="M18" s="113" t="s">
        <v>78</v>
      </c>
      <c r="N18" s="113" t="s">
        <v>79</v>
      </c>
      <c r="O18" s="40">
        <v>1</v>
      </c>
      <c r="P18" s="68" t="s">
        <v>384</v>
      </c>
      <c r="Q18" s="40" t="str">
        <f t="shared" si="0"/>
        <v>Probabilidad</v>
      </c>
      <c r="R18" s="48" t="s">
        <v>56</v>
      </c>
      <c r="S18" s="48" t="s">
        <v>57</v>
      </c>
      <c r="T18" s="48" t="s">
        <v>58</v>
      </c>
      <c r="U18" s="48" t="s">
        <v>59</v>
      </c>
      <c r="V18" s="48" t="s">
        <v>60</v>
      </c>
      <c r="W18" s="114"/>
      <c r="X18" s="39" t="s">
        <v>377</v>
      </c>
      <c r="Y18" s="39" t="s">
        <v>53</v>
      </c>
      <c r="Z18" s="113" t="s">
        <v>79</v>
      </c>
      <c r="AA18" s="48" t="s">
        <v>61</v>
      </c>
      <c r="AB18" s="46" t="s">
        <v>385</v>
      </c>
      <c r="AC18" s="34" t="s">
        <v>372</v>
      </c>
      <c r="AD18" s="34" t="s">
        <v>386</v>
      </c>
      <c r="AE18" s="34" t="s">
        <v>65</v>
      </c>
      <c r="AF18" s="115" t="s">
        <v>66</v>
      </c>
    </row>
    <row r="19" spans="1:32" ht="99" x14ac:dyDescent="0.2">
      <c r="A19" s="190">
        <v>36</v>
      </c>
      <c r="B19" s="252" t="s">
        <v>130</v>
      </c>
      <c r="C19" s="183" t="s">
        <v>95</v>
      </c>
      <c r="D19" s="183" t="s">
        <v>362</v>
      </c>
      <c r="E19" s="183" t="s">
        <v>387</v>
      </c>
      <c r="F19" s="183" t="s">
        <v>388</v>
      </c>
      <c r="G19" s="183" t="s">
        <v>389</v>
      </c>
      <c r="H19" s="183" t="s">
        <v>366</v>
      </c>
      <c r="I19" s="183" t="s">
        <v>366</v>
      </c>
      <c r="J19" s="183" t="s">
        <v>366</v>
      </c>
      <c r="K19" s="183" t="s">
        <v>366</v>
      </c>
      <c r="L19" s="181" t="s">
        <v>367</v>
      </c>
      <c r="M19" s="181" t="s">
        <v>78</v>
      </c>
      <c r="N19" s="181" t="s">
        <v>368</v>
      </c>
      <c r="O19" s="28">
        <v>1</v>
      </c>
      <c r="P19" s="49" t="s">
        <v>390</v>
      </c>
      <c r="Q19" s="28" t="s">
        <v>55</v>
      </c>
      <c r="R19" s="30" t="s">
        <v>102</v>
      </c>
      <c r="S19" s="30" t="s">
        <v>57</v>
      </c>
      <c r="T19" s="30" t="s">
        <v>58</v>
      </c>
      <c r="U19" s="30" t="s">
        <v>59</v>
      </c>
      <c r="V19" s="30" t="s">
        <v>60</v>
      </c>
      <c r="W19" s="30"/>
      <c r="X19" s="181" t="s">
        <v>370</v>
      </c>
      <c r="Y19" s="181" t="s">
        <v>78</v>
      </c>
      <c r="Z19" s="181" t="s">
        <v>79</v>
      </c>
      <c r="AA19" s="30" t="s">
        <v>61</v>
      </c>
      <c r="AB19" s="49" t="s">
        <v>391</v>
      </c>
      <c r="AC19" s="28" t="s">
        <v>392</v>
      </c>
      <c r="AD19" s="28" t="s">
        <v>393</v>
      </c>
      <c r="AE19" s="28" t="s">
        <v>65</v>
      </c>
      <c r="AF19" s="115" t="s">
        <v>66</v>
      </c>
    </row>
    <row r="20" spans="1:32" ht="66" x14ac:dyDescent="0.2">
      <c r="A20" s="180"/>
      <c r="B20" s="207"/>
      <c r="C20" s="182"/>
      <c r="D20" s="182"/>
      <c r="E20" s="182"/>
      <c r="F20" s="182"/>
      <c r="G20" s="182"/>
      <c r="H20" s="182"/>
      <c r="I20" s="182"/>
      <c r="J20" s="182"/>
      <c r="K20" s="182"/>
      <c r="L20" s="182"/>
      <c r="M20" s="182"/>
      <c r="N20" s="182"/>
      <c r="O20" s="34">
        <v>2</v>
      </c>
      <c r="P20" s="35" t="s">
        <v>394</v>
      </c>
      <c r="Q20" s="34" t="s">
        <v>55</v>
      </c>
      <c r="R20" s="36" t="s">
        <v>56</v>
      </c>
      <c r="S20" s="36" t="s">
        <v>57</v>
      </c>
      <c r="T20" s="36" t="s">
        <v>58</v>
      </c>
      <c r="U20" s="36" t="s">
        <v>59</v>
      </c>
      <c r="V20" s="36" t="s">
        <v>60</v>
      </c>
      <c r="W20" s="36"/>
      <c r="X20" s="182"/>
      <c r="Y20" s="182"/>
      <c r="Z20" s="182"/>
      <c r="AA20" s="36" t="s">
        <v>61</v>
      </c>
      <c r="AB20" s="116" t="s">
        <v>395</v>
      </c>
      <c r="AC20" s="34" t="s">
        <v>396</v>
      </c>
      <c r="AD20" s="34" t="s">
        <v>397</v>
      </c>
      <c r="AE20" s="34" t="s">
        <v>65</v>
      </c>
      <c r="AF20" s="115" t="s">
        <v>66</v>
      </c>
    </row>
    <row r="21" spans="1:32" ht="99" x14ac:dyDescent="0.2">
      <c r="A21" s="190">
        <v>37</v>
      </c>
      <c r="B21" s="252" t="s">
        <v>151</v>
      </c>
      <c r="C21" s="183" t="s">
        <v>95</v>
      </c>
      <c r="D21" s="251" t="s">
        <v>398</v>
      </c>
      <c r="E21" s="251" t="s">
        <v>399</v>
      </c>
      <c r="F21" s="251" t="s">
        <v>400</v>
      </c>
      <c r="G21" s="183" t="s">
        <v>389</v>
      </c>
      <c r="H21" s="183" t="s">
        <v>366</v>
      </c>
      <c r="I21" s="183" t="s">
        <v>366</v>
      </c>
      <c r="J21" s="183" t="s">
        <v>366</v>
      </c>
      <c r="K21" s="183" t="s">
        <v>366</v>
      </c>
      <c r="L21" s="181" t="s">
        <v>367</v>
      </c>
      <c r="M21" s="181" t="s">
        <v>78</v>
      </c>
      <c r="N21" s="181" t="s">
        <v>368</v>
      </c>
      <c r="O21" s="28">
        <v>1</v>
      </c>
      <c r="P21" s="117" t="s">
        <v>401</v>
      </c>
      <c r="Q21" s="28" t="s">
        <v>55</v>
      </c>
      <c r="R21" s="30" t="s">
        <v>102</v>
      </c>
      <c r="S21" s="30" t="s">
        <v>57</v>
      </c>
      <c r="T21" s="30" t="s">
        <v>58</v>
      </c>
      <c r="U21" s="30" t="s">
        <v>59</v>
      </c>
      <c r="V21" s="30" t="s">
        <v>60</v>
      </c>
      <c r="W21" s="118"/>
      <c r="X21" s="119" t="s">
        <v>370</v>
      </c>
      <c r="Y21" s="119" t="s">
        <v>53</v>
      </c>
      <c r="Z21" s="119" t="s">
        <v>53</v>
      </c>
      <c r="AA21" s="30" t="s">
        <v>61</v>
      </c>
      <c r="AB21" s="117" t="s">
        <v>402</v>
      </c>
      <c r="AC21" s="43" t="s">
        <v>403</v>
      </c>
      <c r="AD21" s="28" t="s">
        <v>404</v>
      </c>
      <c r="AE21" s="28" t="s">
        <v>65</v>
      </c>
      <c r="AF21" s="115" t="s">
        <v>66</v>
      </c>
    </row>
    <row r="22" spans="1:32" ht="66" x14ac:dyDescent="0.2">
      <c r="A22" s="180"/>
      <c r="B22" s="207"/>
      <c r="C22" s="182"/>
      <c r="D22" s="182"/>
      <c r="E22" s="182"/>
      <c r="F22" s="182"/>
      <c r="G22" s="182"/>
      <c r="H22" s="182"/>
      <c r="I22" s="182"/>
      <c r="J22" s="182"/>
      <c r="K22" s="182"/>
      <c r="L22" s="182"/>
      <c r="M22" s="182"/>
      <c r="N22" s="182"/>
      <c r="O22" s="34">
        <v>2</v>
      </c>
      <c r="P22" s="117" t="s">
        <v>405</v>
      </c>
      <c r="Q22" s="53" t="s">
        <v>55</v>
      </c>
      <c r="R22" s="36" t="s">
        <v>56</v>
      </c>
      <c r="S22" s="36" t="s">
        <v>57</v>
      </c>
      <c r="T22" s="36" t="s">
        <v>406</v>
      </c>
      <c r="U22" s="36" t="s">
        <v>59</v>
      </c>
      <c r="V22" s="36" t="s">
        <v>60</v>
      </c>
      <c r="W22" s="120"/>
      <c r="X22" s="119" t="s">
        <v>370</v>
      </c>
      <c r="Y22" s="119" t="s">
        <v>53</v>
      </c>
      <c r="Z22" s="119" t="s">
        <v>53</v>
      </c>
      <c r="AA22" s="36" t="s">
        <v>61</v>
      </c>
      <c r="AB22" s="117" t="s">
        <v>407</v>
      </c>
      <c r="AC22" s="43" t="s">
        <v>403</v>
      </c>
      <c r="AD22" s="34" t="s">
        <v>404</v>
      </c>
      <c r="AE22" s="34" t="s">
        <v>65</v>
      </c>
      <c r="AF22" s="115" t="s">
        <v>66</v>
      </c>
    </row>
    <row r="23" spans="1:32" ht="118.5" customHeight="1" x14ac:dyDescent="0.2">
      <c r="A23" s="190">
        <v>38</v>
      </c>
      <c r="B23" s="252" t="s">
        <v>187</v>
      </c>
      <c r="C23" s="183" t="s">
        <v>95</v>
      </c>
      <c r="D23" s="183" t="s">
        <v>408</v>
      </c>
      <c r="E23" s="183" t="s">
        <v>409</v>
      </c>
      <c r="F23" s="183" t="s">
        <v>410</v>
      </c>
      <c r="G23" s="183" t="s">
        <v>389</v>
      </c>
      <c r="H23" s="183" t="s">
        <v>366</v>
      </c>
      <c r="I23" s="183" t="s">
        <v>366</v>
      </c>
      <c r="J23" s="183" t="s">
        <v>366</v>
      </c>
      <c r="K23" s="183" t="s">
        <v>366</v>
      </c>
      <c r="L23" s="181" t="s">
        <v>411</v>
      </c>
      <c r="M23" s="181" t="s">
        <v>147</v>
      </c>
      <c r="N23" s="181" t="s">
        <v>100</v>
      </c>
      <c r="O23" s="28">
        <v>1</v>
      </c>
      <c r="P23" s="121" t="s">
        <v>412</v>
      </c>
      <c r="Q23" s="28" t="s">
        <v>55</v>
      </c>
      <c r="R23" s="30" t="s">
        <v>102</v>
      </c>
      <c r="S23" s="30" t="s">
        <v>57</v>
      </c>
      <c r="T23" s="30" t="s">
        <v>58</v>
      </c>
      <c r="U23" s="30" t="s">
        <v>59</v>
      </c>
      <c r="V23" s="30" t="s">
        <v>60</v>
      </c>
      <c r="W23" s="118"/>
      <c r="X23" s="181" t="s">
        <v>367</v>
      </c>
      <c r="Y23" s="181" t="s">
        <v>147</v>
      </c>
      <c r="Z23" s="181" t="s">
        <v>53</v>
      </c>
      <c r="AA23" s="30" t="s">
        <v>61</v>
      </c>
      <c r="AB23" s="122" t="s">
        <v>413</v>
      </c>
      <c r="AC23" s="123" t="s">
        <v>193</v>
      </c>
      <c r="AD23" s="122" t="s">
        <v>414</v>
      </c>
      <c r="AE23" s="28" t="s">
        <v>65</v>
      </c>
      <c r="AF23" s="115" t="s">
        <v>66</v>
      </c>
    </row>
    <row r="24" spans="1:32" ht="127.5" customHeight="1" x14ac:dyDescent="0.2">
      <c r="A24" s="180"/>
      <c r="B24" s="207"/>
      <c r="C24" s="182"/>
      <c r="D24" s="182"/>
      <c r="E24" s="182"/>
      <c r="F24" s="182"/>
      <c r="G24" s="182"/>
      <c r="H24" s="182"/>
      <c r="I24" s="182"/>
      <c r="J24" s="182"/>
      <c r="K24" s="182"/>
      <c r="L24" s="182"/>
      <c r="M24" s="182"/>
      <c r="N24" s="182"/>
      <c r="O24" s="34">
        <v>2</v>
      </c>
      <c r="P24" s="124" t="s">
        <v>415</v>
      </c>
      <c r="Q24" s="34" t="s">
        <v>55</v>
      </c>
      <c r="R24" s="36" t="s">
        <v>56</v>
      </c>
      <c r="S24" s="36" t="s">
        <v>57</v>
      </c>
      <c r="T24" s="36" t="s">
        <v>58</v>
      </c>
      <c r="U24" s="36" t="s">
        <v>59</v>
      </c>
      <c r="V24" s="36" t="s">
        <v>90</v>
      </c>
      <c r="W24" s="125"/>
      <c r="X24" s="182"/>
      <c r="Y24" s="182"/>
      <c r="Z24" s="182"/>
      <c r="AA24" s="36" t="s">
        <v>61</v>
      </c>
      <c r="AB24" s="126" t="s">
        <v>416</v>
      </c>
      <c r="AC24" s="126" t="s">
        <v>193</v>
      </c>
      <c r="AD24" s="127" t="s">
        <v>417</v>
      </c>
      <c r="AE24" s="34" t="s">
        <v>65</v>
      </c>
      <c r="AF24" s="115" t="s">
        <v>66</v>
      </c>
    </row>
    <row r="25" spans="1:32" ht="181.5" x14ac:dyDescent="0.2">
      <c r="A25" s="162">
        <v>39</v>
      </c>
      <c r="B25" s="43" t="s">
        <v>208</v>
      </c>
      <c r="C25" s="29" t="s">
        <v>47</v>
      </c>
      <c r="D25" s="50" t="s">
        <v>418</v>
      </c>
      <c r="E25" s="28" t="s">
        <v>419</v>
      </c>
      <c r="F25" s="28" t="s">
        <v>420</v>
      </c>
      <c r="G25" s="28" t="s">
        <v>389</v>
      </c>
      <c r="H25" s="28" t="s">
        <v>366</v>
      </c>
      <c r="I25" s="28" t="s">
        <v>366</v>
      </c>
      <c r="J25" s="28" t="s">
        <v>366</v>
      </c>
      <c r="K25" s="28" t="s">
        <v>366</v>
      </c>
      <c r="L25" s="31" t="s">
        <v>377</v>
      </c>
      <c r="M25" s="31" t="s">
        <v>53</v>
      </c>
      <c r="N25" s="31" t="s">
        <v>53</v>
      </c>
      <c r="O25" s="28">
        <v>1</v>
      </c>
      <c r="P25" s="29" t="s">
        <v>421</v>
      </c>
      <c r="Q25" s="28" t="s">
        <v>55</v>
      </c>
      <c r="R25" s="30" t="s">
        <v>56</v>
      </c>
      <c r="S25" s="30" t="s">
        <v>57</v>
      </c>
      <c r="T25" s="30" t="s">
        <v>58</v>
      </c>
      <c r="U25" s="30" t="s">
        <v>59</v>
      </c>
      <c r="V25" s="30" t="s">
        <v>60</v>
      </c>
      <c r="W25" s="31" t="s">
        <v>377</v>
      </c>
      <c r="X25" s="31" t="s">
        <v>377</v>
      </c>
      <c r="Y25" s="31" t="s">
        <v>53</v>
      </c>
      <c r="Z25" s="31" t="s">
        <v>53</v>
      </c>
      <c r="AA25" s="30" t="s">
        <v>61</v>
      </c>
      <c r="AB25" s="28" t="s">
        <v>422</v>
      </c>
      <c r="AC25" s="28" t="s">
        <v>423</v>
      </c>
      <c r="AD25" s="28" t="s">
        <v>194</v>
      </c>
      <c r="AE25" s="28" t="s">
        <v>65</v>
      </c>
      <c r="AF25" s="115" t="s">
        <v>66</v>
      </c>
    </row>
    <row r="26" spans="1:32" ht="148.5" x14ac:dyDescent="0.2">
      <c r="A26" s="163">
        <v>40</v>
      </c>
      <c r="B26" s="72" t="s">
        <v>208</v>
      </c>
      <c r="C26" s="72" t="s">
        <v>47</v>
      </c>
      <c r="D26" s="128" t="s">
        <v>362</v>
      </c>
      <c r="E26" s="128" t="s">
        <v>424</v>
      </c>
      <c r="F26" s="128" t="s">
        <v>425</v>
      </c>
      <c r="G26" s="72" t="s">
        <v>389</v>
      </c>
      <c r="H26" s="72" t="s">
        <v>366</v>
      </c>
      <c r="I26" s="72" t="s">
        <v>366</v>
      </c>
      <c r="J26" s="72" t="s">
        <v>366</v>
      </c>
      <c r="K26" s="72" t="s">
        <v>366</v>
      </c>
      <c r="L26" s="79" t="s">
        <v>377</v>
      </c>
      <c r="M26" s="79" t="s">
        <v>53</v>
      </c>
      <c r="N26" s="79" t="s">
        <v>53</v>
      </c>
      <c r="O26" s="34">
        <v>1</v>
      </c>
      <c r="P26" s="35" t="s">
        <v>426</v>
      </c>
      <c r="Q26" s="34" t="s">
        <v>55</v>
      </c>
      <c r="R26" s="36" t="s">
        <v>102</v>
      </c>
      <c r="S26" s="36" t="s">
        <v>57</v>
      </c>
      <c r="T26" s="36" t="s">
        <v>58</v>
      </c>
      <c r="U26" s="36" t="s">
        <v>59</v>
      </c>
      <c r="V26" s="36" t="s">
        <v>60</v>
      </c>
      <c r="W26" s="125"/>
      <c r="X26" s="79" t="s">
        <v>377</v>
      </c>
      <c r="Y26" s="79" t="s">
        <v>53</v>
      </c>
      <c r="Z26" s="79" t="s">
        <v>53</v>
      </c>
      <c r="AA26" s="36" t="s">
        <v>61</v>
      </c>
      <c r="AB26" s="34" t="s">
        <v>427</v>
      </c>
      <c r="AC26" s="34" t="s">
        <v>423</v>
      </c>
      <c r="AD26" s="28" t="s">
        <v>194</v>
      </c>
      <c r="AE26" s="34" t="s">
        <v>65</v>
      </c>
      <c r="AF26" s="115" t="s">
        <v>66</v>
      </c>
    </row>
    <row r="27" spans="1:32" ht="198" x14ac:dyDescent="0.2">
      <c r="A27" s="162">
        <v>41</v>
      </c>
      <c r="B27" s="28" t="s">
        <v>245</v>
      </c>
      <c r="C27" s="29" t="s">
        <v>95</v>
      </c>
      <c r="D27" s="28" t="s">
        <v>362</v>
      </c>
      <c r="E27" s="28" t="s">
        <v>428</v>
      </c>
      <c r="F27" s="28" t="s">
        <v>429</v>
      </c>
      <c r="G27" s="28" t="s">
        <v>389</v>
      </c>
      <c r="H27" s="28" t="s">
        <v>366</v>
      </c>
      <c r="I27" s="28" t="s">
        <v>366</v>
      </c>
      <c r="J27" s="28" t="s">
        <v>366</v>
      </c>
      <c r="K27" s="28" t="s">
        <v>366</v>
      </c>
      <c r="L27" s="31" t="s">
        <v>377</v>
      </c>
      <c r="M27" s="31" t="s">
        <v>78</v>
      </c>
      <c r="N27" s="31" t="s">
        <v>100</v>
      </c>
      <c r="O27" s="28">
        <v>1</v>
      </c>
      <c r="P27" s="29" t="s">
        <v>430</v>
      </c>
      <c r="Q27" s="28" t="s">
        <v>55</v>
      </c>
      <c r="R27" s="30" t="s">
        <v>102</v>
      </c>
      <c r="S27" s="30" t="s">
        <v>57</v>
      </c>
      <c r="T27" s="30" t="s">
        <v>120</v>
      </c>
      <c r="U27" s="30" t="s">
        <v>59</v>
      </c>
      <c r="V27" s="30" t="s">
        <v>60</v>
      </c>
      <c r="W27" s="129"/>
      <c r="X27" s="31" t="s">
        <v>377</v>
      </c>
      <c r="Y27" s="31" t="s">
        <v>78</v>
      </c>
      <c r="Z27" s="31" t="s">
        <v>100</v>
      </c>
      <c r="AA27" s="30" t="s">
        <v>61</v>
      </c>
      <c r="AB27" s="28" t="s">
        <v>431</v>
      </c>
      <c r="AC27" s="28" t="s">
        <v>252</v>
      </c>
      <c r="AD27" s="28" t="s">
        <v>432</v>
      </c>
      <c r="AE27" s="28" t="s">
        <v>65</v>
      </c>
      <c r="AF27" s="115" t="s">
        <v>66</v>
      </c>
    </row>
    <row r="28" spans="1:32" ht="148.5" x14ac:dyDescent="0.2">
      <c r="A28" s="190">
        <v>42</v>
      </c>
      <c r="B28" s="252" t="s">
        <v>265</v>
      </c>
      <c r="C28" s="183" t="s">
        <v>95</v>
      </c>
      <c r="D28" s="183" t="s">
        <v>362</v>
      </c>
      <c r="E28" s="183" t="s">
        <v>433</v>
      </c>
      <c r="F28" s="183" t="s">
        <v>434</v>
      </c>
      <c r="G28" s="183" t="s">
        <v>389</v>
      </c>
      <c r="H28" s="183" t="s">
        <v>366</v>
      </c>
      <c r="I28" s="183" t="s">
        <v>366</v>
      </c>
      <c r="J28" s="183" t="s">
        <v>366</v>
      </c>
      <c r="K28" s="183" t="s">
        <v>366</v>
      </c>
      <c r="L28" s="181" t="s">
        <v>377</v>
      </c>
      <c r="M28" s="181" t="s">
        <v>78</v>
      </c>
      <c r="N28" s="181" t="s">
        <v>79</v>
      </c>
      <c r="O28" s="28">
        <v>1</v>
      </c>
      <c r="P28" s="29" t="s">
        <v>435</v>
      </c>
      <c r="Q28" s="28" t="s">
        <v>55</v>
      </c>
      <c r="R28" s="30" t="s">
        <v>56</v>
      </c>
      <c r="S28" s="30" t="s">
        <v>57</v>
      </c>
      <c r="T28" s="30" t="s">
        <v>58</v>
      </c>
      <c r="U28" s="30" t="s">
        <v>59</v>
      </c>
      <c r="V28" s="30" t="s">
        <v>60</v>
      </c>
      <c r="W28" s="118"/>
      <c r="X28" s="181" t="s">
        <v>377</v>
      </c>
      <c r="Y28" s="181" t="s">
        <v>78</v>
      </c>
      <c r="Z28" s="181" t="s">
        <v>79</v>
      </c>
      <c r="AA28" s="30" t="s">
        <v>61</v>
      </c>
      <c r="AB28" s="28" t="s">
        <v>436</v>
      </c>
      <c r="AC28" s="28" t="s">
        <v>437</v>
      </c>
      <c r="AD28" s="91" t="s">
        <v>438</v>
      </c>
      <c r="AE28" s="28" t="s">
        <v>65</v>
      </c>
      <c r="AF28" s="115" t="s">
        <v>66</v>
      </c>
    </row>
    <row r="29" spans="1:32" ht="132" x14ac:dyDescent="0.2">
      <c r="A29" s="179"/>
      <c r="B29" s="214"/>
      <c r="C29" s="187"/>
      <c r="D29" s="187"/>
      <c r="E29" s="187"/>
      <c r="F29" s="187"/>
      <c r="G29" s="187"/>
      <c r="H29" s="187"/>
      <c r="I29" s="187"/>
      <c r="J29" s="187"/>
      <c r="K29" s="187"/>
      <c r="L29" s="187"/>
      <c r="M29" s="187"/>
      <c r="N29" s="187"/>
      <c r="O29" s="34">
        <v>2</v>
      </c>
      <c r="P29" s="35" t="s">
        <v>439</v>
      </c>
      <c r="Q29" s="34" t="s">
        <v>55</v>
      </c>
      <c r="R29" s="36" t="s">
        <v>56</v>
      </c>
      <c r="S29" s="36" t="s">
        <v>57</v>
      </c>
      <c r="T29" s="36" t="s">
        <v>58</v>
      </c>
      <c r="U29" s="36" t="s">
        <v>59</v>
      </c>
      <c r="V29" s="36" t="s">
        <v>60</v>
      </c>
      <c r="W29" s="125"/>
      <c r="X29" s="187"/>
      <c r="Y29" s="187"/>
      <c r="Z29" s="187"/>
      <c r="AA29" s="36" t="s">
        <v>61</v>
      </c>
      <c r="AB29" s="34" t="s">
        <v>440</v>
      </c>
      <c r="AC29" s="34" t="s">
        <v>437</v>
      </c>
      <c r="AD29" s="34" t="s">
        <v>441</v>
      </c>
      <c r="AE29" s="34" t="s">
        <v>65</v>
      </c>
      <c r="AF29" s="115" t="s">
        <v>66</v>
      </c>
    </row>
    <row r="30" spans="1:32" ht="148.5" x14ac:dyDescent="0.2">
      <c r="A30" s="180"/>
      <c r="B30" s="207"/>
      <c r="C30" s="182"/>
      <c r="D30" s="182"/>
      <c r="E30" s="182"/>
      <c r="F30" s="182"/>
      <c r="G30" s="182"/>
      <c r="H30" s="182"/>
      <c r="I30" s="182"/>
      <c r="J30" s="182"/>
      <c r="K30" s="182"/>
      <c r="L30" s="182"/>
      <c r="M30" s="182"/>
      <c r="N30" s="182"/>
      <c r="O30" s="34">
        <v>3</v>
      </c>
      <c r="P30" s="35" t="s">
        <v>442</v>
      </c>
      <c r="Q30" s="34" t="s">
        <v>55</v>
      </c>
      <c r="R30" s="36" t="s">
        <v>102</v>
      </c>
      <c r="S30" s="36" t="s">
        <v>57</v>
      </c>
      <c r="T30" s="36" t="s">
        <v>58</v>
      </c>
      <c r="U30" s="36" t="s">
        <v>59</v>
      </c>
      <c r="V30" s="36" t="s">
        <v>60</v>
      </c>
      <c r="W30" s="125"/>
      <c r="X30" s="182"/>
      <c r="Y30" s="182"/>
      <c r="Z30" s="182"/>
      <c r="AA30" s="36" t="s">
        <v>61</v>
      </c>
      <c r="AB30" s="34" t="s">
        <v>443</v>
      </c>
      <c r="AC30" s="34" t="s">
        <v>437</v>
      </c>
      <c r="AD30" s="91" t="s">
        <v>438</v>
      </c>
      <c r="AE30" s="34" t="s">
        <v>65</v>
      </c>
      <c r="AF30" s="115" t="s">
        <v>66</v>
      </c>
    </row>
    <row r="31" spans="1:32" ht="148.5" x14ac:dyDescent="0.2">
      <c r="A31" s="190">
        <v>43</v>
      </c>
      <c r="B31" s="253" t="s">
        <v>265</v>
      </c>
      <c r="C31" s="188" t="s">
        <v>95</v>
      </c>
      <c r="D31" s="188" t="s">
        <v>362</v>
      </c>
      <c r="E31" s="188" t="s">
        <v>444</v>
      </c>
      <c r="F31" s="188" t="s">
        <v>445</v>
      </c>
      <c r="G31" s="188" t="s">
        <v>389</v>
      </c>
      <c r="H31" s="188" t="s">
        <v>366</v>
      </c>
      <c r="I31" s="188" t="s">
        <v>366</v>
      </c>
      <c r="J31" s="188" t="s">
        <v>366</v>
      </c>
      <c r="K31" s="188" t="s">
        <v>366</v>
      </c>
      <c r="L31" s="186" t="s">
        <v>377</v>
      </c>
      <c r="M31" s="186" t="s">
        <v>53</v>
      </c>
      <c r="N31" s="186" t="s">
        <v>53</v>
      </c>
      <c r="O31" s="34">
        <v>1</v>
      </c>
      <c r="P31" s="35" t="s">
        <v>446</v>
      </c>
      <c r="Q31" s="34" t="s">
        <v>55</v>
      </c>
      <c r="R31" s="36" t="s">
        <v>56</v>
      </c>
      <c r="S31" s="36" t="s">
        <v>57</v>
      </c>
      <c r="T31" s="36" t="s">
        <v>120</v>
      </c>
      <c r="U31" s="36" t="s">
        <v>59</v>
      </c>
      <c r="V31" s="36" t="s">
        <v>60</v>
      </c>
      <c r="W31" s="125"/>
      <c r="X31" s="186" t="s">
        <v>377</v>
      </c>
      <c r="Y31" s="186" t="s">
        <v>53</v>
      </c>
      <c r="Z31" s="186" t="s">
        <v>53</v>
      </c>
      <c r="AA31" s="36" t="s">
        <v>61</v>
      </c>
      <c r="AB31" s="34" t="s">
        <v>447</v>
      </c>
      <c r="AC31" s="34" t="s">
        <v>437</v>
      </c>
      <c r="AD31" s="34" t="s">
        <v>448</v>
      </c>
      <c r="AE31" s="34" t="s">
        <v>65</v>
      </c>
      <c r="AF31" s="115" t="s">
        <v>66</v>
      </c>
    </row>
    <row r="32" spans="1:32" ht="82.5" x14ac:dyDescent="0.2">
      <c r="A32" s="180"/>
      <c r="B32" s="207"/>
      <c r="C32" s="182"/>
      <c r="D32" s="182"/>
      <c r="E32" s="182"/>
      <c r="F32" s="182"/>
      <c r="G32" s="182"/>
      <c r="H32" s="182"/>
      <c r="I32" s="182"/>
      <c r="J32" s="182"/>
      <c r="K32" s="182"/>
      <c r="L32" s="182"/>
      <c r="M32" s="182"/>
      <c r="N32" s="182"/>
      <c r="O32" s="34">
        <v>2</v>
      </c>
      <c r="P32" s="35" t="s">
        <v>449</v>
      </c>
      <c r="Q32" s="34" t="s">
        <v>55</v>
      </c>
      <c r="R32" s="36" t="s">
        <v>56</v>
      </c>
      <c r="S32" s="36" t="s">
        <v>57</v>
      </c>
      <c r="T32" s="36" t="s">
        <v>120</v>
      </c>
      <c r="U32" s="36" t="s">
        <v>59</v>
      </c>
      <c r="V32" s="36" t="s">
        <v>60</v>
      </c>
      <c r="W32" s="125"/>
      <c r="X32" s="182"/>
      <c r="Y32" s="182"/>
      <c r="Z32" s="182"/>
      <c r="AA32" s="36" t="s">
        <v>61</v>
      </c>
      <c r="AB32" s="34" t="s">
        <v>450</v>
      </c>
      <c r="AC32" s="34" t="s">
        <v>437</v>
      </c>
      <c r="AD32" s="91" t="s">
        <v>438</v>
      </c>
      <c r="AE32" s="34" t="s">
        <v>65</v>
      </c>
      <c r="AF32" s="115" t="s">
        <v>66</v>
      </c>
    </row>
    <row r="33" spans="1:32" ht="165" x14ac:dyDescent="0.2">
      <c r="A33" s="190">
        <v>44</v>
      </c>
      <c r="B33" s="253" t="s">
        <v>265</v>
      </c>
      <c r="C33" s="188" t="s">
        <v>47</v>
      </c>
      <c r="D33" s="188" t="s">
        <v>451</v>
      </c>
      <c r="E33" s="188" t="s">
        <v>452</v>
      </c>
      <c r="F33" s="188" t="s">
        <v>453</v>
      </c>
      <c r="G33" s="188" t="s">
        <v>389</v>
      </c>
      <c r="H33" s="188" t="s">
        <v>366</v>
      </c>
      <c r="I33" s="188" t="s">
        <v>366</v>
      </c>
      <c r="J33" s="188" t="s">
        <v>366</v>
      </c>
      <c r="K33" s="188" t="s">
        <v>366</v>
      </c>
      <c r="L33" s="186" t="s">
        <v>377</v>
      </c>
      <c r="M33" s="186" t="s">
        <v>78</v>
      </c>
      <c r="N33" s="186" t="s">
        <v>79</v>
      </c>
      <c r="O33" s="34">
        <v>1</v>
      </c>
      <c r="P33" s="35" t="s">
        <v>454</v>
      </c>
      <c r="Q33" s="34" t="s">
        <v>55</v>
      </c>
      <c r="R33" s="36" t="s">
        <v>102</v>
      </c>
      <c r="S33" s="36" t="s">
        <v>57</v>
      </c>
      <c r="T33" s="36" t="s">
        <v>120</v>
      </c>
      <c r="U33" s="36" t="s">
        <v>59</v>
      </c>
      <c r="V33" s="36" t="s">
        <v>60</v>
      </c>
      <c r="W33" s="125"/>
      <c r="X33" s="186" t="s">
        <v>377</v>
      </c>
      <c r="Y33" s="186" t="s">
        <v>78</v>
      </c>
      <c r="Z33" s="186" t="s">
        <v>79</v>
      </c>
      <c r="AA33" s="36" t="s">
        <v>61</v>
      </c>
      <c r="AB33" s="34" t="s">
        <v>455</v>
      </c>
      <c r="AC33" s="34" t="s">
        <v>437</v>
      </c>
      <c r="AD33" s="91" t="s">
        <v>438</v>
      </c>
      <c r="AE33" s="34" t="s">
        <v>65</v>
      </c>
      <c r="AF33" s="115" t="s">
        <v>66</v>
      </c>
    </row>
    <row r="34" spans="1:32" ht="99" x14ac:dyDescent="0.2">
      <c r="A34" s="180"/>
      <c r="B34" s="207"/>
      <c r="C34" s="182"/>
      <c r="D34" s="182"/>
      <c r="E34" s="182"/>
      <c r="F34" s="182"/>
      <c r="G34" s="182"/>
      <c r="H34" s="182"/>
      <c r="I34" s="182"/>
      <c r="J34" s="182"/>
      <c r="K34" s="182"/>
      <c r="L34" s="182"/>
      <c r="M34" s="182"/>
      <c r="N34" s="182"/>
      <c r="O34" s="34">
        <v>2</v>
      </c>
      <c r="P34" s="35" t="s">
        <v>456</v>
      </c>
      <c r="Q34" s="34" t="s">
        <v>55</v>
      </c>
      <c r="R34" s="36" t="s">
        <v>56</v>
      </c>
      <c r="S34" s="36" t="s">
        <v>57</v>
      </c>
      <c r="T34" s="36" t="s">
        <v>120</v>
      </c>
      <c r="U34" s="36" t="s">
        <v>59</v>
      </c>
      <c r="V34" s="36" t="s">
        <v>60</v>
      </c>
      <c r="W34" s="125"/>
      <c r="X34" s="182"/>
      <c r="Y34" s="182"/>
      <c r="Z34" s="182"/>
      <c r="AA34" s="36" t="s">
        <v>61</v>
      </c>
      <c r="AB34" s="34" t="s">
        <v>457</v>
      </c>
      <c r="AC34" s="34" t="s">
        <v>437</v>
      </c>
      <c r="AD34" s="34" t="s">
        <v>441</v>
      </c>
      <c r="AE34" s="34" t="s">
        <v>65</v>
      </c>
      <c r="AF34" s="115" t="s">
        <v>66</v>
      </c>
    </row>
    <row r="35" spans="1:32" ht="115.5" x14ac:dyDescent="0.2">
      <c r="A35" s="162">
        <v>45</v>
      </c>
      <c r="B35" s="34" t="s">
        <v>265</v>
      </c>
      <c r="C35" s="35" t="s">
        <v>47</v>
      </c>
      <c r="D35" s="34" t="s">
        <v>458</v>
      </c>
      <c r="E35" s="34" t="s">
        <v>459</v>
      </c>
      <c r="F35" s="34" t="s">
        <v>460</v>
      </c>
      <c r="G35" s="34" t="s">
        <v>389</v>
      </c>
      <c r="H35" s="34" t="s">
        <v>366</v>
      </c>
      <c r="I35" s="34" t="s">
        <v>366</v>
      </c>
      <c r="J35" s="34" t="s">
        <v>366</v>
      </c>
      <c r="K35" s="34" t="s">
        <v>366</v>
      </c>
      <c r="L35" s="37" t="s">
        <v>377</v>
      </c>
      <c r="M35" s="37" t="s">
        <v>78</v>
      </c>
      <c r="N35" s="37" t="s">
        <v>100</v>
      </c>
      <c r="O35" s="34">
        <v>1</v>
      </c>
      <c r="P35" s="35" t="s">
        <v>461</v>
      </c>
      <c r="Q35" s="34" t="s">
        <v>55</v>
      </c>
      <c r="R35" s="36" t="s">
        <v>56</v>
      </c>
      <c r="S35" s="36" t="s">
        <v>57</v>
      </c>
      <c r="T35" s="36" t="s">
        <v>120</v>
      </c>
      <c r="U35" s="36" t="s">
        <v>59</v>
      </c>
      <c r="V35" s="36" t="s">
        <v>60</v>
      </c>
      <c r="W35" s="130"/>
      <c r="X35" s="37" t="s">
        <v>377</v>
      </c>
      <c r="Y35" s="37" t="s">
        <v>78</v>
      </c>
      <c r="Z35" s="37" t="s">
        <v>100</v>
      </c>
      <c r="AA35" s="36" t="s">
        <v>61</v>
      </c>
      <c r="AB35" s="34" t="s">
        <v>462</v>
      </c>
      <c r="AC35" s="34" t="s">
        <v>463</v>
      </c>
      <c r="AD35" s="91" t="s">
        <v>438</v>
      </c>
      <c r="AE35" s="34" t="s">
        <v>65</v>
      </c>
      <c r="AF35" s="115" t="s">
        <v>66</v>
      </c>
    </row>
    <row r="36" spans="1:32" ht="99" x14ac:dyDescent="0.2">
      <c r="A36" s="190">
        <v>46</v>
      </c>
      <c r="B36" s="252" t="s">
        <v>274</v>
      </c>
      <c r="C36" s="254" t="s">
        <v>84</v>
      </c>
      <c r="D36" s="254" t="s">
        <v>464</v>
      </c>
      <c r="E36" s="254" t="s">
        <v>465</v>
      </c>
      <c r="F36" s="254" t="s">
        <v>466</v>
      </c>
      <c r="G36" s="183" t="s">
        <v>389</v>
      </c>
      <c r="H36" s="183" t="s">
        <v>366</v>
      </c>
      <c r="I36" s="183" t="s">
        <v>366</v>
      </c>
      <c r="J36" s="183" t="s">
        <v>366</v>
      </c>
      <c r="K36" s="183" t="s">
        <v>366</v>
      </c>
      <c r="L36" s="181" t="s">
        <v>367</v>
      </c>
      <c r="M36" s="181" t="s">
        <v>53</v>
      </c>
      <c r="N36" s="181" t="s">
        <v>100</v>
      </c>
      <c r="O36" s="28">
        <v>1</v>
      </c>
      <c r="P36" s="29" t="s">
        <v>467</v>
      </c>
      <c r="Q36" s="28" t="s">
        <v>55</v>
      </c>
      <c r="R36" s="30" t="s">
        <v>102</v>
      </c>
      <c r="S36" s="30" t="s">
        <v>57</v>
      </c>
      <c r="T36" s="30" t="s">
        <v>58</v>
      </c>
      <c r="U36" s="30" t="s">
        <v>59</v>
      </c>
      <c r="V36" s="30" t="s">
        <v>60</v>
      </c>
      <c r="W36" s="131"/>
      <c r="X36" s="181" t="s">
        <v>377</v>
      </c>
      <c r="Y36" s="181" t="s">
        <v>53</v>
      </c>
      <c r="Z36" s="181" t="s">
        <v>100</v>
      </c>
      <c r="AA36" s="232" t="s">
        <v>61</v>
      </c>
      <c r="AB36" s="28" t="s">
        <v>468</v>
      </c>
      <c r="AC36" s="28" t="s">
        <v>469</v>
      </c>
      <c r="AD36" s="28" t="s">
        <v>470</v>
      </c>
      <c r="AE36" s="28" t="s">
        <v>65</v>
      </c>
      <c r="AF36" s="115" t="s">
        <v>66</v>
      </c>
    </row>
    <row r="37" spans="1:32" ht="115.5" x14ac:dyDescent="0.2">
      <c r="A37" s="179"/>
      <c r="B37" s="214"/>
      <c r="C37" s="187"/>
      <c r="D37" s="187"/>
      <c r="E37" s="187"/>
      <c r="F37" s="187"/>
      <c r="G37" s="187"/>
      <c r="H37" s="187"/>
      <c r="I37" s="187"/>
      <c r="J37" s="187"/>
      <c r="K37" s="187"/>
      <c r="L37" s="187"/>
      <c r="M37" s="187"/>
      <c r="N37" s="187"/>
      <c r="O37" s="34">
        <v>2</v>
      </c>
      <c r="P37" s="35" t="s">
        <v>471</v>
      </c>
      <c r="Q37" s="34" t="s">
        <v>55</v>
      </c>
      <c r="R37" s="36" t="s">
        <v>102</v>
      </c>
      <c r="S37" s="36" t="s">
        <v>57</v>
      </c>
      <c r="T37" s="36" t="s">
        <v>58</v>
      </c>
      <c r="U37" s="36" t="s">
        <v>59</v>
      </c>
      <c r="V37" s="36" t="s">
        <v>60</v>
      </c>
      <c r="W37" s="130"/>
      <c r="X37" s="187"/>
      <c r="Y37" s="187"/>
      <c r="Z37" s="187"/>
      <c r="AA37" s="187"/>
      <c r="AB37" s="34" t="s">
        <v>468</v>
      </c>
      <c r="AC37" s="34" t="s">
        <v>469</v>
      </c>
      <c r="AD37" s="28" t="s">
        <v>470</v>
      </c>
      <c r="AE37" s="34" t="s">
        <v>65</v>
      </c>
      <c r="AF37" s="115" t="s">
        <v>66</v>
      </c>
    </row>
    <row r="38" spans="1:32" ht="99" x14ac:dyDescent="0.2">
      <c r="A38" s="180"/>
      <c r="B38" s="207"/>
      <c r="C38" s="182"/>
      <c r="D38" s="182"/>
      <c r="E38" s="182"/>
      <c r="F38" s="182"/>
      <c r="G38" s="182"/>
      <c r="H38" s="182"/>
      <c r="I38" s="182"/>
      <c r="J38" s="182"/>
      <c r="K38" s="182"/>
      <c r="L38" s="182"/>
      <c r="M38" s="182"/>
      <c r="N38" s="182"/>
      <c r="O38" s="34">
        <v>3</v>
      </c>
      <c r="P38" s="35" t="s">
        <v>472</v>
      </c>
      <c r="Q38" s="34" t="s">
        <v>55</v>
      </c>
      <c r="R38" s="36" t="s">
        <v>56</v>
      </c>
      <c r="S38" s="36" t="s">
        <v>57</v>
      </c>
      <c r="T38" s="36" t="s">
        <v>58</v>
      </c>
      <c r="U38" s="36" t="s">
        <v>59</v>
      </c>
      <c r="V38" s="36" t="s">
        <v>60</v>
      </c>
      <c r="W38" s="130"/>
      <c r="X38" s="182"/>
      <c r="Y38" s="182"/>
      <c r="Z38" s="182"/>
      <c r="AA38" s="182"/>
      <c r="AB38" s="34" t="s">
        <v>468</v>
      </c>
      <c r="AC38" s="34" t="s">
        <v>469</v>
      </c>
      <c r="AD38" s="28" t="s">
        <v>470</v>
      </c>
      <c r="AE38" s="34" t="s">
        <v>65</v>
      </c>
      <c r="AF38" s="115" t="s">
        <v>66</v>
      </c>
    </row>
    <row r="39" spans="1:32" ht="198" x14ac:dyDescent="0.2">
      <c r="A39" s="162">
        <v>47</v>
      </c>
      <c r="B39" s="28" t="s">
        <v>303</v>
      </c>
      <c r="C39" s="29" t="s">
        <v>47</v>
      </c>
      <c r="D39" s="28" t="s">
        <v>473</v>
      </c>
      <c r="E39" s="28" t="s">
        <v>474</v>
      </c>
      <c r="F39" s="28" t="s">
        <v>475</v>
      </c>
      <c r="G39" s="28" t="s">
        <v>389</v>
      </c>
      <c r="H39" s="28" t="s">
        <v>366</v>
      </c>
      <c r="I39" s="28" t="s">
        <v>366</v>
      </c>
      <c r="J39" s="28" t="s">
        <v>366</v>
      </c>
      <c r="K39" s="28" t="s">
        <v>366</v>
      </c>
      <c r="L39" s="31" t="s">
        <v>377</v>
      </c>
      <c r="M39" s="31" t="s">
        <v>78</v>
      </c>
      <c r="N39" s="31" t="s">
        <v>100</v>
      </c>
      <c r="O39" s="28">
        <v>1</v>
      </c>
      <c r="P39" s="29" t="s">
        <v>476</v>
      </c>
      <c r="Q39" s="28" t="s">
        <v>55</v>
      </c>
      <c r="R39" s="30" t="s">
        <v>102</v>
      </c>
      <c r="S39" s="30" t="s">
        <v>57</v>
      </c>
      <c r="T39" s="30" t="s">
        <v>120</v>
      </c>
      <c r="U39" s="30" t="s">
        <v>59</v>
      </c>
      <c r="V39" s="30" t="s">
        <v>60</v>
      </c>
      <c r="W39" s="131"/>
      <c r="X39" s="31" t="s">
        <v>377</v>
      </c>
      <c r="Y39" s="31" t="s">
        <v>78</v>
      </c>
      <c r="Z39" s="31" t="s">
        <v>100</v>
      </c>
      <c r="AA39" s="30" t="s">
        <v>61</v>
      </c>
      <c r="AB39" s="28" t="s">
        <v>477</v>
      </c>
      <c r="AC39" s="28" t="s">
        <v>478</v>
      </c>
      <c r="AD39" s="28" t="s">
        <v>479</v>
      </c>
      <c r="AE39" s="44" t="s">
        <v>65</v>
      </c>
      <c r="AF39" s="115" t="s">
        <v>66</v>
      </c>
    </row>
    <row r="40" spans="1:32" ht="181.5" x14ac:dyDescent="0.2">
      <c r="A40" s="190">
        <v>48</v>
      </c>
      <c r="B40" s="246" t="s">
        <v>480</v>
      </c>
      <c r="C40" s="185" t="s">
        <v>47</v>
      </c>
      <c r="D40" s="185" t="s">
        <v>362</v>
      </c>
      <c r="E40" s="185" t="s">
        <v>481</v>
      </c>
      <c r="F40" s="185" t="s">
        <v>482</v>
      </c>
      <c r="G40" s="185" t="s">
        <v>389</v>
      </c>
      <c r="H40" s="185" t="s">
        <v>366</v>
      </c>
      <c r="I40" s="185" t="s">
        <v>366</v>
      </c>
      <c r="J40" s="185" t="s">
        <v>366</v>
      </c>
      <c r="K40" s="185" t="s">
        <v>366</v>
      </c>
      <c r="L40" s="189" t="s">
        <v>377</v>
      </c>
      <c r="M40" s="189" t="s">
        <v>78</v>
      </c>
      <c r="N40" s="189" t="s">
        <v>100</v>
      </c>
      <c r="O40" s="50">
        <v>1</v>
      </c>
      <c r="P40" s="49" t="s">
        <v>483</v>
      </c>
      <c r="Q40" s="50" t="s">
        <v>55</v>
      </c>
      <c r="R40" s="132" t="s">
        <v>102</v>
      </c>
      <c r="S40" s="132" t="s">
        <v>57</v>
      </c>
      <c r="T40" s="36" t="s">
        <v>58</v>
      </c>
      <c r="U40" s="132" t="s">
        <v>59</v>
      </c>
      <c r="V40" s="132" t="s">
        <v>60</v>
      </c>
      <c r="W40" s="133"/>
      <c r="X40" s="189" t="s">
        <v>377</v>
      </c>
      <c r="Y40" s="189" t="s">
        <v>78</v>
      </c>
      <c r="Z40" s="189" t="s">
        <v>79</v>
      </c>
      <c r="AA40" s="132" t="s">
        <v>61</v>
      </c>
      <c r="AB40" s="50" t="s">
        <v>484</v>
      </c>
      <c r="AC40" s="50" t="s">
        <v>485</v>
      </c>
      <c r="AD40" s="50" t="s">
        <v>486</v>
      </c>
      <c r="AE40" s="50" t="s">
        <v>65</v>
      </c>
      <c r="AF40" s="115" t="s">
        <v>66</v>
      </c>
    </row>
    <row r="41" spans="1:32" ht="330" x14ac:dyDescent="0.2">
      <c r="A41" s="180"/>
      <c r="B41" s="207"/>
      <c r="C41" s="182"/>
      <c r="D41" s="182"/>
      <c r="E41" s="182"/>
      <c r="F41" s="182"/>
      <c r="G41" s="182"/>
      <c r="H41" s="182"/>
      <c r="I41" s="182"/>
      <c r="J41" s="182"/>
      <c r="K41" s="182"/>
      <c r="L41" s="182"/>
      <c r="M41" s="182"/>
      <c r="N41" s="182"/>
      <c r="O41" s="85">
        <v>2</v>
      </c>
      <c r="P41" s="116" t="s">
        <v>487</v>
      </c>
      <c r="Q41" s="85" t="s">
        <v>55</v>
      </c>
      <c r="R41" s="134" t="s">
        <v>56</v>
      </c>
      <c r="S41" s="134" t="s">
        <v>57</v>
      </c>
      <c r="T41" s="36" t="s">
        <v>58</v>
      </c>
      <c r="U41" s="134" t="s">
        <v>59</v>
      </c>
      <c r="V41" s="134" t="s">
        <v>60</v>
      </c>
      <c r="W41" s="135"/>
      <c r="X41" s="182"/>
      <c r="Y41" s="182"/>
      <c r="Z41" s="182"/>
      <c r="AA41" s="134" t="s">
        <v>61</v>
      </c>
      <c r="AB41" s="85" t="s">
        <v>488</v>
      </c>
      <c r="AC41" s="85" t="s">
        <v>485</v>
      </c>
      <c r="AD41" s="50" t="s">
        <v>486</v>
      </c>
      <c r="AE41" s="50" t="s">
        <v>65</v>
      </c>
      <c r="AF41" s="115" t="s">
        <v>66</v>
      </c>
    </row>
    <row r="42" spans="1:32" ht="165" x14ac:dyDescent="0.2">
      <c r="A42" s="162">
        <v>49</v>
      </c>
      <c r="B42" s="50" t="s">
        <v>316</v>
      </c>
      <c r="C42" s="68" t="s">
        <v>47</v>
      </c>
      <c r="D42" s="68" t="s">
        <v>362</v>
      </c>
      <c r="E42" s="38" t="s">
        <v>489</v>
      </c>
      <c r="F42" s="38" t="s">
        <v>490</v>
      </c>
      <c r="G42" s="38" t="s">
        <v>365</v>
      </c>
      <c r="H42" s="38" t="s">
        <v>366</v>
      </c>
      <c r="I42" s="38" t="s">
        <v>366</v>
      </c>
      <c r="J42" s="38" t="s">
        <v>366</v>
      </c>
      <c r="K42" s="38" t="s">
        <v>366</v>
      </c>
      <c r="L42" s="39" t="s">
        <v>377</v>
      </c>
      <c r="M42" s="113" t="s">
        <v>53</v>
      </c>
      <c r="N42" s="113" t="s">
        <v>53</v>
      </c>
      <c r="O42" s="40">
        <v>1</v>
      </c>
      <c r="P42" s="68" t="s">
        <v>491</v>
      </c>
      <c r="Q42" s="40" t="str">
        <f>IF(OR(R42="Preventivo",R42="Detectivo"),"Probabilidad",IF(R42="Correctivo","Impacto",""))</f>
        <v>Probabilidad</v>
      </c>
      <c r="R42" s="48" t="s">
        <v>56</v>
      </c>
      <c r="S42" s="48" t="s">
        <v>57</v>
      </c>
      <c r="T42" s="48" t="s">
        <v>58</v>
      </c>
      <c r="U42" s="48" t="s">
        <v>59</v>
      </c>
      <c r="V42" s="48" t="s">
        <v>60</v>
      </c>
      <c r="W42" s="114"/>
      <c r="X42" s="39" t="s">
        <v>377</v>
      </c>
      <c r="Y42" s="39" t="s">
        <v>53</v>
      </c>
      <c r="Z42" s="113" t="s">
        <v>53</v>
      </c>
      <c r="AA42" s="48" t="s">
        <v>61</v>
      </c>
      <c r="AB42" s="38" t="s">
        <v>492</v>
      </c>
      <c r="AC42" s="38" t="s">
        <v>493</v>
      </c>
      <c r="AD42" s="38" t="s">
        <v>494</v>
      </c>
      <c r="AE42" s="115" t="s">
        <v>65</v>
      </c>
      <c r="AF42" s="115" t="s">
        <v>66</v>
      </c>
    </row>
    <row r="43" spans="1:32" ht="148.5" x14ac:dyDescent="0.2">
      <c r="A43" s="190">
        <v>50</v>
      </c>
      <c r="B43" s="252" t="s">
        <v>325</v>
      </c>
      <c r="C43" s="183" t="s">
        <v>95</v>
      </c>
      <c r="D43" s="183" t="s">
        <v>495</v>
      </c>
      <c r="E43" s="183" t="s">
        <v>496</v>
      </c>
      <c r="F43" s="183" t="s">
        <v>497</v>
      </c>
      <c r="G43" s="183" t="s">
        <v>389</v>
      </c>
      <c r="H43" s="183" t="s">
        <v>366</v>
      </c>
      <c r="I43" s="183" t="s">
        <v>366</v>
      </c>
      <c r="J43" s="183" t="s">
        <v>366</v>
      </c>
      <c r="K43" s="183" t="s">
        <v>366</v>
      </c>
      <c r="L43" s="181" t="s">
        <v>377</v>
      </c>
      <c r="M43" s="181" t="s">
        <v>278</v>
      </c>
      <c r="N43" s="181" t="s">
        <v>368</v>
      </c>
      <c r="O43" s="28">
        <v>1</v>
      </c>
      <c r="P43" s="96" t="s">
        <v>498</v>
      </c>
      <c r="Q43" s="28" t="s">
        <v>55</v>
      </c>
      <c r="R43" s="30" t="s">
        <v>102</v>
      </c>
      <c r="S43" s="30" t="s">
        <v>57</v>
      </c>
      <c r="T43" s="36" t="s">
        <v>58</v>
      </c>
      <c r="U43" s="30" t="s">
        <v>59</v>
      </c>
      <c r="V43" s="30" t="s">
        <v>60</v>
      </c>
      <c r="W43" s="118"/>
      <c r="X43" s="181" t="s">
        <v>377</v>
      </c>
      <c r="Y43" s="181" t="s">
        <v>278</v>
      </c>
      <c r="Z43" s="181" t="s">
        <v>368</v>
      </c>
      <c r="AA43" s="30" t="s">
        <v>61</v>
      </c>
      <c r="AB43" s="28" t="s">
        <v>499</v>
      </c>
      <c r="AC43" s="28" t="s">
        <v>500</v>
      </c>
      <c r="AD43" s="28" t="s">
        <v>501</v>
      </c>
      <c r="AE43" s="28" t="s">
        <v>65</v>
      </c>
      <c r="AF43" s="115" t="s">
        <v>66</v>
      </c>
    </row>
    <row r="44" spans="1:32" ht="99" x14ac:dyDescent="0.2">
      <c r="A44" s="180"/>
      <c r="B44" s="207"/>
      <c r="C44" s="182"/>
      <c r="D44" s="182"/>
      <c r="E44" s="182"/>
      <c r="F44" s="182"/>
      <c r="G44" s="182"/>
      <c r="H44" s="182"/>
      <c r="I44" s="182"/>
      <c r="J44" s="182"/>
      <c r="K44" s="182"/>
      <c r="L44" s="182"/>
      <c r="M44" s="182"/>
      <c r="N44" s="182"/>
      <c r="O44" s="34">
        <v>2</v>
      </c>
      <c r="P44" s="97" t="s">
        <v>333</v>
      </c>
      <c r="Q44" s="34" t="s">
        <v>55</v>
      </c>
      <c r="R44" s="36" t="s">
        <v>56</v>
      </c>
      <c r="S44" s="36" t="s">
        <v>57</v>
      </c>
      <c r="T44" s="36" t="s">
        <v>120</v>
      </c>
      <c r="U44" s="36" t="s">
        <v>59</v>
      </c>
      <c r="V44" s="36" t="s">
        <v>60</v>
      </c>
      <c r="W44" s="125"/>
      <c r="X44" s="182"/>
      <c r="Y44" s="182"/>
      <c r="Z44" s="182"/>
      <c r="AA44" s="36" t="s">
        <v>61</v>
      </c>
      <c r="AB44" s="34" t="s">
        <v>502</v>
      </c>
      <c r="AC44" s="34" t="s">
        <v>331</v>
      </c>
      <c r="AD44" s="34" t="s">
        <v>501</v>
      </c>
      <c r="AE44" s="34" t="s">
        <v>65</v>
      </c>
      <c r="AF44" s="115" t="s">
        <v>66</v>
      </c>
    </row>
    <row r="45" spans="1:32" ht="16.5" customHeight="1" x14ac:dyDescent="0.3">
      <c r="A45" s="136"/>
      <c r="B45" s="136"/>
      <c r="C45" s="136"/>
      <c r="D45" s="136"/>
      <c r="E45" s="136"/>
      <c r="F45" s="137"/>
      <c r="G45" s="138"/>
      <c r="H45" s="138"/>
      <c r="I45" s="138"/>
      <c r="J45" s="138"/>
      <c r="K45" s="138"/>
      <c r="L45" s="137"/>
      <c r="M45" s="137"/>
      <c r="N45" s="137"/>
      <c r="O45" s="137"/>
      <c r="P45" s="137"/>
      <c r="Q45" s="137"/>
      <c r="R45" s="137"/>
      <c r="S45" s="137"/>
      <c r="T45" s="137"/>
      <c r="U45" s="137"/>
      <c r="V45" s="137"/>
      <c r="W45" s="137"/>
      <c r="X45" s="137"/>
      <c r="Y45" s="137"/>
      <c r="Z45" s="137"/>
      <c r="AA45" s="137"/>
      <c r="AB45" s="137"/>
      <c r="AC45" s="137"/>
      <c r="AD45" s="137"/>
      <c r="AE45" s="137"/>
      <c r="AF45" s="137"/>
    </row>
    <row r="46" spans="1:32" ht="16.5" customHeight="1" x14ac:dyDescent="0.3">
      <c r="A46" s="136"/>
      <c r="B46" s="136"/>
      <c r="C46" s="136"/>
      <c r="D46" s="136"/>
      <c r="E46" s="136"/>
      <c r="F46" s="137"/>
      <c r="G46" s="138"/>
      <c r="H46" s="138"/>
      <c r="I46" s="138"/>
      <c r="J46" s="138"/>
      <c r="K46" s="138"/>
      <c r="L46" s="137"/>
      <c r="M46" s="137"/>
      <c r="N46" s="137"/>
      <c r="O46" s="137"/>
      <c r="P46" s="137"/>
      <c r="Q46" s="137"/>
      <c r="R46" s="137"/>
      <c r="S46" s="137"/>
      <c r="T46" s="137"/>
      <c r="U46" s="137"/>
      <c r="V46" s="137"/>
      <c r="W46" s="137"/>
      <c r="X46" s="137"/>
      <c r="Y46" s="137"/>
      <c r="Z46" s="137"/>
      <c r="AA46" s="137"/>
      <c r="AB46" s="137"/>
      <c r="AC46" s="137"/>
      <c r="AD46" s="137"/>
      <c r="AE46" s="137"/>
      <c r="AF46" s="137"/>
    </row>
    <row r="47" spans="1:32" ht="16.5" customHeight="1" x14ac:dyDescent="0.3">
      <c r="A47" s="136"/>
      <c r="B47" s="136"/>
      <c r="C47" s="136"/>
      <c r="D47" s="136"/>
      <c r="E47" s="136"/>
      <c r="F47" s="137"/>
      <c r="G47" s="138"/>
      <c r="H47" s="138"/>
      <c r="I47" s="138"/>
      <c r="J47" s="138"/>
      <c r="K47" s="138"/>
      <c r="L47" s="137"/>
      <c r="M47" s="137"/>
      <c r="N47" s="137"/>
      <c r="O47" s="137"/>
      <c r="P47" s="137"/>
      <c r="Q47" s="137"/>
      <c r="R47" s="137"/>
      <c r="S47" s="137"/>
      <c r="T47" s="137"/>
      <c r="U47" s="137"/>
      <c r="V47" s="137"/>
      <c r="W47" s="137"/>
      <c r="X47" s="137"/>
      <c r="Y47" s="137"/>
      <c r="Z47" s="137"/>
      <c r="AA47" s="137"/>
      <c r="AB47" s="137"/>
      <c r="AC47" s="137"/>
      <c r="AD47" s="137"/>
      <c r="AE47" s="137"/>
      <c r="AF47" s="137"/>
    </row>
    <row r="48" spans="1:32" ht="16.5" customHeight="1" x14ac:dyDescent="0.3">
      <c r="A48" s="136"/>
      <c r="B48" s="136"/>
      <c r="C48" s="136"/>
      <c r="D48" s="136"/>
      <c r="E48" s="136"/>
      <c r="F48" s="137"/>
      <c r="G48" s="138"/>
      <c r="H48" s="138"/>
      <c r="I48" s="138"/>
      <c r="J48" s="138"/>
      <c r="K48" s="138"/>
      <c r="L48" s="137"/>
      <c r="M48" s="137"/>
      <c r="N48" s="137"/>
      <c r="O48" s="137"/>
      <c r="P48" s="137"/>
      <c r="Q48" s="137"/>
      <c r="R48" s="137"/>
      <c r="S48" s="137"/>
      <c r="T48" s="137"/>
      <c r="U48" s="137"/>
      <c r="V48" s="137"/>
      <c r="W48" s="137"/>
      <c r="X48" s="137"/>
      <c r="Y48" s="137"/>
      <c r="Z48" s="137"/>
      <c r="AA48" s="137"/>
      <c r="AB48" s="137"/>
      <c r="AC48" s="137"/>
      <c r="AD48" s="137"/>
      <c r="AE48" s="137"/>
      <c r="AF48" s="137"/>
    </row>
    <row r="49" spans="1:32" ht="16.5" customHeight="1" x14ac:dyDescent="0.3">
      <c r="A49" s="136"/>
      <c r="B49" s="136"/>
      <c r="C49" s="136"/>
      <c r="D49" s="136"/>
      <c r="E49" s="136"/>
      <c r="F49" s="137"/>
      <c r="G49" s="138"/>
      <c r="H49" s="138"/>
      <c r="I49" s="138"/>
      <c r="J49" s="138"/>
      <c r="K49" s="138"/>
      <c r="L49" s="137"/>
      <c r="M49" s="137"/>
      <c r="N49" s="137"/>
      <c r="O49" s="137"/>
      <c r="P49" s="137"/>
      <c r="Q49" s="137"/>
      <c r="R49" s="137"/>
      <c r="S49" s="137"/>
      <c r="T49" s="137"/>
      <c r="U49" s="137"/>
      <c r="V49" s="137"/>
      <c r="W49" s="137"/>
      <c r="X49" s="137"/>
      <c r="Y49" s="137"/>
      <c r="Z49" s="137"/>
      <c r="AA49" s="137"/>
      <c r="AB49" s="137"/>
      <c r="AC49" s="137"/>
      <c r="AD49" s="137"/>
      <c r="AE49" s="137"/>
      <c r="AF49" s="137"/>
    </row>
    <row r="50" spans="1:32" ht="16.5" customHeight="1" x14ac:dyDescent="0.3">
      <c r="A50" s="136"/>
      <c r="B50" s="136"/>
      <c r="C50" s="136"/>
      <c r="D50" s="136"/>
      <c r="E50" s="136"/>
      <c r="F50" s="137"/>
      <c r="G50" s="138"/>
      <c r="H50" s="138"/>
      <c r="I50" s="138"/>
      <c r="J50" s="138"/>
      <c r="K50" s="138"/>
      <c r="L50" s="137"/>
      <c r="M50" s="137"/>
      <c r="N50" s="137"/>
      <c r="O50" s="137"/>
      <c r="P50" s="137"/>
      <c r="Q50" s="137"/>
      <c r="R50" s="137"/>
      <c r="S50" s="137"/>
      <c r="T50" s="137"/>
      <c r="U50" s="137"/>
      <c r="V50" s="137"/>
      <c r="W50" s="137"/>
      <c r="X50" s="137"/>
      <c r="Y50" s="137"/>
      <c r="Z50" s="137"/>
      <c r="AA50" s="137"/>
      <c r="AB50" s="137"/>
      <c r="AC50" s="137"/>
      <c r="AD50" s="137"/>
      <c r="AE50" s="137"/>
      <c r="AF50" s="137"/>
    </row>
    <row r="51" spans="1:32" ht="16.5" customHeight="1" x14ac:dyDescent="0.3">
      <c r="A51" s="136"/>
      <c r="B51" s="136"/>
      <c r="C51" s="136"/>
      <c r="D51" s="136"/>
      <c r="E51" s="136"/>
      <c r="F51" s="137"/>
      <c r="G51" s="138"/>
      <c r="H51" s="138"/>
      <c r="I51" s="138"/>
      <c r="J51" s="138"/>
      <c r="K51" s="138"/>
      <c r="L51" s="137"/>
      <c r="M51" s="137"/>
      <c r="N51" s="137"/>
      <c r="O51" s="137"/>
      <c r="P51" s="137"/>
      <c r="Q51" s="137"/>
      <c r="R51" s="137"/>
      <c r="S51" s="137"/>
      <c r="T51" s="137"/>
      <c r="U51" s="137"/>
      <c r="V51" s="137"/>
      <c r="W51" s="137"/>
      <c r="X51" s="137"/>
      <c r="Y51" s="137"/>
      <c r="Z51" s="137"/>
      <c r="AA51" s="137"/>
      <c r="AB51" s="137"/>
      <c r="AC51" s="137"/>
      <c r="AD51" s="137"/>
      <c r="AE51" s="137"/>
      <c r="AF51" s="137"/>
    </row>
    <row r="52" spans="1:32" ht="16.5" customHeight="1" x14ac:dyDescent="0.3">
      <c r="A52" s="136"/>
      <c r="B52" s="136"/>
      <c r="C52" s="136"/>
      <c r="D52" s="136"/>
      <c r="E52" s="136"/>
      <c r="F52" s="137"/>
      <c r="G52" s="138"/>
      <c r="H52" s="138"/>
      <c r="I52" s="138"/>
      <c r="J52" s="138"/>
      <c r="K52" s="138"/>
      <c r="L52" s="137"/>
      <c r="M52" s="137"/>
      <c r="N52" s="137"/>
      <c r="O52" s="137"/>
      <c r="P52" s="137"/>
      <c r="Q52" s="137"/>
      <c r="R52" s="137"/>
      <c r="S52" s="137"/>
      <c r="T52" s="137"/>
      <c r="U52" s="137"/>
      <c r="V52" s="137"/>
      <c r="W52" s="137"/>
      <c r="X52" s="137"/>
      <c r="Y52" s="137"/>
      <c r="Z52" s="137"/>
      <c r="AA52" s="137"/>
      <c r="AB52" s="137"/>
      <c r="AC52" s="137"/>
      <c r="AD52" s="137"/>
      <c r="AE52" s="137"/>
      <c r="AF52" s="137"/>
    </row>
    <row r="53" spans="1:32" ht="16.5" customHeight="1" x14ac:dyDescent="0.3">
      <c r="A53" s="136"/>
      <c r="B53" s="136"/>
      <c r="C53" s="136"/>
      <c r="D53" s="136"/>
      <c r="E53" s="136"/>
      <c r="F53" s="137"/>
      <c r="G53" s="138"/>
      <c r="H53" s="138"/>
      <c r="I53" s="138"/>
      <c r="J53" s="138"/>
      <c r="K53" s="138"/>
      <c r="L53" s="137"/>
      <c r="M53" s="137"/>
      <c r="N53" s="137"/>
      <c r="O53" s="137"/>
      <c r="P53" s="137"/>
      <c r="Q53" s="137"/>
      <c r="R53" s="137"/>
      <c r="S53" s="137"/>
      <c r="T53" s="137"/>
      <c r="U53" s="137"/>
      <c r="V53" s="137"/>
      <c r="W53" s="137"/>
      <c r="X53" s="137"/>
      <c r="Y53" s="137"/>
      <c r="Z53" s="137"/>
      <c r="AA53" s="137"/>
      <c r="AB53" s="137"/>
      <c r="AC53" s="137"/>
      <c r="AD53" s="137"/>
      <c r="AE53" s="137"/>
      <c r="AF53" s="137"/>
    </row>
    <row r="54" spans="1:32" ht="16.5" customHeight="1" x14ac:dyDescent="0.3">
      <c r="A54" s="136"/>
      <c r="B54" s="136"/>
      <c r="C54" s="136"/>
      <c r="D54" s="136"/>
      <c r="E54" s="136"/>
      <c r="F54" s="137"/>
      <c r="G54" s="138"/>
      <c r="H54" s="138"/>
      <c r="I54" s="138"/>
      <c r="J54" s="138"/>
      <c r="K54" s="138"/>
      <c r="L54" s="137"/>
      <c r="M54" s="137"/>
      <c r="N54" s="137"/>
      <c r="O54" s="137"/>
      <c r="P54" s="137"/>
      <c r="Q54" s="137"/>
      <c r="R54" s="137"/>
      <c r="S54" s="137"/>
      <c r="T54" s="137"/>
      <c r="U54" s="137"/>
      <c r="V54" s="137"/>
      <c r="W54" s="137"/>
      <c r="X54" s="137"/>
      <c r="Y54" s="137"/>
      <c r="Z54" s="137"/>
      <c r="AA54" s="137"/>
      <c r="AB54" s="137"/>
      <c r="AC54" s="137"/>
      <c r="AD54" s="137"/>
      <c r="AE54" s="137"/>
      <c r="AF54" s="137"/>
    </row>
    <row r="55" spans="1:32" ht="16.5" customHeight="1" x14ac:dyDescent="0.3">
      <c r="A55" s="136"/>
      <c r="B55" s="136"/>
      <c r="C55" s="136"/>
      <c r="D55" s="136"/>
      <c r="E55" s="136"/>
      <c r="F55" s="137"/>
      <c r="G55" s="138"/>
      <c r="H55" s="138"/>
      <c r="I55" s="138"/>
      <c r="J55" s="138"/>
      <c r="K55" s="138"/>
      <c r="L55" s="137"/>
      <c r="M55" s="137"/>
      <c r="N55" s="137"/>
      <c r="O55" s="137"/>
      <c r="P55" s="137"/>
      <c r="Q55" s="137"/>
      <c r="R55" s="137"/>
      <c r="S55" s="137"/>
      <c r="T55" s="137"/>
      <c r="U55" s="137"/>
      <c r="V55" s="137"/>
      <c r="W55" s="137"/>
      <c r="X55" s="137"/>
      <c r="Y55" s="137"/>
      <c r="Z55" s="137"/>
      <c r="AA55" s="137"/>
      <c r="AB55" s="137"/>
      <c r="AC55" s="137"/>
      <c r="AD55" s="137"/>
      <c r="AE55" s="137"/>
      <c r="AF55" s="137"/>
    </row>
    <row r="56" spans="1:32" ht="16.5" customHeight="1" x14ac:dyDescent="0.3">
      <c r="A56" s="136"/>
      <c r="B56" s="136"/>
      <c r="C56" s="136"/>
      <c r="D56" s="136"/>
      <c r="E56" s="136"/>
      <c r="F56" s="137"/>
      <c r="G56" s="138"/>
      <c r="H56" s="138"/>
      <c r="I56" s="138"/>
      <c r="J56" s="138"/>
      <c r="K56" s="138"/>
      <c r="L56" s="137"/>
      <c r="M56" s="137"/>
      <c r="N56" s="137"/>
      <c r="O56" s="137"/>
      <c r="P56" s="137"/>
      <c r="Q56" s="137"/>
      <c r="R56" s="137"/>
      <c r="S56" s="137"/>
      <c r="T56" s="137"/>
      <c r="U56" s="137"/>
      <c r="V56" s="137"/>
      <c r="W56" s="137"/>
      <c r="X56" s="137"/>
      <c r="Y56" s="137"/>
      <c r="Z56" s="137"/>
      <c r="AA56" s="137"/>
      <c r="AB56" s="137"/>
      <c r="AC56" s="137"/>
      <c r="AD56" s="137"/>
      <c r="AE56" s="137"/>
      <c r="AF56" s="137"/>
    </row>
    <row r="57" spans="1:32" ht="16.5" customHeight="1" x14ac:dyDescent="0.3">
      <c r="A57" s="136"/>
      <c r="B57" s="136"/>
      <c r="C57" s="136"/>
      <c r="D57" s="136"/>
      <c r="E57" s="136"/>
      <c r="F57" s="137"/>
      <c r="G57" s="138"/>
      <c r="H57" s="138"/>
      <c r="I57" s="138"/>
      <c r="J57" s="138"/>
      <c r="K57" s="138"/>
      <c r="L57" s="137"/>
      <c r="M57" s="137"/>
      <c r="N57" s="137"/>
      <c r="O57" s="137"/>
      <c r="P57" s="137"/>
      <c r="Q57" s="137"/>
      <c r="R57" s="137"/>
      <c r="S57" s="137"/>
      <c r="T57" s="137"/>
      <c r="U57" s="137"/>
      <c r="V57" s="137"/>
      <c r="W57" s="137"/>
      <c r="X57" s="137"/>
      <c r="Y57" s="137"/>
      <c r="Z57" s="137"/>
      <c r="AA57" s="137"/>
      <c r="AB57" s="137"/>
      <c r="AC57" s="137"/>
      <c r="AD57" s="137"/>
      <c r="AE57" s="137"/>
      <c r="AF57" s="137"/>
    </row>
    <row r="58" spans="1:32" ht="16.5" customHeight="1" x14ac:dyDescent="0.3">
      <c r="A58" s="136"/>
      <c r="B58" s="136"/>
      <c r="C58" s="136"/>
      <c r="D58" s="136"/>
      <c r="E58" s="136"/>
      <c r="F58" s="137"/>
      <c r="G58" s="138"/>
      <c r="H58" s="138"/>
      <c r="I58" s="138"/>
      <c r="J58" s="138"/>
      <c r="K58" s="138"/>
      <c r="L58" s="137"/>
      <c r="M58" s="137"/>
      <c r="N58" s="137"/>
      <c r="O58" s="137"/>
      <c r="P58" s="137"/>
      <c r="Q58" s="137"/>
      <c r="R58" s="137"/>
      <c r="S58" s="137"/>
      <c r="T58" s="137"/>
      <c r="U58" s="137"/>
      <c r="V58" s="137"/>
      <c r="W58" s="137"/>
      <c r="X58" s="137"/>
      <c r="Y58" s="137"/>
      <c r="Z58" s="137"/>
      <c r="AA58" s="137"/>
      <c r="AB58" s="137"/>
      <c r="AC58" s="137"/>
      <c r="AD58" s="137"/>
      <c r="AE58" s="137"/>
      <c r="AF58" s="137"/>
    </row>
    <row r="59" spans="1:32" ht="16.5" customHeight="1" x14ac:dyDescent="0.3">
      <c r="A59" s="136"/>
      <c r="B59" s="136"/>
      <c r="C59" s="136"/>
      <c r="D59" s="136"/>
      <c r="E59" s="136"/>
      <c r="F59" s="137"/>
      <c r="G59" s="138"/>
      <c r="H59" s="138"/>
      <c r="I59" s="138"/>
      <c r="J59" s="138"/>
      <c r="K59" s="138"/>
      <c r="L59" s="137"/>
      <c r="M59" s="137"/>
      <c r="N59" s="137"/>
      <c r="O59" s="137"/>
      <c r="P59" s="137"/>
      <c r="Q59" s="137"/>
      <c r="R59" s="137"/>
      <c r="S59" s="137"/>
      <c r="T59" s="137"/>
      <c r="U59" s="137"/>
      <c r="V59" s="137"/>
      <c r="W59" s="137"/>
      <c r="X59" s="137"/>
      <c r="Y59" s="137"/>
      <c r="Z59" s="137"/>
      <c r="AA59" s="137"/>
      <c r="AB59" s="137"/>
      <c r="AC59" s="137"/>
      <c r="AD59" s="137"/>
      <c r="AE59" s="137"/>
      <c r="AF59" s="137"/>
    </row>
    <row r="60" spans="1:32" ht="16.5" customHeight="1" x14ac:dyDescent="0.3">
      <c r="A60" s="136"/>
      <c r="B60" s="136"/>
      <c r="C60" s="136"/>
      <c r="D60" s="136"/>
      <c r="E60" s="136"/>
      <c r="F60" s="137"/>
      <c r="G60" s="138"/>
      <c r="H60" s="138"/>
      <c r="I60" s="138"/>
      <c r="J60" s="138"/>
      <c r="K60" s="138"/>
      <c r="L60" s="137"/>
      <c r="M60" s="137"/>
      <c r="N60" s="137"/>
      <c r="O60" s="137"/>
      <c r="P60" s="137"/>
      <c r="Q60" s="137"/>
      <c r="R60" s="137"/>
      <c r="S60" s="137"/>
      <c r="T60" s="137"/>
      <c r="U60" s="137"/>
      <c r="V60" s="137"/>
      <c r="W60" s="137"/>
      <c r="X60" s="137"/>
      <c r="Y60" s="137"/>
      <c r="Z60" s="137"/>
      <c r="AA60" s="137"/>
      <c r="AB60" s="137"/>
      <c r="AC60" s="137"/>
      <c r="AD60" s="137"/>
      <c r="AE60" s="137"/>
      <c r="AF60" s="137"/>
    </row>
    <row r="61" spans="1:32" ht="16.5" customHeight="1" x14ac:dyDescent="0.3">
      <c r="A61" s="136"/>
      <c r="B61" s="136"/>
      <c r="C61" s="136"/>
      <c r="D61" s="136"/>
      <c r="E61" s="136"/>
      <c r="F61" s="137"/>
      <c r="G61" s="138"/>
      <c r="H61" s="138"/>
      <c r="I61" s="138"/>
      <c r="J61" s="138"/>
      <c r="K61" s="138"/>
      <c r="L61" s="137"/>
      <c r="M61" s="137"/>
      <c r="N61" s="137"/>
      <c r="O61" s="137"/>
      <c r="P61" s="137"/>
      <c r="Q61" s="137"/>
      <c r="R61" s="137"/>
      <c r="S61" s="137"/>
      <c r="T61" s="137"/>
      <c r="U61" s="137"/>
      <c r="V61" s="137"/>
      <c r="W61" s="137"/>
      <c r="X61" s="137"/>
      <c r="Y61" s="137"/>
      <c r="Z61" s="137"/>
      <c r="AA61" s="137"/>
      <c r="AB61" s="137"/>
      <c r="AC61" s="137"/>
      <c r="AD61" s="137"/>
      <c r="AE61" s="137"/>
      <c r="AF61" s="137"/>
    </row>
    <row r="62" spans="1:32" ht="16.5" customHeight="1" x14ac:dyDescent="0.3">
      <c r="A62" s="136"/>
      <c r="B62" s="136"/>
      <c r="C62" s="136"/>
      <c r="D62" s="136"/>
      <c r="E62" s="136"/>
      <c r="F62" s="137"/>
      <c r="G62" s="138"/>
      <c r="H62" s="138"/>
      <c r="I62" s="138"/>
      <c r="J62" s="138"/>
      <c r="K62" s="138"/>
      <c r="L62" s="137"/>
      <c r="M62" s="137"/>
      <c r="N62" s="137"/>
      <c r="O62" s="137"/>
      <c r="P62" s="137"/>
      <c r="Q62" s="137"/>
      <c r="R62" s="137"/>
      <c r="S62" s="137"/>
      <c r="T62" s="137"/>
      <c r="U62" s="137"/>
      <c r="V62" s="137"/>
      <c r="W62" s="137"/>
      <c r="X62" s="137"/>
      <c r="Y62" s="137"/>
      <c r="Z62" s="137"/>
      <c r="AA62" s="137"/>
      <c r="AB62" s="137"/>
      <c r="AC62" s="137"/>
      <c r="AD62" s="137"/>
      <c r="AE62" s="137"/>
      <c r="AF62" s="137"/>
    </row>
    <row r="63" spans="1:32" ht="16.5" customHeight="1" x14ac:dyDescent="0.3">
      <c r="A63" s="136"/>
      <c r="B63" s="136"/>
      <c r="C63" s="136"/>
      <c r="D63" s="136"/>
      <c r="E63" s="136"/>
      <c r="F63" s="137"/>
      <c r="G63" s="138"/>
      <c r="H63" s="138"/>
      <c r="I63" s="138"/>
      <c r="J63" s="138"/>
      <c r="K63" s="138"/>
      <c r="L63" s="137"/>
      <c r="M63" s="137"/>
      <c r="N63" s="137"/>
      <c r="O63" s="137"/>
      <c r="P63" s="137"/>
      <c r="Q63" s="137"/>
      <c r="R63" s="137"/>
      <c r="S63" s="137"/>
      <c r="T63" s="137"/>
      <c r="U63" s="137"/>
      <c r="V63" s="137"/>
      <c r="W63" s="137"/>
      <c r="X63" s="137"/>
      <c r="Y63" s="137"/>
      <c r="Z63" s="137"/>
      <c r="AA63" s="137"/>
      <c r="AB63" s="137"/>
      <c r="AC63" s="137"/>
      <c r="AD63" s="137"/>
      <c r="AE63" s="137"/>
      <c r="AF63" s="137"/>
    </row>
    <row r="64" spans="1:32" ht="16.5" customHeight="1" x14ac:dyDescent="0.3">
      <c r="A64" s="136"/>
      <c r="B64" s="136"/>
      <c r="C64" s="136"/>
      <c r="D64" s="136"/>
      <c r="E64" s="136"/>
      <c r="F64" s="137"/>
      <c r="G64" s="138"/>
      <c r="H64" s="138"/>
      <c r="I64" s="138"/>
      <c r="J64" s="138"/>
      <c r="K64" s="138"/>
      <c r="L64" s="137"/>
      <c r="M64" s="137"/>
      <c r="N64" s="137"/>
      <c r="O64" s="137"/>
      <c r="P64" s="137"/>
      <c r="Q64" s="137"/>
      <c r="R64" s="137"/>
      <c r="S64" s="137"/>
      <c r="T64" s="137"/>
      <c r="U64" s="137"/>
      <c r="V64" s="137"/>
      <c r="W64" s="137"/>
      <c r="X64" s="137"/>
      <c r="Y64" s="137"/>
      <c r="Z64" s="137"/>
      <c r="AA64" s="137"/>
      <c r="AB64" s="137"/>
      <c r="AC64" s="137"/>
      <c r="AD64" s="137"/>
      <c r="AE64" s="137"/>
      <c r="AF64" s="137"/>
    </row>
    <row r="65" spans="1:32" ht="16.5" customHeight="1" x14ac:dyDescent="0.3">
      <c r="A65" s="136"/>
      <c r="B65" s="136"/>
      <c r="C65" s="136"/>
      <c r="D65" s="136"/>
      <c r="E65" s="136"/>
      <c r="F65" s="137"/>
      <c r="G65" s="138"/>
      <c r="H65" s="138"/>
      <c r="I65" s="138"/>
      <c r="J65" s="138"/>
      <c r="K65" s="138"/>
      <c r="L65" s="137"/>
      <c r="M65" s="137"/>
      <c r="N65" s="137"/>
      <c r="O65" s="137"/>
      <c r="P65" s="137"/>
      <c r="Q65" s="137"/>
      <c r="R65" s="137"/>
      <c r="S65" s="137"/>
      <c r="T65" s="137"/>
      <c r="U65" s="137"/>
      <c r="V65" s="137"/>
      <c r="W65" s="137"/>
      <c r="X65" s="137"/>
      <c r="Y65" s="137"/>
      <c r="Z65" s="137"/>
      <c r="AA65" s="137"/>
      <c r="AB65" s="137"/>
      <c r="AC65" s="137"/>
      <c r="AD65" s="137"/>
      <c r="AE65" s="137"/>
      <c r="AF65" s="137"/>
    </row>
    <row r="66" spans="1:32" ht="16.5" customHeight="1" x14ac:dyDescent="0.3">
      <c r="A66" s="136"/>
      <c r="B66" s="136"/>
      <c r="C66" s="136"/>
      <c r="D66" s="136"/>
      <c r="E66" s="136"/>
      <c r="F66" s="137"/>
      <c r="G66" s="138"/>
      <c r="H66" s="138"/>
      <c r="I66" s="138"/>
      <c r="J66" s="138"/>
      <c r="K66" s="138"/>
      <c r="L66" s="137"/>
      <c r="M66" s="137"/>
      <c r="N66" s="137"/>
      <c r="O66" s="137"/>
      <c r="P66" s="137"/>
      <c r="Q66" s="137"/>
      <c r="R66" s="137"/>
      <c r="S66" s="137"/>
      <c r="T66" s="137"/>
      <c r="U66" s="137"/>
      <c r="V66" s="137"/>
      <c r="W66" s="137"/>
      <c r="X66" s="137"/>
      <c r="Y66" s="137"/>
      <c r="Z66" s="137"/>
      <c r="AA66" s="137"/>
      <c r="AB66" s="137"/>
      <c r="AC66" s="137"/>
      <c r="AD66" s="137"/>
      <c r="AE66" s="137"/>
      <c r="AF66" s="137"/>
    </row>
    <row r="67" spans="1:32" ht="16.5" customHeight="1" x14ac:dyDescent="0.3">
      <c r="A67" s="136"/>
      <c r="B67" s="136"/>
      <c r="C67" s="136"/>
      <c r="D67" s="136"/>
      <c r="E67" s="136"/>
      <c r="F67" s="137"/>
      <c r="G67" s="138"/>
      <c r="H67" s="138"/>
      <c r="I67" s="138"/>
      <c r="J67" s="138"/>
      <c r="K67" s="138"/>
      <c r="L67" s="137"/>
      <c r="M67" s="137"/>
      <c r="N67" s="137"/>
      <c r="O67" s="137"/>
      <c r="P67" s="137"/>
      <c r="Q67" s="137"/>
      <c r="R67" s="137"/>
      <c r="S67" s="137"/>
      <c r="T67" s="137"/>
      <c r="U67" s="137"/>
      <c r="V67" s="137"/>
      <c r="W67" s="137"/>
      <c r="X67" s="137"/>
      <c r="Y67" s="137"/>
      <c r="Z67" s="137"/>
      <c r="AA67" s="137"/>
      <c r="AB67" s="137"/>
      <c r="AC67" s="137"/>
      <c r="AD67" s="137"/>
      <c r="AE67" s="137"/>
      <c r="AF67" s="137"/>
    </row>
    <row r="68" spans="1:32" ht="16.5" customHeight="1" x14ac:dyDescent="0.3">
      <c r="A68" s="136"/>
      <c r="B68" s="136"/>
      <c r="C68" s="136"/>
      <c r="D68" s="136"/>
      <c r="E68" s="136"/>
      <c r="F68" s="137"/>
      <c r="G68" s="138"/>
      <c r="H68" s="138"/>
      <c r="I68" s="138"/>
      <c r="J68" s="138"/>
      <c r="K68" s="138"/>
      <c r="L68" s="137"/>
      <c r="M68" s="137"/>
      <c r="N68" s="137"/>
      <c r="O68" s="137"/>
      <c r="P68" s="137"/>
      <c r="Q68" s="137"/>
      <c r="R68" s="137"/>
      <c r="S68" s="137"/>
      <c r="T68" s="137"/>
      <c r="U68" s="137"/>
      <c r="V68" s="137"/>
      <c r="W68" s="137"/>
      <c r="X68" s="137"/>
      <c r="Y68" s="137"/>
      <c r="Z68" s="137"/>
      <c r="AA68" s="137"/>
      <c r="AB68" s="137"/>
      <c r="AC68" s="137"/>
      <c r="AD68" s="137"/>
      <c r="AE68" s="137"/>
      <c r="AF68" s="137"/>
    </row>
    <row r="69" spans="1:32" ht="16.5" customHeight="1" x14ac:dyDescent="0.3">
      <c r="A69" s="136"/>
      <c r="B69" s="136"/>
      <c r="C69" s="136"/>
      <c r="D69" s="136"/>
      <c r="E69" s="136"/>
      <c r="F69" s="137"/>
      <c r="G69" s="138"/>
      <c r="H69" s="138"/>
      <c r="I69" s="138"/>
      <c r="J69" s="138"/>
      <c r="K69" s="138"/>
      <c r="L69" s="137"/>
      <c r="M69" s="137"/>
      <c r="N69" s="137"/>
      <c r="O69" s="137"/>
      <c r="P69" s="137"/>
      <c r="Q69" s="137"/>
      <c r="R69" s="137"/>
      <c r="S69" s="137"/>
      <c r="T69" s="137"/>
      <c r="U69" s="137"/>
      <c r="V69" s="137"/>
      <c r="W69" s="137"/>
      <c r="X69" s="137"/>
      <c r="Y69" s="137"/>
      <c r="Z69" s="137"/>
      <c r="AA69" s="137"/>
      <c r="AB69" s="137"/>
      <c r="AC69" s="137"/>
      <c r="AD69" s="137"/>
      <c r="AE69" s="137"/>
      <c r="AF69" s="137"/>
    </row>
    <row r="70" spans="1:32" ht="16.5" customHeight="1" x14ac:dyDescent="0.3">
      <c r="A70" s="136"/>
      <c r="B70" s="136"/>
      <c r="C70" s="136"/>
      <c r="D70" s="136"/>
      <c r="E70" s="136"/>
      <c r="F70" s="137"/>
      <c r="G70" s="138"/>
      <c r="H70" s="138"/>
      <c r="I70" s="138"/>
      <c r="J70" s="138"/>
      <c r="K70" s="138"/>
      <c r="L70" s="137"/>
      <c r="M70" s="137"/>
      <c r="N70" s="137"/>
      <c r="O70" s="137"/>
      <c r="P70" s="137"/>
      <c r="Q70" s="137"/>
      <c r="R70" s="137"/>
      <c r="S70" s="137"/>
      <c r="T70" s="137"/>
      <c r="U70" s="137"/>
      <c r="V70" s="137"/>
      <c r="W70" s="137"/>
      <c r="X70" s="137"/>
      <c r="Y70" s="137"/>
      <c r="Z70" s="137"/>
      <c r="AA70" s="137"/>
      <c r="AB70" s="137"/>
      <c r="AC70" s="137"/>
      <c r="AD70" s="137"/>
      <c r="AE70" s="137"/>
      <c r="AF70" s="137"/>
    </row>
    <row r="71" spans="1:32" ht="16.5" customHeight="1" x14ac:dyDescent="0.3">
      <c r="A71" s="136"/>
      <c r="B71" s="136"/>
      <c r="C71" s="136"/>
      <c r="D71" s="136"/>
      <c r="E71" s="136"/>
      <c r="F71" s="137"/>
      <c r="G71" s="138"/>
      <c r="H71" s="138"/>
      <c r="I71" s="138"/>
      <c r="J71" s="138"/>
      <c r="K71" s="138"/>
      <c r="L71" s="137"/>
      <c r="M71" s="137"/>
      <c r="N71" s="137"/>
      <c r="O71" s="137"/>
      <c r="P71" s="137"/>
      <c r="Q71" s="137"/>
      <c r="R71" s="137"/>
      <c r="S71" s="137"/>
      <c r="T71" s="137"/>
      <c r="U71" s="137"/>
      <c r="V71" s="137"/>
      <c r="W71" s="137"/>
      <c r="X71" s="137"/>
      <c r="Y71" s="137"/>
      <c r="Z71" s="137"/>
      <c r="AA71" s="137"/>
      <c r="AB71" s="137"/>
      <c r="AC71" s="137"/>
      <c r="AD71" s="137"/>
      <c r="AE71" s="137"/>
      <c r="AF71" s="137"/>
    </row>
    <row r="72" spans="1:32" ht="16.5" customHeight="1" x14ac:dyDescent="0.3">
      <c r="A72" s="136"/>
      <c r="B72" s="136"/>
      <c r="C72" s="136"/>
      <c r="D72" s="136"/>
      <c r="E72" s="136"/>
      <c r="F72" s="137"/>
      <c r="G72" s="138"/>
      <c r="H72" s="138"/>
      <c r="I72" s="138"/>
      <c r="J72" s="138"/>
      <c r="K72" s="138"/>
      <c r="L72" s="137"/>
      <c r="M72" s="137"/>
      <c r="N72" s="137"/>
      <c r="O72" s="137"/>
      <c r="P72" s="137"/>
      <c r="Q72" s="137"/>
      <c r="R72" s="137"/>
      <c r="S72" s="137"/>
      <c r="T72" s="137"/>
      <c r="U72" s="137"/>
      <c r="V72" s="137"/>
      <c r="W72" s="137"/>
      <c r="X72" s="137"/>
      <c r="Y72" s="137"/>
      <c r="Z72" s="137"/>
      <c r="AA72" s="137"/>
      <c r="AB72" s="137"/>
      <c r="AC72" s="137"/>
      <c r="AD72" s="137"/>
      <c r="AE72" s="137"/>
      <c r="AF72" s="137"/>
    </row>
    <row r="73" spans="1:32" ht="16.5" customHeight="1" x14ac:dyDescent="0.3">
      <c r="A73" s="136"/>
      <c r="B73" s="136"/>
      <c r="C73" s="136"/>
      <c r="D73" s="136"/>
      <c r="E73" s="136"/>
      <c r="F73" s="137"/>
      <c r="G73" s="138"/>
      <c r="H73" s="138"/>
      <c r="I73" s="138"/>
      <c r="J73" s="138"/>
      <c r="K73" s="138"/>
      <c r="L73" s="137"/>
      <c r="M73" s="137"/>
      <c r="N73" s="137"/>
      <c r="O73" s="137"/>
      <c r="P73" s="137"/>
      <c r="Q73" s="137"/>
      <c r="R73" s="137"/>
      <c r="S73" s="137"/>
      <c r="T73" s="137"/>
      <c r="U73" s="137"/>
      <c r="V73" s="137"/>
      <c r="W73" s="137"/>
      <c r="X73" s="137"/>
      <c r="Y73" s="137"/>
      <c r="Z73" s="137"/>
      <c r="AA73" s="137"/>
      <c r="AB73" s="137"/>
      <c r="AC73" s="137"/>
      <c r="AD73" s="137"/>
      <c r="AE73" s="137"/>
      <c r="AF73" s="137"/>
    </row>
    <row r="74" spans="1:32" ht="16.5" customHeight="1" x14ac:dyDescent="0.3">
      <c r="A74" s="136"/>
      <c r="B74" s="136"/>
      <c r="C74" s="136"/>
      <c r="D74" s="136"/>
      <c r="E74" s="136"/>
      <c r="F74" s="137"/>
      <c r="G74" s="138"/>
      <c r="H74" s="138"/>
      <c r="I74" s="138"/>
      <c r="J74" s="138"/>
      <c r="K74" s="138"/>
      <c r="L74" s="137"/>
      <c r="M74" s="137"/>
      <c r="N74" s="137"/>
      <c r="O74" s="137"/>
      <c r="P74" s="137"/>
      <c r="Q74" s="137"/>
      <c r="R74" s="137"/>
      <c r="S74" s="137"/>
      <c r="T74" s="137"/>
      <c r="U74" s="137"/>
      <c r="V74" s="137"/>
      <c r="W74" s="137"/>
      <c r="X74" s="137"/>
      <c r="Y74" s="137"/>
      <c r="Z74" s="137"/>
      <c r="AA74" s="137"/>
      <c r="AB74" s="137"/>
      <c r="AC74" s="137"/>
      <c r="AD74" s="137"/>
      <c r="AE74" s="137"/>
      <c r="AF74" s="137"/>
    </row>
    <row r="75" spans="1:32" ht="16.5" customHeight="1" x14ac:dyDescent="0.3">
      <c r="A75" s="136"/>
      <c r="B75" s="136"/>
      <c r="C75" s="136"/>
      <c r="D75" s="136"/>
      <c r="E75" s="136"/>
      <c r="F75" s="137"/>
      <c r="G75" s="138"/>
      <c r="H75" s="138"/>
      <c r="I75" s="138"/>
      <c r="J75" s="138"/>
      <c r="K75" s="138"/>
      <c r="L75" s="137"/>
      <c r="M75" s="137"/>
      <c r="N75" s="137"/>
      <c r="O75" s="137"/>
      <c r="P75" s="137"/>
      <c r="Q75" s="137"/>
      <c r="R75" s="137"/>
      <c r="S75" s="137"/>
      <c r="T75" s="137"/>
      <c r="U75" s="137"/>
      <c r="V75" s="137"/>
      <c r="W75" s="137"/>
      <c r="X75" s="137"/>
      <c r="Y75" s="137"/>
      <c r="Z75" s="137"/>
      <c r="AA75" s="137"/>
      <c r="AB75" s="137"/>
      <c r="AC75" s="137"/>
      <c r="AD75" s="137"/>
      <c r="AE75" s="137"/>
      <c r="AF75" s="137"/>
    </row>
    <row r="76" spans="1:32" ht="16.5" customHeight="1" x14ac:dyDescent="0.3">
      <c r="A76" s="136"/>
      <c r="B76" s="136"/>
      <c r="C76" s="136"/>
      <c r="D76" s="136"/>
      <c r="E76" s="136"/>
      <c r="F76" s="137"/>
      <c r="G76" s="138"/>
      <c r="H76" s="138"/>
      <c r="I76" s="138"/>
      <c r="J76" s="138"/>
      <c r="K76" s="138"/>
      <c r="L76" s="137"/>
      <c r="M76" s="137"/>
      <c r="N76" s="137"/>
      <c r="O76" s="137"/>
      <c r="P76" s="137"/>
      <c r="Q76" s="137"/>
      <c r="R76" s="137"/>
      <c r="S76" s="137"/>
      <c r="T76" s="137"/>
      <c r="U76" s="137"/>
      <c r="V76" s="137"/>
      <c r="W76" s="137"/>
      <c r="X76" s="137"/>
      <c r="Y76" s="137"/>
      <c r="Z76" s="137"/>
      <c r="AA76" s="137"/>
      <c r="AB76" s="137"/>
      <c r="AC76" s="137"/>
      <c r="AD76" s="137"/>
      <c r="AE76" s="137"/>
      <c r="AF76" s="137"/>
    </row>
    <row r="77" spans="1:32" ht="16.5" customHeight="1" x14ac:dyDescent="0.3">
      <c r="A77" s="136"/>
      <c r="B77" s="136"/>
      <c r="C77" s="136"/>
      <c r="D77" s="136"/>
      <c r="E77" s="136"/>
      <c r="F77" s="137"/>
      <c r="G77" s="138"/>
      <c r="H77" s="138"/>
      <c r="I77" s="138"/>
      <c r="J77" s="138"/>
      <c r="K77" s="138"/>
      <c r="L77" s="137"/>
      <c r="M77" s="137"/>
      <c r="N77" s="137"/>
      <c r="O77" s="137"/>
      <c r="P77" s="137"/>
      <c r="Q77" s="137"/>
      <c r="R77" s="137"/>
      <c r="S77" s="137"/>
      <c r="T77" s="137"/>
      <c r="U77" s="137"/>
      <c r="V77" s="137"/>
      <c r="W77" s="137"/>
      <c r="X77" s="137"/>
      <c r="Y77" s="137"/>
      <c r="Z77" s="137"/>
      <c r="AA77" s="137"/>
      <c r="AB77" s="137"/>
      <c r="AC77" s="137"/>
      <c r="AD77" s="137"/>
      <c r="AE77" s="137"/>
      <c r="AF77" s="137"/>
    </row>
    <row r="78" spans="1:32" ht="16.5" customHeight="1" x14ac:dyDescent="0.3">
      <c r="A78" s="136"/>
      <c r="B78" s="136"/>
      <c r="C78" s="136"/>
      <c r="D78" s="136"/>
      <c r="E78" s="136"/>
      <c r="F78" s="137"/>
      <c r="G78" s="138"/>
      <c r="H78" s="138"/>
      <c r="I78" s="138"/>
      <c r="J78" s="138"/>
      <c r="K78" s="138"/>
      <c r="L78" s="137"/>
      <c r="M78" s="137"/>
      <c r="N78" s="137"/>
      <c r="O78" s="137"/>
      <c r="P78" s="137"/>
      <c r="Q78" s="137"/>
      <c r="R78" s="137"/>
      <c r="S78" s="137"/>
      <c r="T78" s="137"/>
      <c r="U78" s="137"/>
      <c r="V78" s="137"/>
      <c r="W78" s="137"/>
      <c r="X78" s="137"/>
      <c r="Y78" s="137"/>
      <c r="Z78" s="137"/>
      <c r="AA78" s="137"/>
      <c r="AB78" s="137"/>
      <c r="AC78" s="137"/>
      <c r="AD78" s="137"/>
      <c r="AE78" s="137"/>
      <c r="AF78" s="137"/>
    </row>
    <row r="79" spans="1:32" ht="16.5" customHeight="1" x14ac:dyDescent="0.3">
      <c r="A79" s="136"/>
      <c r="B79" s="136"/>
      <c r="C79" s="136"/>
      <c r="D79" s="136"/>
      <c r="E79" s="136"/>
      <c r="F79" s="137"/>
      <c r="G79" s="138"/>
      <c r="H79" s="138"/>
      <c r="I79" s="138"/>
      <c r="J79" s="138"/>
      <c r="K79" s="138"/>
      <c r="L79" s="137"/>
      <c r="M79" s="137"/>
      <c r="N79" s="137"/>
      <c r="O79" s="137"/>
      <c r="P79" s="137"/>
      <c r="Q79" s="137"/>
      <c r="R79" s="137"/>
      <c r="S79" s="137"/>
      <c r="T79" s="137"/>
      <c r="U79" s="137"/>
      <c r="V79" s="137"/>
      <c r="W79" s="137"/>
      <c r="X79" s="137"/>
      <c r="Y79" s="137"/>
      <c r="Z79" s="137"/>
      <c r="AA79" s="137"/>
      <c r="AB79" s="137"/>
      <c r="AC79" s="137"/>
      <c r="AD79" s="137"/>
      <c r="AE79" s="137"/>
      <c r="AF79" s="137"/>
    </row>
    <row r="80" spans="1:32" ht="16.5" customHeight="1" x14ac:dyDescent="0.3">
      <c r="A80" s="136"/>
      <c r="B80" s="136"/>
      <c r="C80" s="136"/>
      <c r="D80" s="136"/>
      <c r="E80" s="136"/>
      <c r="F80" s="137"/>
      <c r="G80" s="138"/>
      <c r="H80" s="138"/>
      <c r="I80" s="138"/>
      <c r="J80" s="138"/>
      <c r="K80" s="138"/>
      <c r="L80" s="137"/>
      <c r="M80" s="137"/>
      <c r="N80" s="137"/>
      <c r="O80" s="137"/>
      <c r="P80" s="137"/>
      <c r="Q80" s="137"/>
      <c r="R80" s="137"/>
      <c r="S80" s="137"/>
      <c r="T80" s="137"/>
      <c r="U80" s="137"/>
      <c r="V80" s="137"/>
      <c r="W80" s="137"/>
      <c r="X80" s="137"/>
      <c r="Y80" s="137"/>
      <c r="Z80" s="137"/>
      <c r="AA80" s="137"/>
      <c r="AB80" s="137"/>
      <c r="AC80" s="137"/>
      <c r="AD80" s="137"/>
      <c r="AE80" s="137"/>
      <c r="AF80" s="137"/>
    </row>
    <row r="81" spans="1:32" ht="16.5" customHeight="1" x14ac:dyDescent="0.3">
      <c r="A81" s="136"/>
      <c r="B81" s="136"/>
      <c r="C81" s="136"/>
      <c r="D81" s="136"/>
      <c r="E81" s="136"/>
      <c r="F81" s="137"/>
      <c r="G81" s="138"/>
      <c r="H81" s="138"/>
      <c r="I81" s="138"/>
      <c r="J81" s="138"/>
      <c r="K81" s="138"/>
      <c r="L81" s="137"/>
      <c r="M81" s="137"/>
      <c r="N81" s="137"/>
      <c r="O81" s="137"/>
      <c r="P81" s="137"/>
      <c r="Q81" s="137"/>
      <c r="R81" s="137"/>
      <c r="S81" s="137"/>
      <c r="T81" s="137"/>
      <c r="U81" s="137"/>
      <c r="V81" s="137"/>
      <c r="W81" s="137"/>
      <c r="X81" s="137"/>
      <c r="Y81" s="137"/>
      <c r="Z81" s="137"/>
      <c r="AA81" s="137"/>
      <c r="AB81" s="137"/>
      <c r="AC81" s="137"/>
      <c r="AD81" s="137"/>
      <c r="AE81" s="137"/>
      <c r="AF81" s="137"/>
    </row>
    <row r="82" spans="1:32" ht="16.5" customHeight="1" x14ac:dyDescent="0.3">
      <c r="A82" s="136"/>
      <c r="B82" s="136"/>
      <c r="C82" s="136"/>
      <c r="D82" s="136"/>
      <c r="E82" s="136"/>
      <c r="F82" s="137"/>
      <c r="G82" s="138"/>
      <c r="H82" s="138"/>
      <c r="I82" s="138"/>
      <c r="J82" s="138"/>
      <c r="K82" s="138"/>
      <c r="L82" s="137"/>
      <c r="M82" s="137"/>
      <c r="N82" s="137"/>
      <c r="O82" s="137"/>
      <c r="P82" s="137"/>
      <c r="Q82" s="137"/>
      <c r="R82" s="137"/>
      <c r="S82" s="137"/>
      <c r="T82" s="137"/>
      <c r="U82" s="137"/>
      <c r="V82" s="137"/>
      <c r="W82" s="137"/>
      <c r="X82" s="137"/>
      <c r="Y82" s="137"/>
      <c r="Z82" s="137"/>
      <c r="AA82" s="137"/>
      <c r="AB82" s="137"/>
      <c r="AC82" s="137"/>
      <c r="AD82" s="137"/>
      <c r="AE82" s="137"/>
      <c r="AF82" s="137"/>
    </row>
    <row r="83" spans="1:32" ht="16.5" customHeight="1" x14ac:dyDescent="0.3">
      <c r="A83" s="136"/>
      <c r="B83" s="136"/>
      <c r="C83" s="136"/>
      <c r="D83" s="136"/>
      <c r="E83" s="136"/>
      <c r="F83" s="137"/>
      <c r="G83" s="138"/>
      <c r="H83" s="138"/>
      <c r="I83" s="138"/>
      <c r="J83" s="138"/>
      <c r="K83" s="138"/>
      <c r="L83" s="137"/>
      <c r="M83" s="137"/>
      <c r="N83" s="137"/>
      <c r="O83" s="137"/>
      <c r="P83" s="137"/>
      <c r="Q83" s="137"/>
      <c r="R83" s="137"/>
      <c r="S83" s="137"/>
      <c r="T83" s="137"/>
      <c r="U83" s="137"/>
      <c r="V83" s="137"/>
      <c r="W83" s="137"/>
      <c r="X83" s="137"/>
      <c r="Y83" s="137"/>
      <c r="Z83" s="137"/>
      <c r="AA83" s="137"/>
      <c r="AB83" s="137"/>
      <c r="AC83" s="137"/>
      <c r="AD83" s="137"/>
      <c r="AE83" s="137"/>
      <c r="AF83" s="137"/>
    </row>
    <row r="84" spans="1:32" ht="16.5" customHeight="1" x14ac:dyDescent="0.3">
      <c r="A84" s="136"/>
      <c r="B84" s="136"/>
      <c r="C84" s="136"/>
      <c r="D84" s="136"/>
      <c r="E84" s="136"/>
      <c r="F84" s="137"/>
      <c r="G84" s="138"/>
      <c r="H84" s="138"/>
      <c r="I84" s="138"/>
      <c r="J84" s="138"/>
      <c r="K84" s="138"/>
      <c r="L84" s="137"/>
      <c r="M84" s="137"/>
      <c r="N84" s="137"/>
      <c r="O84" s="137"/>
      <c r="P84" s="137"/>
      <c r="Q84" s="137"/>
      <c r="R84" s="137"/>
      <c r="S84" s="137"/>
      <c r="T84" s="137"/>
      <c r="U84" s="137"/>
      <c r="V84" s="137"/>
      <c r="W84" s="137"/>
      <c r="X84" s="137"/>
      <c r="Y84" s="137"/>
      <c r="Z84" s="137"/>
      <c r="AA84" s="137"/>
      <c r="AB84" s="137"/>
      <c r="AC84" s="137"/>
      <c r="AD84" s="137"/>
      <c r="AE84" s="137"/>
      <c r="AF84" s="137"/>
    </row>
    <row r="85" spans="1:32" ht="16.5" customHeight="1" x14ac:dyDescent="0.3">
      <c r="A85" s="136"/>
      <c r="B85" s="136"/>
      <c r="C85" s="136"/>
      <c r="D85" s="136"/>
      <c r="E85" s="136"/>
      <c r="F85" s="137"/>
      <c r="G85" s="138"/>
      <c r="H85" s="138"/>
      <c r="I85" s="138"/>
      <c r="J85" s="138"/>
      <c r="K85" s="138"/>
      <c r="L85" s="137"/>
      <c r="M85" s="137"/>
      <c r="N85" s="137"/>
      <c r="O85" s="137"/>
      <c r="P85" s="137"/>
      <c r="Q85" s="137"/>
      <c r="R85" s="137"/>
      <c r="S85" s="137"/>
      <c r="T85" s="137"/>
      <c r="U85" s="137"/>
      <c r="V85" s="137"/>
      <c r="W85" s="137"/>
      <c r="X85" s="137"/>
      <c r="Y85" s="137"/>
      <c r="Z85" s="137"/>
      <c r="AA85" s="137"/>
      <c r="AB85" s="137"/>
      <c r="AC85" s="137"/>
      <c r="AD85" s="137"/>
      <c r="AE85" s="137"/>
      <c r="AF85" s="137"/>
    </row>
    <row r="86" spans="1:32" ht="16.5" customHeight="1" x14ac:dyDescent="0.3">
      <c r="A86" s="136"/>
      <c r="B86" s="136"/>
      <c r="C86" s="136"/>
      <c r="D86" s="136"/>
      <c r="E86" s="136"/>
      <c r="F86" s="137"/>
      <c r="G86" s="138"/>
      <c r="H86" s="138"/>
      <c r="I86" s="138"/>
      <c r="J86" s="138"/>
      <c r="K86" s="138"/>
      <c r="L86" s="137"/>
      <c r="M86" s="137"/>
      <c r="N86" s="137"/>
      <c r="O86" s="137"/>
      <c r="P86" s="137"/>
      <c r="Q86" s="137"/>
      <c r="R86" s="137"/>
      <c r="S86" s="137"/>
      <c r="T86" s="137"/>
      <c r="U86" s="137"/>
      <c r="V86" s="137"/>
      <c r="W86" s="137"/>
      <c r="X86" s="137"/>
      <c r="Y86" s="137"/>
      <c r="Z86" s="137"/>
      <c r="AA86" s="137"/>
      <c r="AB86" s="137"/>
      <c r="AC86" s="137"/>
      <c r="AD86" s="137"/>
      <c r="AE86" s="137"/>
      <c r="AF86" s="137"/>
    </row>
    <row r="87" spans="1:32" ht="16.5" customHeight="1" x14ac:dyDescent="0.3">
      <c r="A87" s="136"/>
      <c r="B87" s="136"/>
      <c r="C87" s="136"/>
      <c r="D87" s="136"/>
      <c r="E87" s="136"/>
      <c r="F87" s="137"/>
      <c r="G87" s="138"/>
      <c r="H87" s="138"/>
      <c r="I87" s="138"/>
      <c r="J87" s="138"/>
      <c r="K87" s="138"/>
      <c r="L87" s="137"/>
      <c r="M87" s="137"/>
      <c r="N87" s="137"/>
      <c r="O87" s="137"/>
      <c r="P87" s="137"/>
      <c r="Q87" s="137"/>
      <c r="R87" s="137"/>
      <c r="S87" s="137"/>
      <c r="T87" s="137"/>
      <c r="U87" s="137"/>
      <c r="V87" s="137"/>
      <c r="W87" s="137"/>
      <c r="X87" s="137"/>
      <c r="Y87" s="137"/>
      <c r="Z87" s="137"/>
      <c r="AA87" s="137"/>
      <c r="AB87" s="137"/>
      <c r="AC87" s="137"/>
      <c r="AD87" s="137"/>
      <c r="AE87" s="137"/>
      <c r="AF87" s="137"/>
    </row>
    <row r="88" spans="1:32" ht="16.5" customHeight="1" x14ac:dyDescent="0.3">
      <c r="A88" s="136"/>
      <c r="B88" s="136"/>
      <c r="C88" s="136"/>
      <c r="D88" s="136"/>
      <c r="E88" s="136"/>
      <c r="F88" s="137"/>
      <c r="G88" s="138"/>
      <c r="H88" s="138"/>
      <c r="I88" s="138"/>
      <c r="J88" s="138"/>
      <c r="K88" s="138"/>
      <c r="L88" s="137"/>
      <c r="M88" s="137"/>
      <c r="N88" s="137"/>
      <c r="O88" s="137"/>
      <c r="P88" s="137"/>
      <c r="Q88" s="137"/>
      <c r="R88" s="137"/>
      <c r="S88" s="137"/>
      <c r="T88" s="137"/>
      <c r="U88" s="137"/>
      <c r="V88" s="137"/>
      <c r="W88" s="137"/>
      <c r="X88" s="137"/>
      <c r="Y88" s="137"/>
      <c r="Z88" s="137"/>
      <c r="AA88" s="137"/>
      <c r="AB88" s="137"/>
      <c r="AC88" s="137"/>
      <c r="AD88" s="137"/>
      <c r="AE88" s="137"/>
      <c r="AF88" s="137"/>
    </row>
    <row r="89" spans="1:32" ht="16.5" customHeight="1" x14ac:dyDescent="0.3">
      <c r="A89" s="136"/>
      <c r="B89" s="136"/>
      <c r="C89" s="136"/>
      <c r="D89" s="136"/>
      <c r="E89" s="136"/>
      <c r="F89" s="137"/>
      <c r="G89" s="138"/>
      <c r="H89" s="138"/>
      <c r="I89" s="138"/>
      <c r="J89" s="138"/>
      <c r="K89" s="138"/>
      <c r="L89" s="137"/>
      <c r="M89" s="137"/>
      <c r="N89" s="137"/>
      <c r="O89" s="137"/>
      <c r="P89" s="137"/>
      <c r="Q89" s="137"/>
      <c r="R89" s="137"/>
      <c r="S89" s="137"/>
      <c r="T89" s="137"/>
      <c r="U89" s="137"/>
      <c r="V89" s="137"/>
      <c r="W89" s="137"/>
      <c r="X89" s="137"/>
      <c r="Y89" s="137"/>
      <c r="Z89" s="137"/>
      <c r="AA89" s="137"/>
      <c r="AB89" s="137"/>
      <c r="AC89" s="137"/>
      <c r="AD89" s="137"/>
      <c r="AE89" s="137"/>
      <c r="AF89" s="137"/>
    </row>
    <row r="90" spans="1:32" ht="16.5" customHeight="1" x14ac:dyDescent="0.3">
      <c r="A90" s="136"/>
      <c r="B90" s="136"/>
      <c r="C90" s="136"/>
      <c r="D90" s="136"/>
      <c r="E90" s="136"/>
      <c r="F90" s="137"/>
      <c r="G90" s="138"/>
      <c r="H90" s="138"/>
      <c r="I90" s="138"/>
      <c r="J90" s="138"/>
      <c r="K90" s="138"/>
      <c r="L90" s="137"/>
      <c r="M90" s="137"/>
      <c r="N90" s="137"/>
      <c r="O90" s="137"/>
      <c r="P90" s="137"/>
      <c r="Q90" s="137"/>
      <c r="R90" s="137"/>
      <c r="S90" s="137"/>
      <c r="T90" s="137"/>
      <c r="U90" s="137"/>
      <c r="V90" s="137"/>
      <c r="W90" s="137"/>
      <c r="X90" s="137"/>
      <c r="Y90" s="137"/>
      <c r="Z90" s="137"/>
      <c r="AA90" s="137"/>
      <c r="AB90" s="137"/>
      <c r="AC90" s="137"/>
      <c r="AD90" s="137"/>
      <c r="AE90" s="137"/>
      <c r="AF90" s="137"/>
    </row>
    <row r="91" spans="1:32" ht="16.5" customHeight="1" x14ac:dyDescent="0.3">
      <c r="A91" s="136"/>
      <c r="B91" s="136"/>
      <c r="C91" s="136"/>
      <c r="D91" s="136"/>
      <c r="E91" s="136"/>
      <c r="F91" s="137"/>
      <c r="G91" s="138"/>
      <c r="H91" s="138"/>
      <c r="I91" s="138"/>
      <c r="J91" s="138"/>
      <c r="K91" s="138"/>
      <c r="L91" s="137"/>
      <c r="M91" s="137"/>
      <c r="N91" s="137"/>
      <c r="O91" s="137"/>
      <c r="P91" s="137"/>
      <c r="Q91" s="137"/>
      <c r="R91" s="137"/>
      <c r="S91" s="137"/>
      <c r="T91" s="137"/>
      <c r="U91" s="137"/>
      <c r="V91" s="137"/>
      <c r="W91" s="137"/>
      <c r="X91" s="137"/>
      <c r="Y91" s="137"/>
      <c r="Z91" s="137"/>
      <c r="AA91" s="137"/>
      <c r="AB91" s="137"/>
      <c r="AC91" s="137"/>
      <c r="AD91" s="137"/>
      <c r="AE91" s="137"/>
      <c r="AF91" s="137"/>
    </row>
    <row r="92" spans="1:32" ht="16.5" customHeight="1" x14ac:dyDescent="0.3">
      <c r="A92" s="136"/>
      <c r="B92" s="136"/>
      <c r="C92" s="136"/>
      <c r="D92" s="136"/>
      <c r="E92" s="136"/>
      <c r="F92" s="137"/>
      <c r="G92" s="138"/>
      <c r="H92" s="138"/>
      <c r="I92" s="138"/>
      <c r="J92" s="138"/>
      <c r="K92" s="138"/>
      <c r="L92" s="137"/>
      <c r="M92" s="137"/>
      <c r="N92" s="137"/>
      <c r="O92" s="137"/>
      <c r="P92" s="137"/>
      <c r="Q92" s="137"/>
      <c r="R92" s="137"/>
      <c r="S92" s="137"/>
      <c r="T92" s="137"/>
      <c r="U92" s="137"/>
      <c r="V92" s="137"/>
      <c r="W92" s="137"/>
      <c r="X92" s="137"/>
      <c r="Y92" s="137"/>
      <c r="Z92" s="137"/>
      <c r="AA92" s="137"/>
      <c r="AB92" s="137"/>
      <c r="AC92" s="137"/>
      <c r="AD92" s="137"/>
      <c r="AE92" s="137"/>
      <c r="AF92" s="137"/>
    </row>
    <row r="93" spans="1:32" ht="16.5" customHeight="1" x14ac:dyDescent="0.3">
      <c r="A93" s="136"/>
      <c r="B93" s="136"/>
      <c r="C93" s="136"/>
      <c r="D93" s="136"/>
      <c r="E93" s="136"/>
      <c r="F93" s="137"/>
      <c r="G93" s="138"/>
      <c r="H93" s="138"/>
      <c r="I93" s="138"/>
      <c r="J93" s="138"/>
      <c r="K93" s="138"/>
      <c r="L93" s="137"/>
      <c r="M93" s="137"/>
      <c r="N93" s="137"/>
      <c r="O93" s="137"/>
      <c r="P93" s="137"/>
      <c r="Q93" s="137"/>
      <c r="R93" s="137"/>
      <c r="S93" s="137"/>
      <c r="T93" s="137"/>
      <c r="U93" s="137"/>
      <c r="V93" s="137"/>
      <c r="W93" s="137"/>
      <c r="X93" s="137"/>
      <c r="Y93" s="137"/>
      <c r="Z93" s="137"/>
      <c r="AA93" s="137"/>
      <c r="AB93" s="137"/>
      <c r="AC93" s="137"/>
      <c r="AD93" s="137"/>
      <c r="AE93" s="137"/>
      <c r="AF93" s="137"/>
    </row>
    <row r="94" spans="1:32" ht="16.5" customHeight="1" x14ac:dyDescent="0.3">
      <c r="A94" s="136"/>
      <c r="B94" s="136"/>
      <c r="C94" s="136"/>
      <c r="D94" s="136"/>
      <c r="E94" s="136"/>
      <c r="F94" s="137"/>
      <c r="G94" s="138"/>
      <c r="H94" s="138"/>
      <c r="I94" s="138"/>
      <c r="J94" s="138"/>
      <c r="K94" s="138"/>
      <c r="L94" s="137"/>
      <c r="M94" s="137"/>
      <c r="N94" s="137"/>
      <c r="O94" s="137"/>
      <c r="P94" s="137"/>
      <c r="Q94" s="137"/>
      <c r="R94" s="137"/>
      <c r="S94" s="137"/>
      <c r="T94" s="137"/>
      <c r="U94" s="137"/>
      <c r="V94" s="137"/>
      <c r="W94" s="137"/>
      <c r="X94" s="137"/>
      <c r="Y94" s="137"/>
      <c r="Z94" s="137"/>
      <c r="AA94" s="137"/>
      <c r="AB94" s="137"/>
      <c r="AC94" s="137"/>
      <c r="AD94" s="137"/>
      <c r="AE94" s="137"/>
      <c r="AF94" s="137"/>
    </row>
    <row r="95" spans="1:32" ht="16.5" customHeight="1" x14ac:dyDescent="0.3">
      <c r="A95" s="136"/>
      <c r="B95" s="136"/>
      <c r="C95" s="136"/>
      <c r="D95" s="136"/>
      <c r="E95" s="136"/>
      <c r="F95" s="137"/>
      <c r="G95" s="138"/>
      <c r="H95" s="138"/>
      <c r="I95" s="138"/>
      <c r="J95" s="138"/>
      <c r="K95" s="138"/>
      <c r="L95" s="137"/>
      <c r="M95" s="137"/>
      <c r="N95" s="137"/>
      <c r="O95" s="137"/>
      <c r="P95" s="137"/>
      <c r="Q95" s="137"/>
      <c r="R95" s="137"/>
      <c r="S95" s="137"/>
      <c r="T95" s="137"/>
      <c r="U95" s="137"/>
      <c r="V95" s="137"/>
      <c r="W95" s="137"/>
      <c r="X95" s="137"/>
      <c r="Y95" s="137"/>
      <c r="Z95" s="137"/>
      <c r="AA95" s="137"/>
      <c r="AB95" s="137"/>
      <c r="AC95" s="137"/>
      <c r="AD95" s="137"/>
      <c r="AE95" s="137"/>
      <c r="AF95" s="137"/>
    </row>
    <row r="96" spans="1:32" ht="16.5" customHeight="1" x14ac:dyDescent="0.3">
      <c r="A96" s="136"/>
      <c r="B96" s="136"/>
      <c r="C96" s="136"/>
      <c r="D96" s="136"/>
      <c r="E96" s="136"/>
      <c r="F96" s="137"/>
      <c r="G96" s="138"/>
      <c r="H96" s="138"/>
      <c r="I96" s="138"/>
      <c r="J96" s="138"/>
      <c r="K96" s="138"/>
      <c r="L96" s="137"/>
      <c r="M96" s="137"/>
      <c r="N96" s="137"/>
      <c r="O96" s="137"/>
      <c r="P96" s="137"/>
      <c r="Q96" s="137"/>
      <c r="R96" s="137"/>
      <c r="S96" s="137"/>
      <c r="T96" s="137"/>
      <c r="U96" s="137"/>
      <c r="V96" s="137"/>
      <c r="W96" s="137"/>
      <c r="X96" s="137"/>
      <c r="Y96" s="137"/>
      <c r="Z96" s="137"/>
      <c r="AA96" s="137"/>
      <c r="AB96" s="137"/>
      <c r="AC96" s="137"/>
      <c r="AD96" s="137"/>
      <c r="AE96" s="137"/>
      <c r="AF96" s="137"/>
    </row>
    <row r="97" spans="1:32" ht="16.5" customHeight="1" x14ac:dyDescent="0.3">
      <c r="A97" s="136"/>
      <c r="B97" s="136"/>
      <c r="C97" s="136"/>
      <c r="D97" s="136"/>
      <c r="E97" s="136"/>
      <c r="F97" s="137"/>
      <c r="G97" s="138"/>
      <c r="H97" s="138"/>
      <c r="I97" s="138"/>
      <c r="J97" s="138"/>
      <c r="K97" s="138"/>
      <c r="L97" s="137"/>
      <c r="M97" s="137"/>
      <c r="N97" s="137"/>
      <c r="O97" s="137"/>
      <c r="P97" s="137"/>
      <c r="Q97" s="137"/>
      <c r="R97" s="137"/>
      <c r="S97" s="137"/>
      <c r="T97" s="137"/>
      <c r="U97" s="137"/>
      <c r="V97" s="137"/>
      <c r="W97" s="137"/>
      <c r="X97" s="137"/>
      <c r="Y97" s="137"/>
      <c r="Z97" s="137"/>
      <c r="AA97" s="137"/>
      <c r="AB97" s="137"/>
      <c r="AC97" s="137"/>
      <c r="AD97" s="137"/>
      <c r="AE97" s="137"/>
      <c r="AF97" s="137"/>
    </row>
    <row r="98" spans="1:32" ht="16.5" customHeight="1" x14ac:dyDescent="0.3">
      <c r="A98" s="136"/>
      <c r="B98" s="136"/>
      <c r="C98" s="136"/>
      <c r="D98" s="136"/>
      <c r="E98" s="136"/>
      <c r="F98" s="137"/>
      <c r="G98" s="138"/>
      <c r="H98" s="138"/>
      <c r="I98" s="138"/>
      <c r="J98" s="138"/>
      <c r="K98" s="138"/>
      <c r="L98" s="137"/>
      <c r="M98" s="137"/>
      <c r="N98" s="137"/>
      <c r="O98" s="137"/>
      <c r="P98" s="137"/>
      <c r="Q98" s="137"/>
      <c r="R98" s="137"/>
      <c r="S98" s="137"/>
      <c r="T98" s="137"/>
      <c r="U98" s="137"/>
      <c r="V98" s="137"/>
      <c r="W98" s="137"/>
      <c r="X98" s="137"/>
      <c r="Y98" s="137"/>
      <c r="Z98" s="137"/>
      <c r="AA98" s="137"/>
      <c r="AB98" s="137"/>
      <c r="AC98" s="137"/>
      <c r="AD98" s="137"/>
      <c r="AE98" s="137"/>
      <c r="AF98" s="137"/>
    </row>
    <row r="99" spans="1:32" ht="16.5" customHeight="1" x14ac:dyDescent="0.3">
      <c r="A99" s="136"/>
      <c r="B99" s="136"/>
      <c r="C99" s="136"/>
      <c r="D99" s="136"/>
      <c r="E99" s="136"/>
      <c r="F99" s="137"/>
      <c r="G99" s="138"/>
      <c r="H99" s="138"/>
      <c r="I99" s="138"/>
      <c r="J99" s="138"/>
      <c r="K99" s="138"/>
      <c r="L99" s="137"/>
      <c r="M99" s="137"/>
      <c r="N99" s="137"/>
      <c r="O99" s="137"/>
      <c r="P99" s="137"/>
      <c r="Q99" s="137"/>
      <c r="R99" s="137"/>
      <c r="S99" s="137"/>
      <c r="T99" s="137"/>
      <c r="U99" s="137"/>
      <c r="V99" s="137"/>
      <c r="W99" s="137"/>
      <c r="X99" s="137"/>
      <c r="Y99" s="137"/>
      <c r="Z99" s="137"/>
      <c r="AA99" s="137"/>
      <c r="AB99" s="137"/>
      <c r="AC99" s="137"/>
      <c r="AD99" s="137"/>
      <c r="AE99" s="137"/>
      <c r="AF99" s="137"/>
    </row>
    <row r="100" spans="1:32" ht="16.5" customHeight="1" x14ac:dyDescent="0.3">
      <c r="A100" s="136"/>
      <c r="B100" s="136"/>
      <c r="C100" s="136"/>
      <c r="D100" s="136"/>
      <c r="E100" s="136"/>
      <c r="F100" s="137"/>
      <c r="G100" s="138"/>
      <c r="H100" s="138"/>
      <c r="I100" s="138"/>
      <c r="J100" s="138"/>
      <c r="K100" s="138"/>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row>
    <row r="101" spans="1:32" ht="16.5" customHeight="1" x14ac:dyDescent="0.3">
      <c r="A101" s="136"/>
      <c r="B101" s="136"/>
      <c r="C101" s="136"/>
      <c r="D101" s="136"/>
      <c r="E101" s="136"/>
      <c r="F101" s="137"/>
      <c r="G101" s="138"/>
      <c r="H101" s="138"/>
      <c r="I101" s="138"/>
      <c r="J101" s="138"/>
      <c r="K101" s="138"/>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row>
    <row r="102" spans="1:32" ht="16.5" customHeight="1" x14ac:dyDescent="0.3">
      <c r="A102" s="136"/>
      <c r="B102" s="136"/>
      <c r="C102" s="136"/>
      <c r="D102" s="136"/>
      <c r="E102" s="136"/>
      <c r="F102" s="137"/>
      <c r="G102" s="138"/>
      <c r="H102" s="138"/>
      <c r="I102" s="138"/>
      <c r="J102" s="138"/>
      <c r="K102" s="138"/>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row>
    <row r="103" spans="1:32" ht="16.5" customHeight="1" x14ac:dyDescent="0.3">
      <c r="A103" s="136"/>
      <c r="B103" s="136"/>
      <c r="C103" s="136"/>
      <c r="D103" s="136"/>
      <c r="E103" s="136"/>
      <c r="F103" s="137"/>
      <c r="G103" s="138"/>
      <c r="H103" s="138"/>
      <c r="I103" s="138"/>
      <c r="J103" s="138"/>
      <c r="K103" s="138"/>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row>
    <row r="104" spans="1:32" ht="16.5" customHeight="1" x14ac:dyDescent="0.3">
      <c r="A104" s="136"/>
      <c r="B104" s="136"/>
      <c r="C104" s="136"/>
      <c r="D104" s="136"/>
      <c r="E104" s="136"/>
      <c r="F104" s="137"/>
      <c r="G104" s="138"/>
      <c r="H104" s="138"/>
      <c r="I104" s="138"/>
      <c r="J104" s="138"/>
      <c r="K104" s="138"/>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row>
    <row r="105" spans="1:32" ht="16.5" customHeight="1" x14ac:dyDescent="0.3">
      <c r="A105" s="136"/>
      <c r="B105" s="136"/>
      <c r="C105" s="136"/>
      <c r="D105" s="136"/>
      <c r="E105" s="136"/>
      <c r="F105" s="137"/>
      <c r="G105" s="138"/>
      <c r="H105" s="138"/>
      <c r="I105" s="138"/>
      <c r="J105" s="138"/>
      <c r="K105" s="138"/>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row>
    <row r="106" spans="1:32" ht="16.5" customHeight="1" x14ac:dyDescent="0.3">
      <c r="A106" s="136"/>
      <c r="B106" s="136"/>
      <c r="C106" s="136"/>
      <c r="D106" s="136"/>
      <c r="E106" s="136"/>
      <c r="F106" s="137"/>
      <c r="G106" s="138"/>
      <c r="H106" s="138"/>
      <c r="I106" s="138"/>
      <c r="J106" s="138"/>
      <c r="K106" s="138"/>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row>
    <row r="107" spans="1:32" ht="16.5" customHeight="1" x14ac:dyDescent="0.3">
      <c r="A107" s="136"/>
      <c r="B107" s="136"/>
      <c r="C107" s="136"/>
      <c r="D107" s="136"/>
      <c r="E107" s="136"/>
      <c r="F107" s="137"/>
      <c r="G107" s="138"/>
      <c r="H107" s="138"/>
      <c r="I107" s="138"/>
      <c r="J107" s="138"/>
      <c r="K107" s="138"/>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row>
    <row r="108" spans="1:32" ht="16.5" customHeight="1" x14ac:dyDescent="0.3">
      <c r="A108" s="136"/>
      <c r="B108" s="136"/>
      <c r="C108" s="136"/>
      <c r="D108" s="136"/>
      <c r="E108" s="136"/>
      <c r="F108" s="137"/>
      <c r="G108" s="138"/>
      <c r="H108" s="138"/>
      <c r="I108" s="138"/>
      <c r="J108" s="138"/>
      <c r="K108" s="138"/>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row>
    <row r="109" spans="1:32" ht="16.5" customHeight="1" x14ac:dyDescent="0.3">
      <c r="A109" s="136"/>
      <c r="B109" s="136"/>
      <c r="C109" s="136"/>
      <c r="D109" s="136"/>
      <c r="E109" s="136"/>
      <c r="F109" s="137"/>
      <c r="G109" s="138"/>
      <c r="H109" s="138"/>
      <c r="I109" s="138"/>
      <c r="J109" s="138"/>
      <c r="K109" s="138"/>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row>
    <row r="110" spans="1:32" ht="16.5" customHeight="1" x14ac:dyDescent="0.3">
      <c r="A110" s="136"/>
      <c r="B110" s="136"/>
      <c r="C110" s="136"/>
      <c r="D110" s="136"/>
      <c r="E110" s="136"/>
      <c r="F110" s="137"/>
      <c r="G110" s="138"/>
      <c r="H110" s="138"/>
      <c r="I110" s="138"/>
      <c r="J110" s="138"/>
      <c r="K110" s="138"/>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row>
    <row r="111" spans="1:32" ht="16.5" customHeight="1" x14ac:dyDescent="0.3">
      <c r="A111" s="136"/>
      <c r="B111" s="136"/>
      <c r="C111" s="136"/>
      <c r="D111" s="136"/>
      <c r="E111" s="136"/>
      <c r="F111" s="137"/>
      <c r="G111" s="138"/>
      <c r="H111" s="138"/>
      <c r="I111" s="138"/>
      <c r="J111" s="138"/>
      <c r="K111" s="138"/>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row>
    <row r="112" spans="1:32" ht="16.5" customHeight="1" x14ac:dyDescent="0.3">
      <c r="A112" s="136"/>
      <c r="B112" s="136"/>
      <c r="C112" s="136"/>
      <c r="D112" s="136"/>
      <c r="E112" s="136"/>
      <c r="F112" s="137"/>
      <c r="G112" s="138"/>
      <c r="H112" s="138"/>
      <c r="I112" s="138"/>
      <c r="J112" s="138"/>
      <c r="K112" s="138"/>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row>
    <row r="113" spans="1:32" ht="16.5" customHeight="1" x14ac:dyDescent="0.3">
      <c r="A113" s="136"/>
      <c r="B113" s="136"/>
      <c r="C113" s="136"/>
      <c r="D113" s="136"/>
      <c r="E113" s="136"/>
      <c r="F113" s="137"/>
      <c r="G113" s="138"/>
      <c r="H113" s="138"/>
      <c r="I113" s="138"/>
      <c r="J113" s="138"/>
      <c r="K113" s="138"/>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row>
    <row r="114" spans="1:32" ht="16.5" customHeight="1" x14ac:dyDescent="0.3">
      <c r="A114" s="136"/>
      <c r="B114" s="136"/>
      <c r="C114" s="136"/>
      <c r="D114" s="136"/>
      <c r="E114" s="136"/>
      <c r="F114" s="137"/>
      <c r="G114" s="138"/>
      <c r="H114" s="138"/>
      <c r="I114" s="138"/>
      <c r="J114" s="138"/>
      <c r="K114" s="138"/>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row>
    <row r="115" spans="1:32" ht="16.5" customHeight="1" x14ac:dyDescent="0.3">
      <c r="A115" s="136"/>
      <c r="B115" s="136"/>
      <c r="C115" s="136"/>
      <c r="D115" s="136"/>
      <c r="E115" s="136"/>
      <c r="F115" s="137"/>
      <c r="G115" s="138"/>
      <c r="H115" s="138"/>
      <c r="I115" s="138"/>
      <c r="J115" s="138"/>
      <c r="K115" s="138"/>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row>
    <row r="116" spans="1:32" ht="16.5" customHeight="1" x14ac:dyDescent="0.3">
      <c r="A116" s="136"/>
      <c r="B116" s="136"/>
      <c r="C116" s="136"/>
      <c r="D116" s="136"/>
      <c r="E116" s="136"/>
      <c r="F116" s="137"/>
      <c r="G116" s="138"/>
      <c r="H116" s="138"/>
      <c r="I116" s="138"/>
      <c r="J116" s="138"/>
      <c r="K116" s="138"/>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row>
    <row r="117" spans="1:32" ht="16.5" customHeight="1" x14ac:dyDescent="0.3">
      <c r="A117" s="136"/>
      <c r="B117" s="136"/>
      <c r="C117" s="136"/>
      <c r="D117" s="136"/>
      <c r="E117" s="136"/>
      <c r="F117" s="137"/>
      <c r="G117" s="138"/>
      <c r="H117" s="138"/>
      <c r="I117" s="138"/>
      <c r="J117" s="138"/>
      <c r="K117" s="138"/>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row>
    <row r="118" spans="1:32" ht="16.5" customHeight="1" x14ac:dyDescent="0.3">
      <c r="A118" s="136"/>
      <c r="B118" s="136"/>
      <c r="C118" s="136"/>
      <c r="D118" s="136"/>
      <c r="E118" s="136"/>
      <c r="F118" s="137"/>
      <c r="G118" s="138"/>
      <c r="H118" s="138"/>
      <c r="I118" s="138"/>
      <c r="J118" s="138"/>
      <c r="K118" s="138"/>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row>
    <row r="119" spans="1:32" ht="16.5" customHeight="1" x14ac:dyDescent="0.3">
      <c r="A119" s="136"/>
      <c r="B119" s="136"/>
      <c r="C119" s="136"/>
      <c r="D119" s="136"/>
      <c r="E119" s="136"/>
      <c r="F119" s="137"/>
      <c r="G119" s="138"/>
      <c r="H119" s="138"/>
      <c r="I119" s="138"/>
      <c r="J119" s="138"/>
      <c r="K119" s="138"/>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row>
    <row r="120" spans="1:32" ht="16.5" customHeight="1" x14ac:dyDescent="0.3">
      <c r="A120" s="136"/>
      <c r="B120" s="136"/>
      <c r="C120" s="136"/>
      <c r="D120" s="136"/>
      <c r="E120" s="136"/>
      <c r="F120" s="137"/>
      <c r="G120" s="138"/>
      <c r="H120" s="138"/>
      <c r="I120" s="138"/>
      <c r="J120" s="138"/>
      <c r="K120" s="138"/>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row>
    <row r="121" spans="1:32" ht="16.5" customHeight="1" x14ac:dyDescent="0.3">
      <c r="A121" s="136"/>
      <c r="B121" s="136"/>
      <c r="C121" s="136"/>
      <c r="D121" s="136"/>
      <c r="E121" s="136"/>
      <c r="F121" s="137"/>
      <c r="G121" s="138"/>
      <c r="H121" s="138"/>
      <c r="I121" s="138"/>
      <c r="J121" s="138"/>
      <c r="K121" s="138"/>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row>
    <row r="122" spans="1:32" ht="16.5" customHeight="1" x14ac:dyDescent="0.3">
      <c r="A122" s="136"/>
      <c r="B122" s="136"/>
      <c r="C122" s="136"/>
      <c r="D122" s="136"/>
      <c r="E122" s="136"/>
      <c r="F122" s="137"/>
      <c r="G122" s="138"/>
      <c r="H122" s="138"/>
      <c r="I122" s="138"/>
      <c r="J122" s="138"/>
      <c r="K122" s="138"/>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row>
    <row r="123" spans="1:32" ht="16.5" customHeight="1" x14ac:dyDescent="0.3">
      <c r="A123" s="136"/>
      <c r="B123" s="136"/>
      <c r="C123" s="136"/>
      <c r="D123" s="136"/>
      <c r="E123" s="136"/>
      <c r="F123" s="137"/>
      <c r="G123" s="138"/>
      <c r="H123" s="138"/>
      <c r="I123" s="138"/>
      <c r="J123" s="138"/>
      <c r="K123" s="138"/>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row>
    <row r="124" spans="1:32" ht="16.5" customHeight="1" x14ac:dyDescent="0.3">
      <c r="A124" s="136"/>
      <c r="B124" s="136"/>
      <c r="C124" s="136"/>
      <c r="D124" s="136"/>
      <c r="E124" s="136"/>
      <c r="F124" s="137"/>
      <c r="G124" s="138"/>
      <c r="H124" s="138"/>
      <c r="I124" s="138"/>
      <c r="J124" s="138"/>
      <c r="K124" s="138"/>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row>
    <row r="125" spans="1:32" ht="16.5" customHeight="1" x14ac:dyDescent="0.3">
      <c r="A125" s="136"/>
      <c r="B125" s="136"/>
      <c r="C125" s="136"/>
      <c r="D125" s="136"/>
      <c r="E125" s="136"/>
      <c r="F125" s="137"/>
      <c r="G125" s="138"/>
      <c r="H125" s="138"/>
      <c r="I125" s="138"/>
      <c r="J125" s="138"/>
      <c r="K125" s="138"/>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row>
    <row r="126" spans="1:32" ht="16.5" customHeight="1" x14ac:dyDescent="0.3">
      <c r="A126" s="136"/>
      <c r="B126" s="136"/>
      <c r="C126" s="136"/>
      <c r="D126" s="136"/>
      <c r="E126" s="136"/>
      <c r="F126" s="137"/>
      <c r="G126" s="138"/>
      <c r="H126" s="138"/>
      <c r="I126" s="138"/>
      <c r="J126" s="138"/>
      <c r="K126" s="138"/>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row>
    <row r="127" spans="1:32" ht="16.5" customHeight="1" x14ac:dyDescent="0.3">
      <c r="A127" s="136"/>
      <c r="B127" s="136"/>
      <c r="C127" s="136"/>
      <c r="D127" s="136"/>
      <c r="E127" s="136"/>
      <c r="F127" s="137"/>
      <c r="G127" s="138"/>
      <c r="H127" s="138"/>
      <c r="I127" s="138"/>
      <c r="J127" s="138"/>
      <c r="K127" s="138"/>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row>
    <row r="128" spans="1:32" ht="16.5" customHeight="1" x14ac:dyDescent="0.3">
      <c r="A128" s="136"/>
      <c r="B128" s="136"/>
      <c r="C128" s="136"/>
      <c r="D128" s="136"/>
      <c r="E128" s="136"/>
      <c r="F128" s="137"/>
      <c r="G128" s="138"/>
      <c r="H128" s="138"/>
      <c r="I128" s="138"/>
      <c r="J128" s="138"/>
      <c r="K128" s="138"/>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row>
    <row r="129" spans="1:32" ht="16.5" customHeight="1" x14ac:dyDescent="0.3">
      <c r="A129" s="136"/>
      <c r="B129" s="136"/>
      <c r="C129" s="136"/>
      <c r="D129" s="136"/>
      <c r="E129" s="136"/>
      <c r="F129" s="137"/>
      <c r="G129" s="138"/>
      <c r="H129" s="138"/>
      <c r="I129" s="138"/>
      <c r="J129" s="138"/>
      <c r="K129" s="138"/>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row>
    <row r="130" spans="1:32" ht="16.5" customHeight="1" x14ac:dyDescent="0.3">
      <c r="A130" s="136"/>
      <c r="B130" s="136"/>
      <c r="C130" s="136"/>
      <c r="D130" s="136"/>
      <c r="E130" s="136"/>
      <c r="F130" s="137"/>
      <c r="G130" s="138"/>
      <c r="H130" s="138"/>
      <c r="I130" s="138"/>
      <c r="J130" s="138"/>
      <c r="K130" s="138"/>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row>
    <row r="131" spans="1:32" ht="16.5" customHeight="1" x14ac:dyDescent="0.3">
      <c r="A131" s="136"/>
      <c r="B131" s="136"/>
      <c r="C131" s="136"/>
      <c r="D131" s="136"/>
      <c r="E131" s="136"/>
      <c r="F131" s="137"/>
      <c r="G131" s="138"/>
      <c r="H131" s="138"/>
      <c r="I131" s="138"/>
      <c r="J131" s="138"/>
      <c r="K131" s="138"/>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row>
    <row r="132" spans="1:32" ht="16.5" customHeight="1" x14ac:dyDescent="0.3">
      <c r="A132" s="136"/>
      <c r="B132" s="136"/>
      <c r="C132" s="136"/>
      <c r="D132" s="136"/>
      <c r="E132" s="136"/>
      <c r="F132" s="137"/>
      <c r="G132" s="138"/>
      <c r="H132" s="138"/>
      <c r="I132" s="138"/>
      <c r="J132" s="138"/>
      <c r="K132" s="138"/>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row>
    <row r="133" spans="1:32" ht="16.5" customHeight="1" x14ac:dyDescent="0.3">
      <c r="A133" s="136"/>
      <c r="B133" s="136"/>
      <c r="C133" s="136"/>
      <c r="D133" s="136"/>
      <c r="E133" s="136"/>
      <c r="F133" s="137"/>
      <c r="G133" s="138"/>
      <c r="H133" s="138"/>
      <c r="I133" s="138"/>
      <c r="J133" s="138"/>
      <c r="K133" s="138"/>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row>
    <row r="134" spans="1:32" ht="16.5" customHeight="1" x14ac:dyDescent="0.3">
      <c r="A134" s="136"/>
      <c r="B134" s="136"/>
      <c r="C134" s="136"/>
      <c r="D134" s="136"/>
      <c r="E134" s="136"/>
      <c r="F134" s="137"/>
      <c r="G134" s="138"/>
      <c r="H134" s="138"/>
      <c r="I134" s="138"/>
      <c r="J134" s="138"/>
      <c r="K134" s="138"/>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row>
    <row r="135" spans="1:32" ht="16.5" customHeight="1" x14ac:dyDescent="0.3">
      <c r="A135" s="136"/>
      <c r="B135" s="136"/>
      <c r="C135" s="136"/>
      <c r="D135" s="136"/>
      <c r="E135" s="136"/>
      <c r="F135" s="137"/>
      <c r="G135" s="138"/>
      <c r="H135" s="138"/>
      <c r="I135" s="138"/>
      <c r="J135" s="138"/>
      <c r="K135" s="138"/>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row>
    <row r="136" spans="1:32" ht="16.5" customHeight="1" x14ac:dyDescent="0.3">
      <c r="A136" s="136"/>
      <c r="B136" s="136"/>
      <c r="C136" s="136"/>
      <c r="D136" s="136"/>
      <c r="E136" s="136"/>
      <c r="F136" s="137"/>
      <c r="G136" s="138"/>
      <c r="H136" s="138"/>
      <c r="I136" s="138"/>
      <c r="J136" s="138"/>
      <c r="K136" s="138"/>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row>
    <row r="137" spans="1:32" ht="16.5" customHeight="1" x14ac:dyDescent="0.3">
      <c r="A137" s="136"/>
      <c r="B137" s="136"/>
      <c r="C137" s="136"/>
      <c r="D137" s="136"/>
      <c r="E137" s="136"/>
      <c r="F137" s="137"/>
      <c r="G137" s="138"/>
      <c r="H137" s="138"/>
      <c r="I137" s="138"/>
      <c r="J137" s="138"/>
      <c r="K137" s="138"/>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row>
    <row r="138" spans="1:32" ht="16.5" customHeight="1" x14ac:dyDescent="0.3">
      <c r="A138" s="136"/>
      <c r="B138" s="136"/>
      <c r="C138" s="136"/>
      <c r="D138" s="136"/>
      <c r="E138" s="136"/>
      <c r="F138" s="137"/>
      <c r="G138" s="138"/>
      <c r="H138" s="138"/>
      <c r="I138" s="138"/>
      <c r="J138" s="138"/>
      <c r="K138" s="138"/>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row>
    <row r="139" spans="1:32" ht="16.5" customHeight="1" x14ac:dyDescent="0.3">
      <c r="A139" s="136"/>
      <c r="B139" s="136"/>
      <c r="C139" s="136"/>
      <c r="D139" s="136"/>
      <c r="E139" s="136"/>
      <c r="F139" s="137"/>
      <c r="G139" s="138"/>
      <c r="H139" s="138"/>
      <c r="I139" s="138"/>
      <c r="J139" s="138"/>
      <c r="K139" s="138"/>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row>
    <row r="140" spans="1:32" ht="16.5" customHeight="1" x14ac:dyDescent="0.3">
      <c r="A140" s="136"/>
      <c r="B140" s="136"/>
      <c r="C140" s="136"/>
      <c r="D140" s="136"/>
      <c r="E140" s="136"/>
      <c r="F140" s="137"/>
      <c r="G140" s="138"/>
      <c r="H140" s="138"/>
      <c r="I140" s="138"/>
      <c r="J140" s="138"/>
      <c r="K140" s="138"/>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row>
    <row r="141" spans="1:32" ht="16.5" customHeight="1" x14ac:dyDescent="0.3">
      <c r="A141" s="136"/>
      <c r="B141" s="136"/>
      <c r="C141" s="136"/>
      <c r="D141" s="136"/>
      <c r="E141" s="136"/>
      <c r="F141" s="137"/>
      <c r="G141" s="138"/>
      <c r="H141" s="138"/>
      <c r="I141" s="138"/>
      <c r="J141" s="138"/>
      <c r="K141" s="138"/>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row>
    <row r="142" spans="1:32" ht="16.5" customHeight="1" x14ac:dyDescent="0.3">
      <c r="A142" s="136"/>
      <c r="B142" s="136"/>
      <c r="C142" s="136"/>
      <c r="D142" s="136"/>
      <c r="E142" s="136"/>
      <c r="F142" s="137"/>
      <c r="G142" s="138"/>
      <c r="H142" s="138"/>
      <c r="I142" s="138"/>
      <c r="J142" s="138"/>
      <c r="K142" s="138"/>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row>
    <row r="143" spans="1:32" ht="16.5" customHeight="1" x14ac:dyDescent="0.3">
      <c r="A143" s="136"/>
      <c r="B143" s="136"/>
      <c r="C143" s="136"/>
      <c r="D143" s="136"/>
      <c r="E143" s="136"/>
      <c r="F143" s="137"/>
      <c r="G143" s="138"/>
      <c r="H143" s="138"/>
      <c r="I143" s="138"/>
      <c r="J143" s="138"/>
      <c r="K143" s="138"/>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row>
    <row r="144" spans="1:32" ht="16.5" customHeight="1" x14ac:dyDescent="0.3">
      <c r="A144" s="136"/>
      <c r="B144" s="136"/>
      <c r="C144" s="136"/>
      <c r="D144" s="136"/>
      <c r="E144" s="136"/>
      <c r="F144" s="137"/>
      <c r="G144" s="138"/>
      <c r="H144" s="138"/>
      <c r="I144" s="138"/>
      <c r="J144" s="138"/>
      <c r="K144" s="138"/>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row>
    <row r="145" spans="1:32" ht="16.5" customHeight="1" x14ac:dyDescent="0.3">
      <c r="A145" s="136"/>
      <c r="B145" s="136"/>
      <c r="C145" s="136"/>
      <c r="D145" s="136"/>
      <c r="E145" s="136"/>
      <c r="F145" s="137"/>
      <c r="G145" s="138"/>
      <c r="H145" s="138"/>
      <c r="I145" s="138"/>
      <c r="J145" s="138"/>
      <c r="K145" s="138"/>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row>
    <row r="146" spans="1:32" ht="16.5" customHeight="1" x14ac:dyDescent="0.3">
      <c r="A146" s="136"/>
      <c r="B146" s="136"/>
      <c r="C146" s="136"/>
      <c r="D146" s="136"/>
      <c r="E146" s="136"/>
      <c r="F146" s="137"/>
      <c r="G146" s="138"/>
      <c r="H146" s="138"/>
      <c r="I146" s="138"/>
      <c r="J146" s="138"/>
      <c r="K146" s="138"/>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row>
    <row r="147" spans="1:32" ht="16.5" customHeight="1" x14ac:dyDescent="0.3">
      <c r="A147" s="136"/>
      <c r="B147" s="136"/>
      <c r="C147" s="136"/>
      <c r="D147" s="136"/>
      <c r="E147" s="136"/>
      <c r="F147" s="137"/>
      <c r="G147" s="138"/>
      <c r="H147" s="138"/>
      <c r="I147" s="138"/>
      <c r="J147" s="138"/>
      <c r="K147" s="138"/>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row>
    <row r="148" spans="1:32" ht="16.5" customHeight="1" x14ac:dyDescent="0.3">
      <c r="A148" s="136"/>
      <c r="B148" s="136"/>
      <c r="C148" s="136"/>
      <c r="D148" s="136"/>
      <c r="E148" s="136"/>
      <c r="F148" s="137"/>
      <c r="G148" s="138"/>
      <c r="H148" s="138"/>
      <c r="I148" s="138"/>
      <c r="J148" s="138"/>
      <c r="K148" s="138"/>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row>
    <row r="149" spans="1:32" ht="16.5" customHeight="1" x14ac:dyDescent="0.3">
      <c r="A149" s="136"/>
      <c r="B149" s="136"/>
      <c r="C149" s="136"/>
      <c r="D149" s="136"/>
      <c r="E149" s="136"/>
      <c r="F149" s="137"/>
      <c r="G149" s="138"/>
      <c r="H149" s="138"/>
      <c r="I149" s="138"/>
      <c r="J149" s="138"/>
      <c r="K149" s="138"/>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row>
    <row r="150" spans="1:32" ht="16.5" customHeight="1" x14ac:dyDescent="0.3">
      <c r="A150" s="136"/>
      <c r="B150" s="136"/>
      <c r="C150" s="136"/>
      <c r="D150" s="136"/>
      <c r="E150" s="136"/>
      <c r="F150" s="137"/>
      <c r="G150" s="138"/>
      <c r="H150" s="138"/>
      <c r="I150" s="138"/>
      <c r="J150" s="138"/>
      <c r="K150" s="138"/>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row>
    <row r="151" spans="1:32" ht="16.5" customHeight="1" x14ac:dyDescent="0.3">
      <c r="A151" s="136"/>
      <c r="B151" s="136"/>
      <c r="C151" s="136"/>
      <c r="D151" s="136"/>
      <c r="E151" s="136"/>
      <c r="F151" s="137"/>
      <c r="G151" s="138"/>
      <c r="H151" s="138"/>
      <c r="I151" s="138"/>
      <c r="J151" s="138"/>
      <c r="K151" s="138"/>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row>
    <row r="152" spans="1:32" ht="16.5" customHeight="1" x14ac:dyDescent="0.3">
      <c r="A152" s="136"/>
      <c r="B152" s="136"/>
      <c r="C152" s="136"/>
      <c r="D152" s="136"/>
      <c r="E152" s="136"/>
      <c r="F152" s="137"/>
      <c r="G152" s="138"/>
      <c r="H152" s="138"/>
      <c r="I152" s="138"/>
      <c r="J152" s="138"/>
      <c r="K152" s="138"/>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row>
    <row r="153" spans="1:32" ht="16.5" customHeight="1" x14ac:dyDescent="0.3">
      <c r="A153" s="136"/>
      <c r="B153" s="136"/>
      <c r="C153" s="136"/>
      <c r="D153" s="136"/>
      <c r="E153" s="136"/>
      <c r="F153" s="137"/>
      <c r="G153" s="138"/>
      <c r="H153" s="138"/>
      <c r="I153" s="138"/>
      <c r="J153" s="138"/>
      <c r="K153" s="138"/>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row>
    <row r="154" spans="1:32" ht="16.5" customHeight="1" x14ac:dyDescent="0.3">
      <c r="A154" s="136"/>
      <c r="B154" s="136"/>
      <c r="C154" s="136"/>
      <c r="D154" s="136"/>
      <c r="E154" s="136"/>
      <c r="F154" s="137"/>
      <c r="G154" s="138"/>
      <c r="H154" s="138"/>
      <c r="I154" s="138"/>
      <c r="J154" s="138"/>
      <c r="K154" s="138"/>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row>
    <row r="155" spans="1:32" ht="16.5" customHeight="1" x14ac:dyDescent="0.3">
      <c r="A155" s="136"/>
      <c r="B155" s="136"/>
      <c r="C155" s="136"/>
      <c r="D155" s="136"/>
      <c r="E155" s="136"/>
      <c r="F155" s="137"/>
      <c r="G155" s="138"/>
      <c r="H155" s="138"/>
      <c r="I155" s="138"/>
      <c r="J155" s="138"/>
      <c r="K155" s="138"/>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row>
    <row r="156" spans="1:32" ht="16.5" customHeight="1" x14ac:dyDescent="0.3">
      <c r="A156" s="136"/>
      <c r="B156" s="136"/>
      <c r="C156" s="136"/>
      <c r="D156" s="136"/>
      <c r="E156" s="136"/>
      <c r="F156" s="137"/>
      <c r="G156" s="138"/>
      <c r="H156" s="138"/>
      <c r="I156" s="138"/>
      <c r="J156" s="138"/>
      <c r="K156" s="138"/>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row>
    <row r="157" spans="1:32" ht="16.5" customHeight="1" x14ac:dyDescent="0.3">
      <c r="A157" s="136"/>
      <c r="B157" s="136"/>
      <c r="C157" s="136"/>
      <c r="D157" s="136"/>
      <c r="E157" s="136"/>
      <c r="F157" s="137"/>
      <c r="G157" s="138"/>
      <c r="H157" s="138"/>
      <c r="I157" s="138"/>
      <c r="J157" s="138"/>
      <c r="K157" s="138"/>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row>
    <row r="158" spans="1:32" ht="16.5" customHeight="1" x14ac:dyDescent="0.3">
      <c r="A158" s="136"/>
      <c r="B158" s="136"/>
      <c r="C158" s="136"/>
      <c r="D158" s="136"/>
      <c r="E158" s="136"/>
      <c r="F158" s="137"/>
      <c r="G158" s="138"/>
      <c r="H158" s="138"/>
      <c r="I158" s="138"/>
      <c r="J158" s="138"/>
      <c r="K158" s="138"/>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row>
    <row r="159" spans="1:32" ht="16.5" customHeight="1" x14ac:dyDescent="0.3">
      <c r="A159" s="136"/>
      <c r="B159" s="136"/>
      <c r="C159" s="136"/>
      <c r="D159" s="136"/>
      <c r="E159" s="136"/>
      <c r="F159" s="137"/>
      <c r="G159" s="138"/>
      <c r="H159" s="138"/>
      <c r="I159" s="138"/>
      <c r="J159" s="138"/>
      <c r="K159" s="138"/>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row>
    <row r="160" spans="1:32" ht="16.5" customHeight="1" x14ac:dyDescent="0.3">
      <c r="A160" s="136"/>
      <c r="B160" s="136"/>
      <c r="C160" s="136"/>
      <c r="D160" s="136"/>
      <c r="E160" s="136"/>
      <c r="F160" s="137"/>
      <c r="G160" s="138"/>
      <c r="H160" s="138"/>
      <c r="I160" s="138"/>
      <c r="J160" s="138"/>
      <c r="K160" s="138"/>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row>
    <row r="161" spans="1:32" ht="16.5" customHeight="1" x14ac:dyDescent="0.3">
      <c r="A161" s="136"/>
      <c r="B161" s="136"/>
      <c r="C161" s="136"/>
      <c r="D161" s="136"/>
      <c r="E161" s="136"/>
      <c r="F161" s="137"/>
      <c r="G161" s="138"/>
      <c r="H161" s="138"/>
      <c r="I161" s="138"/>
      <c r="J161" s="138"/>
      <c r="K161" s="138"/>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row>
    <row r="162" spans="1:32" ht="16.5" customHeight="1" x14ac:dyDescent="0.3">
      <c r="A162" s="136"/>
      <c r="B162" s="136"/>
      <c r="C162" s="136"/>
      <c r="D162" s="136"/>
      <c r="E162" s="136"/>
      <c r="F162" s="137"/>
      <c r="G162" s="138"/>
      <c r="H162" s="138"/>
      <c r="I162" s="138"/>
      <c r="J162" s="138"/>
      <c r="K162" s="138"/>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row>
    <row r="163" spans="1:32" ht="16.5" customHeight="1" x14ac:dyDescent="0.3">
      <c r="A163" s="136"/>
      <c r="B163" s="136"/>
      <c r="C163" s="136"/>
      <c r="D163" s="136"/>
      <c r="E163" s="136"/>
      <c r="F163" s="137"/>
      <c r="G163" s="138"/>
      <c r="H163" s="138"/>
      <c r="I163" s="138"/>
      <c r="J163" s="138"/>
      <c r="K163" s="138"/>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row>
    <row r="164" spans="1:32" ht="16.5" customHeight="1" x14ac:dyDescent="0.3">
      <c r="A164" s="136"/>
      <c r="B164" s="136"/>
      <c r="C164" s="136"/>
      <c r="D164" s="136"/>
      <c r="E164" s="136"/>
      <c r="F164" s="137"/>
      <c r="G164" s="138"/>
      <c r="H164" s="138"/>
      <c r="I164" s="138"/>
      <c r="J164" s="138"/>
      <c r="K164" s="138"/>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row>
    <row r="165" spans="1:32" ht="16.5" customHeight="1" x14ac:dyDescent="0.3">
      <c r="A165" s="136"/>
      <c r="B165" s="136"/>
      <c r="C165" s="136"/>
      <c r="D165" s="136"/>
      <c r="E165" s="136"/>
      <c r="F165" s="137"/>
      <c r="G165" s="138"/>
      <c r="H165" s="138"/>
      <c r="I165" s="138"/>
      <c r="J165" s="138"/>
      <c r="K165" s="138"/>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row>
    <row r="166" spans="1:32" ht="16.5" customHeight="1" x14ac:dyDescent="0.3">
      <c r="A166" s="136"/>
      <c r="B166" s="136"/>
      <c r="C166" s="136"/>
      <c r="D166" s="136"/>
      <c r="E166" s="136"/>
      <c r="F166" s="137"/>
      <c r="G166" s="138"/>
      <c r="H166" s="138"/>
      <c r="I166" s="138"/>
      <c r="J166" s="138"/>
      <c r="K166" s="138"/>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row>
    <row r="167" spans="1:32" ht="16.5" customHeight="1" x14ac:dyDescent="0.3">
      <c r="A167" s="136"/>
      <c r="B167" s="136"/>
      <c r="C167" s="136"/>
      <c r="D167" s="136"/>
      <c r="E167" s="136"/>
      <c r="F167" s="137"/>
      <c r="G167" s="138"/>
      <c r="H167" s="138"/>
      <c r="I167" s="138"/>
      <c r="J167" s="138"/>
      <c r="K167" s="138"/>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row>
    <row r="168" spans="1:32" ht="16.5" customHeight="1" x14ac:dyDescent="0.3">
      <c r="A168" s="136"/>
      <c r="B168" s="136"/>
      <c r="C168" s="136"/>
      <c r="D168" s="136"/>
      <c r="E168" s="136"/>
      <c r="F168" s="137"/>
      <c r="G168" s="138"/>
      <c r="H168" s="138"/>
      <c r="I168" s="138"/>
      <c r="J168" s="138"/>
      <c r="K168" s="138"/>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row>
    <row r="169" spans="1:32" ht="16.5" customHeight="1" x14ac:dyDescent="0.3">
      <c r="A169" s="136"/>
      <c r="B169" s="136"/>
      <c r="C169" s="136"/>
      <c r="D169" s="136"/>
      <c r="E169" s="136"/>
      <c r="F169" s="137"/>
      <c r="G169" s="138"/>
      <c r="H169" s="138"/>
      <c r="I169" s="138"/>
      <c r="J169" s="138"/>
      <c r="K169" s="138"/>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row>
    <row r="170" spans="1:32" ht="16.5" customHeight="1" x14ac:dyDescent="0.3">
      <c r="A170" s="136"/>
      <c r="B170" s="136"/>
      <c r="C170" s="136"/>
      <c r="D170" s="136"/>
      <c r="E170" s="136"/>
      <c r="F170" s="137"/>
      <c r="G170" s="138"/>
      <c r="H170" s="138"/>
      <c r="I170" s="138"/>
      <c r="J170" s="138"/>
      <c r="K170" s="138"/>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row>
    <row r="171" spans="1:32" ht="16.5" customHeight="1" x14ac:dyDescent="0.3">
      <c r="A171" s="136"/>
      <c r="B171" s="136"/>
      <c r="C171" s="136"/>
      <c r="D171" s="136"/>
      <c r="E171" s="136"/>
      <c r="F171" s="137"/>
      <c r="G171" s="138"/>
      <c r="H171" s="138"/>
      <c r="I171" s="138"/>
      <c r="J171" s="138"/>
      <c r="K171" s="138"/>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row>
    <row r="172" spans="1:32" ht="16.5" customHeight="1" x14ac:dyDescent="0.3">
      <c r="A172" s="136"/>
      <c r="B172" s="136"/>
      <c r="C172" s="136"/>
      <c r="D172" s="136"/>
      <c r="E172" s="136"/>
      <c r="F172" s="137"/>
      <c r="G172" s="138"/>
      <c r="H172" s="138"/>
      <c r="I172" s="138"/>
      <c r="J172" s="138"/>
      <c r="K172" s="138"/>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row>
    <row r="173" spans="1:32" ht="16.5" customHeight="1" x14ac:dyDescent="0.3">
      <c r="A173" s="136"/>
      <c r="B173" s="136"/>
      <c r="C173" s="136"/>
      <c r="D173" s="136"/>
      <c r="E173" s="136"/>
      <c r="F173" s="137"/>
      <c r="G173" s="138"/>
      <c r="H173" s="138"/>
      <c r="I173" s="138"/>
      <c r="J173" s="138"/>
      <c r="K173" s="138"/>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row>
    <row r="174" spans="1:32" ht="16.5" customHeight="1" x14ac:dyDescent="0.3">
      <c r="A174" s="136"/>
      <c r="B174" s="136"/>
      <c r="C174" s="136"/>
      <c r="D174" s="136"/>
      <c r="E174" s="136"/>
      <c r="F174" s="137"/>
      <c r="G174" s="138"/>
      <c r="H174" s="138"/>
      <c r="I174" s="138"/>
      <c r="J174" s="138"/>
      <c r="K174" s="138"/>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row>
    <row r="175" spans="1:32" ht="16.5" customHeight="1" x14ac:dyDescent="0.3">
      <c r="A175" s="136"/>
      <c r="B175" s="136"/>
      <c r="C175" s="136"/>
      <c r="D175" s="136"/>
      <c r="E175" s="136"/>
      <c r="F175" s="137"/>
      <c r="G175" s="138"/>
      <c r="H175" s="138"/>
      <c r="I175" s="138"/>
      <c r="J175" s="138"/>
      <c r="K175" s="138"/>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row>
    <row r="176" spans="1:32" ht="16.5" customHeight="1" x14ac:dyDescent="0.3">
      <c r="A176" s="136"/>
      <c r="B176" s="136"/>
      <c r="C176" s="136"/>
      <c r="D176" s="136"/>
      <c r="E176" s="136"/>
      <c r="F176" s="137"/>
      <c r="G176" s="138"/>
      <c r="H176" s="138"/>
      <c r="I176" s="138"/>
      <c r="J176" s="138"/>
      <c r="K176" s="138"/>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row>
    <row r="177" spans="1:32" ht="16.5" customHeight="1" x14ac:dyDescent="0.3">
      <c r="A177" s="136"/>
      <c r="B177" s="136"/>
      <c r="C177" s="136"/>
      <c r="D177" s="136"/>
      <c r="E177" s="136"/>
      <c r="F177" s="137"/>
      <c r="G177" s="138"/>
      <c r="H177" s="138"/>
      <c r="I177" s="138"/>
      <c r="J177" s="138"/>
      <c r="K177" s="138"/>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row>
    <row r="178" spans="1:32" ht="16.5" customHeight="1" x14ac:dyDescent="0.3">
      <c r="A178" s="136"/>
      <c r="B178" s="136"/>
      <c r="C178" s="136"/>
      <c r="D178" s="136"/>
      <c r="E178" s="136"/>
      <c r="F178" s="137"/>
      <c r="G178" s="138"/>
      <c r="H178" s="138"/>
      <c r="I178" s="138"/>
      <c r="J178" s="138"/>
      <c r="K178" s="138"/>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row>
    <row r="179" spans="1:32" ht="16.5" customHeight="1" x14ac:dyDescent="0.3">
      <c r="A179" s="136"/>
      <c r="B179" s="136"/>
      <c r="C179" s="136"/>
      <c r="D179" s="136"/>
      <c r="E179" s="136"/>
      <c r="F179" s="137"/>
      <c r="G179" s="138"/>
      <c r="H179" s="138"/>
      <c r="I179" s="138"/>
      <c r="J179" s="138"/>
      <c r="K179" s="138"/>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row>
    <row r="180" spans="1:32" ht="16.5" customHeight="1" x14ac:dyDescent="0.3">
      <c r="A180" s="136"/>
      <c r="B180" s="136"/>
      <c r="C180" s="136"/>
      <c r="D180" s="136"/>
      <c r="E180" s="136"/>
      <c r="F180" s="137"/>
      <c r="G180" s="138"/>
      <c r="H180" s="138"/>
      <c r="I180" s="138"/>
      <c r="J180" s="138"/>
      <c r="K180" s="138"/>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row>
    <row r="181" spans="1:32" ht="16.5" customHeight="1" x14ac:dyDescent="0.3">
      <c r="A181" s="136"/>
      <c r="B181" s="136"/>
      <c r="C181" s="136"/>
      <c r="D181" s="136"/>
      <c r="E181" s="136"/>
      <c r="F181" s="137"/>
      <c r="G181" s="138"/>
      <c r="H181" s="138"/>
      <c r="I181" s="138"/>
      <c r="J181" s="138"/>
      <c r="K181" s="138"/>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row>
    <row r="182" spans="1:32" ht="16.5" customHeight="1" x14ac:dyDescent="0.3">
      <c r="A182" s="136"/>
      <c r="B182" s="136"/>
      <c r="C182" s="136"/>
      <c r="D182" s="136"/>
      <c r="E182" s="136"/>
      <c r="F182" s="137"/>
      <c r="G182" s="138"/>
      <c r="H182" s="138"/>
      <c r="I182" s="138"/>
      <c r="J182" s="138"/>
      <c r="K182" s="138"/>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row>
    <row r="183" spans="1:32" ht="16.5" customHeight="1" x14ac:dyDescent="0.3">
      <c r="A183" s="136"/>
      <c r="B183" s="136"/>
      <c r="C183" s="136"/>
      <c r="D183" s="136"/>
      <c r="E183" s="136"/>
      <c r="F183" s="137"/>
      <c r="G183" s="138"/>
      <c r="H183" s="138"/>
      <c r="I183" s="138"/>
      <c r="J183" s="138"/>
      <c r="K183" s="138"/>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row>
    <row r="184" spans="1:32" ht="16.5" customHeight="1" x14ac:dyDescent="0.3">
      <c r="A184" s="136"/>
      <c r="B184" s="136"/>
      <c r="C184" s="136"/>
      <c r="D184" s="136"/>
      <c r="E184" s="136"/>
      <c r="F184" s="137"/>
      <c r="G184" s="138"/>
      <c r="H184" s="138"/>
      <c r="I184" s="138"/>
      <c r="J184" s="138"/>
      <c r="K184" s="138"/>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row>
    <row r="185" spans="1:32" ht="16.5" customHeight="1" x14ac:dyDescent="0.3">
      <c r="A185" s="136"/>
      <c r="B185" s="136"/>
      <c r="C185" s="136"/>
      <c r="D185" s="136"/>
      <c r="E185" s="136"/>
      <c r="F185" s="137"/>
      <c r="G185" s="138"/>
      <c r="H185" s="138"/>
      <c r="I185" s="138"/>
      <c r="J185" s="138"/>
      <c r="K185" s="138"/>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row>
    <row r="186" spans="1:32" ht="16.5" customHeight="1" x14ac:dyDescent="0.3">
      <c r="A186" s="136"/>
      <c r="B186" s="136"/>
      <c r="C186" s="136"/>
      <c r="D186" s="136"/>
      <c r="E186" s="136"/>
      <c r="F186" s="137"/>
      <c r="G186" s="138"/>
      <c r="H186" s="138"/>
      <c r="I186" s="138"/>
      <c r="J186" s="138"/>
      <c r="K186" s="138"/>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row>
    <row r="187" spans="1:32" ht="16.5" customHeight="1" x14ac:dyDescent="0.3">
      <c r="A187" s="136"/>
      <c r="B187" s="136"/>
      <c r="C187" s="136"/>
      <c r="D187" s="136"/>
      <c r="E187" s="136"/>
      <c r="F187" s="137"/>
      <c r="G187" s="138"/>
      <c r="H187" s="138"/>
      <c r="I187" s="138"/>
      <c r="J187" s="138"/>
      <c r="K187" s="138"/>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row>
    <row r="188" spans="1:32" ht="16.5" customHeight="1" x14ac:dyDescent="0.3">
      <c r="A188" s="136"/>
      <c r="B188" s="136"/>
      <c r="C188" s="136"/>
      <c r="D188" s="136"/>
      <c r="E188" s="136"/>
      <c r="F188" s="137"/>
      <c r="G188" s="138"/>
      <c r="H188" s="138"/>
      <c r="I188" s="138"/>
      <c r="J188" s="138"/>
      <c r="K188" s="138"/>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row>
    <row r="189" spans="1:32" ht="16.5" customHeight="1" x14ac:dyDescent="0.3">
      <c r="A189" s="136"/>
      <c r="B189" s="136"/>
      <c r="C189" s="136"/>
      <c r="D189" s="136"/>
      <c r="E189" s="136"/>
      <c r="F189" s="137"/>
      <c r="G189" s="138"/>
      <c r="H189" s="138"/>
      <c r="I189" s="138"/>
      <c r="J189" s="138"/>
      <c r="K189" s="138"/>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row>
    <row r="190" spans="1:32" ht="16.5" customHeight="1" x14ac:dyDescent="0.3">
      <c r="A190" s="136"/>
      <c r="B190" s="136"/>
      <c r="C190" s="136"/>
      <c r="D190" s="136"/>
      <c r="E190" s="136"/>
      <c r="F190" s="137"/>
      <c r="G190" s="138"/>
      <c r="H190" s="138"/>
      <c r="I190" s="138"/>
      <c r="J190" s="138"/>
      <c r="K190" s="138"/>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row>
    <row r="191" spans="1:32" ht="16.5" customHeight="1" x14ac:dyDescent="0.3">
      <c r="A191" s="136"/>
      <c r="B191" s="136"/>
      <c r="C191" s="136"/>
      <c r="D191" s="136"/>
      <c r="E191" s="136"/>
      <c r="F191" s="137"/>
      <c r="G191" s="138"/>
      <c r="H191" s="138"/>
      <c r="I191" s="138"/>
      <c r="J191" s="138"/>
      <c r="K191" s="138"/>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row>
    <row r="192" spans="1:32" ht="16.5" customHeight="1" x14ac:dyDescent="0.3">
      <c r="A192" s="136"/>
      <c r="B192" s="136"/>
      <c r="C192" s="136"/>
      <c r="D192" s="136"/>
      <c r="E192" s="136"/>
      <c r="F192" s="137"/>
      <c r="G192" s="138"/>
      <c r="H192" s="138"/>
      <c r="I192" s="138"/>
      <c r="J192" s="138"/>
      <c r="K192" s="138"/>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row>
    <row r="193" spans="1:32" ht="16.5" customHeight="1" x14ac:dyDescent="0.3">
      <c r="A193" s="136"/>
      <c r="B193" s="136"/>
      <c r="C193" s="136"/>
      <c r="D193" s="136"/>
      <c r="E193" s="136"/>
      <c r="F193" s="137"/>
      <c r="G193" s="138"/>
      <c r="H193" s="138"/>
      <c r="I193" s="138"/>
      <c r="J193" s="138"/>
      <c r="K193" s="138"/>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row>
    <row r="194" spans="1:32" ht="16.5" customHeight="1" x14ac:dyDescent="0.3">
      <c r="A194" s="136"/>
      <c r="B194" s="136"/>
      <c r="C194" s="136"/>
      <c r="D194" s="136"/>
      <c r="E194" s="136"/>
      <c r="F194" s="137"/>
      <c r="G194" s="138"/>
      <c r="H194" s="138"/>
      <c r="I194" s="138"/>
      <c r="J194" s="138"/>
      <c r="K194" s="138"/>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row>
    <row r="195" spans="1:32" ht="16.5" customHeight="1" x14ac:dyDescent="0.3">
      <c r="A195" s="136"/>
      <c r="B195" s="136"/>
      <c r="C195" s="136"/>
      <c r="D195" s="136"/>
      <c r="E195" s="136"/>
      <c r="F195" s="137"/>
      <c r="G195" s="138"/>
      <c r="H195" s="138"/>
      <c r="I195" s="138"/>
      <c r="J195" s="138"/>
      <c r="K195" s="138"/>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row>
    <row r="196" spans="1:32" ht="16.5" customHeight="1" x14ac:dyDescent="0.3">
      <c r="A196" s="136"/>
      <c r="B196" s="136"/>
      <c r="C196" s="136"/>
      <c r="D196" s="136"/>
      <c r="E196" s="136"/>
      <c r="F196" s="137"/>
      <c r="G196" s="138"/>
      <c r="H196" s="138"/>
      <c r="I196" s="138"/>
      <c r="J196" s="138"/>
      <c r="K196" s="138"/>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row>
    <row r="197" spans="1:32" ht="16.5" customHeight="1" x14ac:dyDescent="0.3">
      <c r="A197" s="136"/>
      <c r="B197" s="136"/>
      <c r="C197" s="136"/>
      <c r="D197" s="136"/>
      <c r="E197" s="136"/>
      <c r="F197" s="137"/>
      <c r="G197" s="138"/>
      <c r="H197" s="138"/>
      <c r="I197" s="138"/>
      <c r="J197" s="138"/>
      <c r="K197" s="138"/>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row>
    <row r="198" spans="1:32" ht="16.5" customHeight="1" x14ac:dyDescent="0.3">
      <c r="A198" s="136"/>
      <c r="B198" s="136"/>
      <c r="C198" s="136"/>
      <c r="D198" s="136"/>
      <c r="E198" s="136"/>
      <c r="F198" s="137"/>
      <c r="G198" s="138"/>
      <c r="H198" s="138"/>
      <c r="I198" s="138"/>
      <c r="J198" s="138"/>
      <c r="K198" s="138"/>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row>
    <row r="199" spans="1:32" ht="16.5" customHeight="1" x14ac:dyDescent="0.3">
      <c r="A199" s="136"/>
      <c r="B199" s="136"/>
      <c r="C199" s="136"/>
      <c r="D199" s="136"/>
      <c r="E199" s="136"/>
      <c r="F199" s="137"/>
      <c r="G199" s="138"/>
      <c r="H199" s="138"/>
      <c r="I199" s="138"/>
      <c r="J199" s="138"/>
      <c r="K199" s="138"/>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row>
    <row r="200" spans="1:32" ht="16.5" customHeight="1" x14ac:dyDescent="0.3">
      <c r="A200" s="136"/>
      <c r="B200" s="136"/>
      <c r="C200" s="136"/>
      <c r="D200" s="136"/>
      <c r="E200" s="136"/>
      <c r="F200" s="137"/>
      <c r="G200" s="138"/>
      <c r="H200" s="138"/>
      <c r="I200" s="138"/>
      <c r="J200" s="138"/>
      <c r="K200" s="138"/>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row>
    <row r="201" spans="1:32" ht="16.5" customHeight="1" x14ac:dyDescent="0.3">
      <c r="A201" s="136"/>
      <c r="B201" s="136"/>
      <c r="C201" s="136"/>
      <c r="D201" s="136"/>
      <c r="E201" s="136"/>
      <c r="F201" s="137"/>
      <c r="G201" s="138"/>
      <c r="H201" s="138"/>
      <c r="I201" s="138"/>
      <c r="J201" s="138"/>
      <c r="K201" s="138"/>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row>
    <row r="202" spans="1:32" ht="16.5" customHeight="1" x14ac:dyDescent="0.3">
      <c r="A202" s="136"/>
      <c r="B202" s="136"/>
      <c r="C202" s="136"/>
      <c r="D202" s="136"/>
      <c r="E202" s="136"/>
      <c r="F202" s="137"/>
      <c r="G202" s="138"/>
      <c r="H202" s="138"/>
      <c r="I202" s="138"/>
      <c r="J202" s="138"/>
      <c r="K202" s="138"/>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row>
    <row r="203" spans="1:32" ht="16.5" customHeight="1" x14ac:dyDescent="0.3">
      <c r="A203" s="136"/>
      <c r="B203" s="136"/>
      <c r="C203" s="136"/>
      <c r="D203" s="136"/>
      <c r="E203" s="136"/>
      <c r="F203" s="137"/>
      <c r="G203" s="138"/>
      <c r="H203" s="138"/>
      <c r="I203" s="138"/>
      <c r="J203" s="138"/>
      <c r="K203" s="138"/>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row>
    <row r="204" spans="1:32" ht="16.5" customHeight="1" x14ac:dyDescent="0.3">
      <c r="A204" s="136"/>
      <c r="B204" s="136"/>
      <c r="C204" s="136"/>
      <c r="D204" s="136"/>
      <c r="E204" s="136"/>
      <c r="F204" s="137"/>
      <c r="G204" s="138"/>
      <c r="H204" s="138"/>
      <c r="I204" s="138"/>
      <c r="J204" s="138"/>
      <c r="K204" s="138"/>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row>
    <row r="205" spans="1:32" ht="16.5" customHeight="1" x14ac:dyDescent="0.3">
      <c r="A205" s="136"/>
      <c r="B205" s="136"/>
      <c r="C205" s="136"/>
      <c r="D205" s="136"/>
      <c r="E205" s="136"/>
      <c r="F205" s="137"/>
      <c r="G205" s="138"/>
      <c r="H205" s="138"/>
      <c r="I205" s="138"/>
      <c r="J205" s="138"/>
      <c r="K205" s="138"/>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row>
    <row r="206" spans="1:32" ht="16.5" customHeight="1" x14ac:dyDescent="0.3">
      <c r="A206" s="136"/>
      <c r="B206" s="136"/>
      <c r="C206" s="136"/>
      <c r="D206" s="136"/>
      <c r="E206" s="136"/>
      <c r="F206" s="137"/>
      <c r="G206" s="138"/>
      <c r="H206" s="138"/>
      <c r="I206" s="138"/>
      <c r="J206" s="138"/>
      <c r="K206" s="138"/>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row>
    <row r="207" spans="1:32" ht="16.5" customHeight="1" x14ac:dyDescent="0.3">
      <c r="A207" s="136"/>
      <c r="B207" s="136"/>
      <c r="C207" s="136"/>
      <c r="D207" s="136"/>
      <c r="E207" s="136"/>
      <c r="F207" s="137"/>
      <c r="G207" s="138"/>
      <c r="H207" s="138"/>
      <c r="I207" s="138"/>
      <c r="J207" s="138"/>
      <c r="K207" s="138"/>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row>
    <row r="208" spans="1:32" ht="16.5" customHeight="1" x14ac:dyDescent="0.3">
      <c r="A208" s="136"/>
      <c r="B208" s="136"/>
      <c r="C208" s="136"/>
      <c r="D208" s="136"/>
      <c r="E208" s="136"/>
      <c r="F208" s="137"/>
      <c r="G208" s="138"/>
      <c r="H208" s="138"/>
      <c r="I208" s="138"/>
      <c r="J208" s="138"/>
      <c r="K208" s="138"/>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row>
    <row r="209" spans="1:32" ht="16.5" customHeight="1" x14ac:dyDescent="0.3">
      <c r="A209" s="136"/>
      <c r="B209" s="136"/>
      <c r="C209" s="136"/>
      <c r="D209" s="136"/>
      <c r="E209" s="136"/>
      <c r="F209" s="137"/>
      <c r="G209" s="138"/>
      <c r="H209" s="138"/>
      <c r="I209" s="138"/>
      <c r="J209" s="138"/>
      <c r="K209" s="138"/>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row>
    <row r="210" spans="1:32" ht="16.5" customHeight="1" x14ac:dyDescent="0.3">
      <c r="A210" s="136"/>
      <c r="B210" s="136"/>
      <c r="C210" s="136"/>
      <c r="D210" s="136"/>
      <c r="E210" s="136"/>
      <c r="F210" s="137"/>
      <c r="G210" s="138"/>
      <c r="H210" s="138"/>
      <c r="I210" s="138"/>
      <c r="J210" s="138"/>
      <c r="K210" s="138"/>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row>
    <row r="211" spans="1:32" ht="16.5" customHeight="1" x14ac:dyDescent="0.3">
      <c r="A211" s="136"/>
      <c r="B211" s="136"/>
      <c r="C211" s="136"/>
      <c r="D211" s="136"/>
      <c r="E211" s="136"/>
      <c r="F211" s="137"/>
      <c r="G211" s="138"/>
      <c r="H211" s="138"/>
      <c r="I211" s="138"/>
      <c r="J211" s="138"/>
      <c r="K211" s="138"/>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row>
    <row r="212" spans="1:32" ht="16.5" customHeight="1" x14ac:dyDescent="0.3">
      <c r="A212" s="136"/>
      <c r="B212" s="136"/>
      <c r="C212" s="136"/>
      <c r="D212" s="136"/>
      <c r="E212" s="136"/>
      <c r="F212" s="137"/>
      <c r="G212" s="138"/>
      <c r="H212" s="138"/>
      <c r="I212" s="138"/>
      <c r="J212" s="138"/>
      <c r="K212" s="138"/>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row>
    <row r="213" spans="1:32" ht="16.5" customHeight="1" x14ac:dyDescent="0.3">
      <c r="A213" s="136"/>
      <c r="B213" s="136"/>
      <c r="C213" s="136"/>
      <c r="D213" s="136"/>
      <c r="E213" s="136"/>
      <c r="F213" s="137"/>
      <c r="G213" s="138"/>
      <c r="H213" s="138"/>
      <c r="I213" s="138"/>
      <c r="J213" s="138"/>
      <c r="K213" s="138"/>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row>
    <row r="214" spans="1:32" ht="16.5" customHeight="1" x14ac:dyDescent="0.3">
      <c r="A214" s="136"/>
      <c r="B214" s="136"/>
      <c r="C214" s="136"/>
      <c r="D214" s="136"/>
      <c r="E214" s="136"/>
      <c r="F214" s="137"/>
      <c r="G214" s="138"/>
      <c r="H214" s="138"/>
      <c r="I214" s="138"/>
      <c r="J214" s="138"/>
      <c r="K214" s="138"/>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row>
    <row r="215" spans="1:32" ht="16.5" customHeight="1" x14ac:dyDescent="0.3">
      <c r="A215" s="136"/>
      <c r="B215" s="136"/>
      <c r="C215" s="136"/>
      <c r="D215" s="136"/>
      <c r="E215" s="136"/>
      <c r="F215" s="137"/>
      <c r="G215" s="138"/>
      <c r="H215" s="138"/>
      <c r="I215" s="138"/>
      <c r="J215" s="138"/>
      <c r="K215" s="138"/>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row>
    <row r="216" spans="1:32" ht="16.5" customHeight="1" x14ac:dyDescent="0.3">
      <c r="A216" s="136"/>
      <c r="B216" s="136"/>
      <c r="C216" s="136"/>
      <c r="D216" s="136"/>
      <c r="E216" s="136"/>
      <c r="F216" s="137"/>
      <c r="G216" s="138"/>
      <c r="H216" s="138"/>
      <c r="I216" s="138"/>
      <c r="J216" s="138"/>
      <c r="K216" s="138"/>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row>
    <row r="217" spans="1:32" ht="16.5" customHeight="1" x14ac:dyDescent="0.3">
      <c r="A217" s="136"/>
      <c r="B217" s="136"/>
      <c r="C217" s="136"/>
      <c r="D217" s="136"/>
      <c r="E217" s="136"/>
      <c r="F217" s="137"/>
      <c r="G217" s="138"/>
      <c r="H217" s="138"/>
      <c r="I217" s="138"/>
      <c r="J217" s="138"/>
      <c r="K217" s="138"/>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row>
    <row r="218" spans="1:32" ht="16.5" customHeight="1" x14ac:dyDescent="0.3">
      <c r="A218" s="136"/>
      <c r="B218" s="136"/>
      <c r="C218" s="136"/>
      <c r="D218" s="136"/>
      <c r="E218" s="136"/>
      <c r="F218" s="137"/>
      <c r="G218" s="138"/>
      <c r="H218" s="138"/>
      <c r="I218" s="138"/>
      <c r="J218" s="138"/>
      <c r="K218" s="138"/>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row>
    <row r="219" spans="1:32" ht="16.5" customHeight="1" x14ac:dyDescent="0.3">
      <c r="A219" s="136"/>
      <c r="B219" s="136"/>
      <c r="C219" s="136"/>
      <c r="D219" s="136"/>
      <c r="E219" s="136"/>
      <c r="F219" s="137"/>
      <c r="G219" s="138"/>
      <c r="H219" s="138"/>
      <c r="I219" s="138"/>
      <c r="J219" s="138"/>
      <c r="K219" s="138"/>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row>
    <row r="220" spans="1:32" ht="16.5" customHeight="1" x14ac:dyDescent="0.3">
      <c r="A220" s="136"/>
      <c r="B220" s="136"/>
      <c r="C220" s="136"/>
      <c r="D220" s="136"/>
      <c r="E220" s="136"/>
      <c r="F220" s="137"/>
      <c r="G220" s="138"/>
      <c r="H220" s="138"/>
      <c r="I220" s="138"/>
      <c r="J220" s="138"/>
      <c r="K220" s="138"/>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row>
    <row r="221" spans="1:32" ht="16.5" customHeight="1" x14ac:dyDescent="0.3">
      <c r="A221" s="136"/>
      <c r="B221" s="136"/>
      <c r="C221" s="136"/>
      <c r="D221" s="136"/>
      <c r="E221" s="136"/>
      <c r="F221" s="137"/>
      <c r="G221" s="138"/>
      <c r="H221" s="138"/>
      <c r="I221" s="138"/>
      <c r="J221" s="138"/>
      <c r="K221" s="138"/>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row>
    <row r="222" spans="1:32" ht="16.5" customHeight="1" x14ac:dyDescent="0.3">
      <c r="A222" s="136"/>
      <c r="B222" s="136"/>
      <c r="C222" s="136"/>
      <c r="D222" s="136"/>
      <c r="E222" s="136"/>
      <c r="F222" s="137"/>
      <c r="G222" s="138"/>
      <c r="H222" s="138"/>
      <c r="I222" s="138"/>
      <c r="J222" s="138"/>
      <c r="K222" s="138"/>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row>
    <row r="223" spans="1:32" ht="16.5" customHeight="1" x14ac:dyDescent="0.3">
      <c r="A223" s="136"/>
      <c r="B223" s="136"/>
      <c r="C223" s="136"/>
      <c r="D223" s="136"/>
      <c r="E223" s="136"/>
      <c r="F223" s="137"/>
      <c r="G223" s="138"/>
      <c r="H223" s="138"/>
      <c r="I223" s="138"/>
      <c r="J223" s="138"/>
      <c r="K223" s="138"/>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row>
    <row r="224" spans="1:32" ht="16.5" customHeight="1" x14ac:dyDescent="0.3">
      <c r="A224" s="136"/>
      <c r="B224" s="136"/>
      <c r="C224" s="136"/>
      <c r="D224" s="136"/>
      <c r="E224" s="136"/>
      <c r="F224" s="137"/>
      <c r="G224" s="138"/>
      <c r="H224" s="138"/>
      <c r="I224" s="138"/>
      <c r="J224" s="138"/>
      <c r="K224" s="138"/>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row>
    <row r="225" spans="1:32" ht="16.5" customHeight="1" x14ac:dyDescent="0.3">
      <c r="A225" s="136"/>
      <c r="B225" s="136"/>
      <c r="C225" s="136"/>
      <c r="D225" s="136"/>
      <c r="E225" s="136"/>
      <c r="F225" s="137"/>
      <c r="G225" s="138"/>
      <c r="H225" s="138"/>
      <c r="I225" s="138"/>
      <c r="J225" s="138"/>
      <c r="K225" s="138"/>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row>
    <row r="226" spans="1:32" ht="16.5" customHeight="1" x14ac:dyDescent="0.3">
      <c r="A226" s="136"/>
      <c r="B226" s="136"/>
      <c r="C226" s="136"/>
      <c r="D226" s="136"/>
      <c r="E226" s="136"/>
      <c r="F226" s="137"/>
      <c r="G226" s="138"/>
      <c r="H226" s="138"/>
      <c r="I226" s="138"/>
      <c r="J226" s="138"/>
      <c r="K226" s="138"/>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row>
    <row r="227" spans="1:32" ht="16.5" customHeight="1" x14ac:dyDescent="0.3">
      <c r="A227" s="136"/>
      <c r="B227" s="136"/>
      <c r="C227" s="136"/>
      <c r="D227" s="136"/>
      <c r="E227" s="136"/>
      <c r="F227" s="137"/>
      <c r="G227" s="138"/>
      <c r="H227" s="138"/>
      <c r="I227" s="138"/>
      <c r="J227" s="138"/>
      <c r="K227" s="138"/>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row>
    <row r="228" spans="1:32" ht="16.5" customHeight="1" x14ac:dyDescent="0.3">
      <c r="A228" s="136"/>
      <c r="B228" s="136"/>
      <c r="C228" s="136"/>
      <c r="D228" s="136"/>
      <c r="E228" s="136"/>
      <c r="F228" s="137"/>
      <c r="G228" s="138"/>
      <c r="H228" s="138"/>
      <c r="I228" s="138"/>
      <c r="J228" s="138"/>
      <c r="K228" s="138"/>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row>
    <row r="229" spans="1:32" ht="16.5" customHeight="1" x14ac:dyDescent="0.3">
      <c r="A229" s="136"/>
      <c r="B229" s="136"/>
      <c r="C229" s="136"/>
      <c r="D229" s="136"/>
      <c r="E229" s="136"/>
      <c r="F229" s="137"/>
      <c r="G229" s="138"/>
      <c r="H229" s="138"/>
      <c r="I229" s="138"/>
      <c r="J229" s="138"/>
      <c r="K229" s="138"/>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row>
    <row r="230" spans="1:32" ht="16.5" customHeight="1" x14ac:dyDescent="0.3">
      <c r="A230" s="136"/>
      <c r="B230" s="136"/>
      <c r="C230" s="136"/>
      <c r="D230" s="136"/>
      <c r="E230" s="136"/>
      <c r="F230" s="137"/>
      <c r="G230" s="138"/>
      <c r="H230" s="138"/>
      <c r="I230" s="138"/>
      <c r="J230" s="138"/>
      <c r="K230" s="138"/>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row>
    <row r="231" spans="1:32" ht="16.5" customHeight="1" x14ac:dyDescent="0.3">
      <c r="A231" s="136"/>
      <c r="B231" s="136"/>
      <c r="C231" s="136"/>
      <c r="D231" s="136"/>
      <c r="E231" s="136"/>
      <c r="F231" s="137"/>
      <c r="G231" s="138"/>
      <c r="H231" s="138"/>
      <c r="I231" s="138"/>
      <c r="J231" s="138"/>
      <c r="K231" s="138"/>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row>
    <row r="232" spans="1:32" ht="16.5" customHeight="1" x14ac:dyDescent="0.3">
      <c r="A232" s="136"/>
      <c r="B232" s="136"/>
      <c r="C232" s="136"/>
      <c r="D232" s="136"/>
      <c r="E232" s="136"/>
      <c r="F232" s="137"/>
      <c r="G232" s="138"/>
      <c r="H232" s="138"/>
      <c r="I232" s="138"/>
      <c r="J232" s="138"/>
      <c r="K232" s="138"/>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row>
    <row r="233" spans="1:32" ht="16.5" customHeight="1" x14ac:dyDescent="0.3">
      <c r="A233" s="136"/>
      <c r="B233" s="136"/>
      <c r="C233" s="136"/>
      <c r="D233" s="136"/>
      <c r="E233" s="136"/>
      <c r="F233" s="137"/>
      <c r="G233" s="138"/>
      <c r="H233" s="138"/>
      <c r="I233" s="138"/>
      <c r="J233" s="138"/>
      <c r="K233" s="138"/>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row>
    <row r="234" spans="1:32" ht="16.5" customHeight="1" x14ac:dyDescent="0.3">
      <c r="A234" s="136"/>
      <c r="B234" s="136"/>
      <c r="C234" s="136"/>
      <c r="D234" s="136"/>
      <c r="E234" s="136"/>
      <c r="F234" s="137"/>
      <c r="G234" s="138"/>
      <c r="H234" s="138"/>
      <c r="I234" s="138"/>
      <c r="J234" s="138"/>
      <c r="K234" s="138"/>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row>
    <row r="235" spans="1:32" ht="16.5" customHeight="1" x14ac:dyDescent="0.3">
      <c r="A235" s="136"/>
      <c r="B235" s="136"/>
      <c r="C235" s="136"/>
      <c r="D235" s="136"/>
      <c r="E235" s="136"/>
      <c r="F235" s="137"/>
      <c r="G235" s="138"/>
      <c r="H235" s="138"/>
      <c r="I235" s="138"/>
      <c r="J235" s="138"/>
      <c r="K235" s="138"/>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row>
    <row r="236" spans="1:32" ht="16.5" customHeight="1" x14ac:dyDescent="0.3">
      <c r="A236" s="136"/>
      <c r="B236" s="136"/>
      <c r="C236" s="136"/>
      <c r="D236" s="136"/>
      <c r="E236" s="136"/>
      <c r="F236" s="137"/>
      <c r="G236" s="138"/>
      <c r="H236" s="138"/>
      <c r="I236" s="138"/>
      <c r="J236" s="138"/>
      <c r="K236" s="138"/>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row>
    <row r="237" spans="1:32" ht="16.5" customHeight="1" x14ac:dyDescent="0.3">
      <c r="A237" s="136"/>
      <c r="B237" s="136"/>
      <c r="C237" s="136"/>
      <c r="D237" s="136"/>
      <c r="E237" s="136"/>
      <c r="F237" s="137"/>
      <c r="G237" s="138"/>
      <c r="H237" s="138"/>
      <c r="I237" s="138"/>
      <c r="J237" s="138"/>
      <c r="K237" s="138"/>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row>
    <row r="238" spans="1:32" ht="16.5" customHeight="1" x14ac:dyDescent="0.3">
      <c r="A238" s="136"/>
      <c r="B238" s="136"/>
      <c r="C238" s="136"/>
      <c r="D238" s="136"/>
      <c r="E238" s="136"/>
      <c r="F238" s="137"/>
      <c r="G238" s="138"/>
      <c r="H238" s="138"/>
      <c r="I238" s="138"/>
      <c r="J238" s="138"/>
      <c r="K238" s="138"/>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row>
    <row r="239" spans="1:32" ht="16.5" customHeight="1" x14ac:dyDescent="0.3">
      <c r="A239" s="136"/>
      <c r="B239" s="136"/>
      <c r="C239" s="136"/>
      <c r="D239" s="136"/>
      <c r="E239" s="136"/>
      <c r="F239" s="137"/>
      <c r="G239" s="138"/>
      <c r="H239" s="138"/>
      <c r="I239" s="138"/>
      <c r="J239" s="138"/>
      <c r="K239" s="138"/>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row>
    <row r="240" spans="1:32" ht="16.5" customHeight="1" x14ac:dyDescent="0.3">
      <c r="A240" s="136"/>
      <c r="B240" s="136"/>
      <c r="C240" s="136"/>
      <c r="D240" s="136"/>
      <c r="E240" s="136"/>
      <c r="F240" s="137"/>
      <c r="G240" s="138"/>
      <c r="H240" s="138"/>
      <c r="I240" s="138"/>
      <c r="J240" s="138"/>
      <c r="K240" s="138"/>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row>
    <row r="241" spans="1:32" ht="16.5" customHeight="1" x14ac:dyDescent="0.3">
      <c r="A241" s="136"/>
      <c r="B241" s="136"/>
      <c r="C241" s="136"/>
      <c r="D241" s="136"/>
      <c r="E241" s="136"/>
      <c r="F241" s="137"/>
      <c r="G241" s="138"/>
      <c r="H241" s="138"/>
      <c r="I241" s="138"/>
      <c r="J241" s="138"/>
      <c r="K241" s="138"/>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row>
    <row r="242" spans="1:32" ht="16.5" customHeight="1" x14ac:dyDescent="0.3">
      <c r="A242" s="136"/>
      <c r="B242" s="136"/>
      <c r="C242" s="136"/>
      <c r="D242" s="136"/>
      <c r="E242" s="136"/>
      <c r="F242" s="137"/>
      <c r="G242" s="138"/>
      <c r="H242" s="138"/>
      <c r="I242" s="138"/>
      <c r="J242" s="138"/>
      <c r="K242" s="138"/>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row>
    <row r="243" spans="1:32" ht="16.5" customHeight="1" x14ac:dyDescent="0.3">
      <c r="A243" s="136"/>
      <c r="B243" s="136"/>
      <c r="C243" s="136"/>
      <c r="D243" s="136"/>
      <c r="E243" s="136"/>
      <c r="F243" s="137"/>
      <c r="G243" s="138"/>
      <c r="H243" s="138"/>
      <c r="I243" s="138"/>
      <c r="J243" s="138"/>
      <c r="K243" s="138"/>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row>
    <row r="244" spans="1:32" ht="15.75" customHeight="1" x14ac:dyDescent="0.2">
      <c r="A244" s="11"/>
      <c r="B244" s="139"/>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row>
    <row r="245" spans="1:32" ht="15.75" customHeight="1" x14ac:dyDescent="0.2">
      <c r="B245" s="139"/>
    </row>
    <row r="246" spans="1:32" ht="15.75" customHeight="1" x14ac:dyDescent="0.2">
      <c r="B246" s="139"/>
    </row>
    <row r="247" spans="1:32" ht="15.75" customHeight="1" x14ac:dyDescent="0.2">
      <c r="B247" s="139"/>
    </row>
    <row r="248" spans="1:32" ht="15.75" customHeight="1" x14ac:dyDescent="0.2">
      <c r="B248" s="139"/>
    </row>
    <row r="249" spans="1:32" ht="15.75" customHeight="1" x14ac:dyDescent="0.2">
      <c r="B249" s="139"/>
    </row>
    <row r="250" spans="1:32" ht="15.75" customHeight="1" x14ac:dyDescent="0.2">
      <c r="B250" s="139"/>
    </row>
    <row r="251" spans="1:32" ht="15.75" customHeight="1" x14ac:dyDescent="0.2">
      <c r="B251" s="139"/>
    </row>
    <row r="252" spans="1:32" ht="15.75" customHeight="1" x14ac:dyDescent="0.2">
      <c r="B252" s="139"/>
    </row>
    <row r="253" spans="1:32" ht="15.75" customHeight="1" x14ac:dyDescent="0.2">
      <c r="B253" s="139"/>
    </row>
    <row r="254" spans="1:32" ht="15.75" customHeight="1" x14ac:dyDescent="0.2">
      <c r="B254" s="139"/>
    </row>
    <row r="255" spans="1:32" ht="15.75" customHeight="1" x14ac:dyDescent="0.2">
      <c r="B255" s="139"/>
    </row>
    <row r="256" spans="1:32" ht="15.75" customHeight="1" x14ac:dyDescent="0.2">
      <c r="B256" s="139"/>
    </row>
    <row r="257" spans="2:2" ht="15.75" customHeight="1" x14ac:dyDescent="0.2">
      <c r="B257" s="139"/>
    </row>
    <row r="258" spans="2:2" ht="15.75" customHeight="1" x14ac:dyDescent="0.2">
      <c r="B258" s="139"/>
    </row>
    <row r="259" spans="2:2" ht="15.75" customHeight="1" x14ac:dyDescent="0.2">
      <c r="B259" s="139"/>
    </row>
    <row r="260" spans="2:2" ht="15.75" customHeight="1" x14ac:dyDescent="0.2">
      <c r="B260" s="139"/>
    </row>
    <row r="261" spans="2:2" ht="15.75" customHeight="1" x14ac:dyDescent="0.2">
      <c r="B261" s="139"/>
    </row>
    <row r="262" spans="2:2" ht="15.75" customHeight="1" x14ac:dyDescent="0.2">
      <c r="B262" s="139"/>
    </row>
    <row r="263" spans="2:2" ht="15.75" customHeight="1" x14ac:dyDescent="0.2">
      <c r="B263" s="139"/>
    </row>
    <row r="264" spans="2:2" ht="15.75" customHeight="1" x14ac:dyDescent="0.2">
      <c r="B264" s="139"/>
    </row>
    <row r="265" spans="2:2" ht="15.75" customHeight="1" x14ac:dyDescent="0.2">
      <c r="B265" s="139"/>
    </row>
    <row r="266" spans="2:2" ht="15.75" customHeight="1" x14ac:dyDescent="0.2">
      <c r="B266" s="139"/>
    </row>
    <row r="267" spans="2:2" ht="15.75" customHeight="1" x14ac:dyDescent="0.2">
      <c r="B267" s="139"/>
    </row>
    <row r="268" spans="2:2" ht="15.75" customHeight="1" x14ac:dyDescent="0.2">
      <c r="B268" s="139"/>
    </row>
    <row r="269" spans="2:2" ht="15.75" customHeight="1" x14ac:dyDescent="0.2">
      <c r="B269" s="139"/>
    </row>
    <row r="270" spans="2:2" ht="15.75" customHeight="1" x14ac:dyDescent="0.2">
      <c r="B270" s="139"/>
    </row>
    <row r="271" spans="2:2" ht="15.75" customHeight="1" x14ac:dyDescent="0.2">
      <c r="B271" s="139"/>
    </row>
    <row r="272" spans="2:2" ht="15.75" customHeight="1" x14ac:dyDescent="0.2">
      <c r="B272" s="139"/>
    </row>
    <row r="273" spans="2:2" ht="15.75" customHeight="1" x14ac:dyDescent="0.2">
      <c r="B273" s="139"/>
    </row>
    <row r="274" spans="2:2" ht="15.75" customHeight="1" x14ac:dyDescent="0.2">
      <c r="B274" s="139"/>
    </row>
    <row r="275" spans="2:2" ht="15.75" customHeight="1" x14ac:dyDescent="0.2">
      <c r="B275" s="139"/>
    </row>
    <row r="276" spans="2:2" ht="15.75" customHeight="1" x14ac:dyDescent="0.2">
      <c r="B276" s="139"/>
    </row>
    <row r="277" spans="2:2" ht="15.75" customHeight="1" x14ac:dyDescent="0.2">
      <c r="B277" s="139"/>
    </row>
    <row r="278" spans="2:2" ht="15.75" customHeight="1" x14ac:dyDescent="0.2">
      <c r="B278" s="139"/>
    </row>
    <row r="279" spans="2:2" ht="15.75" customHeight="1" x14ac:dyDescent="0.2">
      <c r="B279" s="139"/>
    </row>
    <row r="280" spans="2:2" ht="15.75" customHeight="1" x14ac:dyDescent="0.2">
      <c r="B280" s="139"/>
    </row>
    <row r="281" spans="2:2" ht="15.75" customHeight="1" x14ac:dyDescent="0.2">
      <c r="B281" s="139"/>
    </row>
    <row r="282" spans="2:2" ht="15.75" customHeight="1" x14ac:dyDescent="0.2">
      <c r="B282" s="139"/>
    </row>
    <row r="283" spans="2:2" ht="15.75" customHeight="1" x14ac:dyDescent="0.2">
      <c r="B283" s="139"/>
    </row>
    <row r="284" spans="2:2" ht="15.75" customHeight="1" x14ac:dyDescent="0.2">
      <c r="B284" s="139"/>
    </row>
    <row r="285" spans="2:2" ht="15.75" customHeight="1" x14ac:dyDescent="0.2">
      <c r="B285" s="139"/>
    </row>
    <row r="286" spans="2:2" ht="15.75" customHeight="1" x14ac:dyDescent="0.2">
      <c r="B286" s="139"/>
    </row>
    <row r="287" spans="2:2" ht="15.75" customHeight="1" x14ac:dyDescent="0.2">
      <c r="B287" s="139"/>
    </row>
    <row r="288" spans="2:2" ht="15.75" customHeight="1" x14ac:dyDescent="0.2">
      <c r="B288" s="139"/>
    </row>
    <row r="289" spans="2:2" ht="15.75" customHeight="1" x14ac:dyDescent="0.2">
      <c r="B289" s="139"/>
    </row>
    <row r="290" spans="2:2" ht="15.75" customHeight="1" x14ac:dyDescent="0.2">
      <c r="B290" s="139"/>
    </row>
    <row r="291" spans="2:2" ht="15.75" customHeight="1" x14ac:dyDescent="0.2">
      <c r="B291" s="139"/>
    </row>
    <row r="292" spans="2:2" ht="15.75" customHeight="1" x14ac:dyDescent="0.2">
      <c r="B292" s="139"/>
    </row>
    <row r="293" spans="2:2" ht="15.75" customHeight="1" x14ac:dyDescent="0.2">
      <c r="B293" s="139"/>
    </row>
    <row r="294" spans="2:2" ht="15.75" customHeight="1" x14ac:dyDescent="0.2">
      <c r="B294" s="139"/>
    </row>
    <row r="295" spans="2:2" ht="15.75" customHeight="1" x14ac:dyDescent="0.2">
      <c r="B295" s="139"/>
    </row>
    <row r="296" spans="2:2" ht="15.75" customHeight="1" x14ac:dyDescent="0.2">
      <c r="B296" s="139"/>
    </row>
    <row r="297" spans="2:2" ht="15.75" customHeight="1" x14ac:dyDescent="0.2">
      <c r="B297" s="139"/>
    </row>
    <row r="298" spans="2:2" ht="15.75" customHeight="1" x14ac:dyDescent="0.2">
      <c r="B298" s="139"/>
    </row>
    <row r="299" spans="2:2" ht="15.75" customHeight="1" x14ac:dyDescent="0.2">
      <c r="B299" s="139"/>
    </row>
    <row r="300" spans="2:2" ht="15.75" customHeight="1" x14ac:dyDescent="0.2">
      <c r="B300" s="139"/>
    </row>
    <row r="301" spans="2:2" ht="15.75" customHeight="1" x14ac:dyDescent="0.2">
      <c r="B301" s="139"/>
    </row>
    <row r="302" spans="2:2" ht="15.75" customHeight="1" x14ac:dyDescent="0.2">
      <c r="B302" s="139"/>
    </row>
    <row r="303" spans="2:2" ht="15.75" customHeight="1" x14ac:dyDescent="0.2">
      <c r="B303" s="139"/>
    </row>
    <row r="304" spans="2:2" ht="15.75" customHeight="1" x14ac:dyDescent="0.2">
      <c r="B304" s="139"/>
    </row>
    <row r="305" spans="2:2" ht="15.75" customHeight="1" x14ac:dyDescent="0.2">
      <c r="B305" s="139"/>
    </row>
    <row r="306" spans="2:2" ht="15.75" customHeight="1" x14ac:dyDescent="0.2">
      <c r="B306" s="139"/>
    </row>
    <row r="307" spans="2:2" ht="15.75" customHeight="1" x14ac:dyDescent="0.2">
      <c r="B307" s="139"/>
    </row>
    <row r="308" spans="2:2" ht="15.75" customHeight="1" x14ac:dyDescent="0.2">
      <c r="B308" s="139"/>
    </row>
    <row r="309" spans="2:2" ht="15.75" customHeight="1" x14ac:dyDescent="0.2">
      <c r="B309" s="139"/>
    </row>
    <row r="310" spans="2:2" ht="15.75" customHeight="1" x14ac:dyDescent="0.2">
      <c r="B310" s="139"/>
    </row>
    <row r="311" spans="2:2" ht="15.75" customHeight="1" x14ac:dyDescent="0.2">
      <c r="B311" s="139"/>
    </row>
    <row r="312" spans="2:2" ht="15.75" customHeight="1" x14ac:dyDescent="0.2">
      <c r="B312" s="139"/>
    </row>
    <row r="313" spans="2:2" ht="15.75" customHeight="1" x14ac:dyDescent="0.2">
      <c r="B313" s="139"/>
    </row>
    <row r="314" spans="2:2" ht="15.75" customHeight="1" x14ac:dyDescent="0.2">
      <c r="B314" s="139"/>
    </row>
    <row r="315" spans="2:2" ht="15.75" customHeight="1" x14ac:dyDescent="0.2">
      <c r="B315" s="139"/>
    </row>
    <row r="316" spans="2:2" ht="15.75" customHeight="1" x14ac:dyDescent="0.2">
      <c r="B316" s="139"/>
    </row>
    <row r="317" spans="2:2" ht="15.75" customHeight="1" x14ac:dyDescent="0.2">
      <c r="B317" s="139"/>
    </row>
    <row r="318" spans="2:2" ht="15.75" customHeight="1" x14ac:dyDescent="0.2">
      <c r="B318" s="139"/>
    </row>
    <row r="319" spans="2:2" ht="15.75" customHeight="1" x14ac:dyDescent="0.2">
      <c r="B319" s="139"/>
    </row>
    <row r="320" spans="2:2" ht="15.75" customHeight="1" x14ac:dyDescent="0.2">
      <c r="B320" s="139"/>
    </row>
    <row r="321" spans="2:2" ht="15.75" customHeight="1" x14ac:dyDescent="0.2">
      <c r="B321" s="139"/>
    </row>
    <row r="322" spans="2:2" ht="15.75" customHeight="1" x14ac:dyDescent="0.2">
      <c r="B322" s="139"/>
    </row>
    <row r="323" spans="2:2" ht="15.75" customHeight="1" x14ac:dyDescent="0.2">
      <c r="B323" s="139"/>
    </row>
    <row r="324" spans="2:2" ht="15.75" customHeight="1" x14ac:dyDescent="0.2">
      <c r="B324" s="139"/>
    </row>
    <row r="325" spans="2:2" ht="15.75" customHeight="1" x14ac:dyDescent="0.2">
      <c r="B325" s="139"/>
    </row>
    <row r="326" spans="2:2" ht="15.75" customHeight="1" x14ac:dyDescent="0.2">
      <c r="B326" s="139"/>
    </row>
    <row r="327" spans="2:2" ht="15.75" customHeight="1" x14ac:dyDescent="0.2">
      <c r="B327" s="139"/>
    </row>
    <row r="328" spans="2:2" ht="15.75" customHeight="1" x14ac:dyDescent="0.2">
      <c r="B328" s="139"/>
    </row>
    <row r="329" spans="2:2" ht="15.75" customHeight="1" x14ac:dyDescent="0.2">
      <c r="B329" s="139"/>
    </row>
    <row r="330" spans="2:2" ht="15.75" customHeight="1" x14ac:dyDescent="0.2">
      <c r="B330" s="139"/>
    </row>
    <row r="331" spans="2:2" ht="15.75" customHeight="1" x14ac:dyDescent="0.2">
      <c r="B331" s="139"/>
    </row>
    <row r="332" spans="2:2" ht="15.75" customHeight="1" x14ac:dyDescent="0.2">
      <c r="B332" s="139"/>
    </row>
    <row r="333" spans="2:2" ht="15.75" customHeight="1" x14ac:dyDescent="0.2">
      <c r="B333" s="139"/>
    </row>
    <row r="334" spans="2:2" ht="15.75" customHeight="1" x14ac:dyDescent="0.2">
      <c r="B334" s="139"/>
    </row>
    <row r="335" spans="2:2" ht="15.75" customHeight="1" x14ac:dyDescent="0.2">
      <c r="B335" s="139"/>
    </row>
    <row r="336" spans="2:2" ht="15.75" customHeight="1" x14ac:dyDescent="0.2">
      <c r="B336" s="139"/>
    </row>
    <row r="337" spans="2:2" ht="15.75" customHeight="1" x14ac:dyDescent="0.2">
      <c r="B337" s="139"/>
    </row>
    <row r="338" spans="2:2" ht="15.75" customHeight="1" x14ac:dyDescent="0.2">
      <c r="B338" s="139"/>
    </row>
    <row r="339" spans="2:2" ht="15.75" customHeight="1" x14ac:dyDescent="0.2">
      <c r="B339" s="139"/>
    </row>
    <row r="340" spans="2:2" ht="15.75" customHeight="1" x14ac:dyDescent="0.2">
      <c r="B340" s="139"/>
    </row>
    <row r="341" spans="2:2" ht="15.75" customHeight="1" x14ac:dyDescent="0.2">
      <c r="B341" s="139"/>
    </row>
    <row r="342" spans="2:2" ht="15.75" customHeight="1" x14ac:dyDescent="0.2">
      <c r="B342" s="139"/>
    </row>
    <row r="343" spans="2:2" ht="15.75" customHeight="1" x14ac:dyDescent="0.2">
      <c r="B343" s="139"/>
    </row>
    <row r="344" spans="2:2" ht="15.75" customHeight="1" x14ac:dyDescent="0.2">
      <c r="B344" s="139"/>
    </row>
    <row r="345" spans="2:2" ht="15.75" customHeight="1" x14ac:dyDescent="0.2">
      <c r="B345" s="139"/>
    </row>
    <row r="346" spans="2:2" ht="15.75" customHeight="1" x14ac:dyDescent="0.2">
      <c r="B346" s="139"/>
    </row>
    <row r="347" spans="2:2" ht="15.75" customHeight="1" x14ac:dyDescent="0.2">
      <c r="B347" s="139"/>
    </row>
    <row r="348" spans="2:2" ht="15.75" customHeight="1" x14ac:dyDescent="0.2">
      <c r="B348" s="139"/>
    </row>
    <row r="349" spans="2:2" ht="15.75" customHeight="1" x14ac:dyDescent="0.2">
      <c r="B349" s="139"/>
    </row>
    <row r="350" spans="2:2" ht="15.75" customHeight="1" x14ac:dyDescent="0.2">
      <c r="B350" s="139"/>
    </row>
    <row r="351" spans="2:2" ht="15.75" customHeight="1" x14ac:dyDescent="0.2">
      <c r="B351" s="139"/>
    </row>
    <row r="352" spans="2:2" ht="15.75" customHeight="1" x14ac:dyDescent="0.2">
      <c r="B352" s="139"/>
    </row>
    <row r="353" spans="2:2" ht="15.75" customHeight="1" x14ac:dyDescent="0.2">
      <c r="B353" s="139"/>
    </row>
    <row r="354" spans="2:2" ht="15.75" customHeight="1" x14ac:dyDescent="0.2">
      <c r="B354" s="139"/>
    </row>
    <row r="355" spans="2:2" ht="15.75" customHeight="1" x14ac:dyDescent="0.2">
      <c r="B355" s="139"/>
    </row>
    <row r="356" spans="2:2" ht="15.75" customHeight="1" x14ac:dyDescent="0.2">
      <c r="B356" s="139"/>
    </row>
    <row r="357" spans="2:2" ht="15.75" customHeight="1" x14ac:dyDescent="0.2">
      <c r="B357" s="139"/>
    </row>
    <row r="358" spans="2:2" ht="15.75" customHeight="1" x14ac:dyDescent="0.2">
      <c r="B358" s="139"/>
    </row>
    <row r="359" spans="2:2" ht="15.75" customHeight="1" x14ac:dyDescent="0.2">
      <c r="B359" s="139"/>
    </row>
    <row r="360" spans="2:2" ht="15.75" customHeight="1" x14ac:dyDescent="0.2">
      <c r="B360" s="139"/>
    </row>
    <row r="361" spans="2:2" ht="15.75" customHeight="1" x14ac:dyDescent="0.2">
      <c r="B361" s="139"/>
    </row>
    <row r="362" spans="2:2" ht="15.75" customHeight="1" x14ac:dyDescent="0.2">
      <c r="B362" s="139"/>
    </row>
    <row r="363" spans="2:2" ht="15.75" customHeight="1" x14ac:dyDescent="0.2">
      <c r="B363" s="139"/>
    </row>
    <row r="364" spans="2:2" ht="15.75" customHeight="1" x14ac:dyDescent="0.2">
      <c r="B364" s="139"/>
    </row>
    <row r="365" spans="2:2" ht="15.75" customHeight="1" x14ac:dyDescent="0.2">
      <c r="B365" s="139"/>
    </row>
    <row r="366" spans="2:2" ht="15.75" customHeight="1" x14ac:dyDescent="0.2">
      <c r="B366" s="139"/>
    </row>
    <row r="367" spans="2:2" ht="15.75" customHeight="1" x14ac:dyDescent="0.2">
      <c r="B367" s="139"/>
    </row>
    <row r="368" spans="2:2" ht="15.75" customHeight="1" x14ac:dyDescent="0.2">
      <c r="B368" s="139"/>
    </row>
    <row r="369" spans="2:2" ht="15.75" customHeight="1" x14ac:dyDescent="0.2">
      <c r="B369" s="139"/>
    </row>
    <row r="370" spans="2:2" ht="15.75" customHeight="1" x14ac:dyDescent="0.2">
      <c r="B370" s="139"/>
    </row>
    <row r="371" spans="2:2" ht="15.75" customHeight="1" x14ac:dyDescent="0.2">
      <c r="B371" s="139"/>
    </row>
    <row r="372" spans="2:2" ht="15.75" customHeight="1" x14ac:dyDescent="0.2">
      <c r="B372" s="139"/>
    </row>
    <row r="373" spans="2:2" ht="15.75" customHeight="1" x14ac:dyDescent="0.2">
      <c r="B373" s="139"/>
    </row>
    <row r="374" spans="2:2" ht="15.75" customHeight="1" x14ac:dyDescent="0.2">
      <c r="B374" s="139"/>
    </row>
    <row r="375" spans="2:2" ht="15.75" customHeight="1" x14ac:dyDescent="0.2">
      <c r="B375" s="139"/>
    </row>
    <row r="376" spans="2:2" ht="15.75" customHeight="1" x14ac:dyDescent="0.2">
      <c r="B376" s="139"/>
    </row>
    <row r="377" spans="2:2" ht="15.75" customHeight="1" x14ac:dyDescent="0.2">
      <c r="B377" s="139"/>
    </row>
    <row r="378" spans="2:2" ht="15.75" customHeight="1" x14ac:dyDescent="0.2">
      <c r="B378" s="139"/>
    </row>
    <row r="379" spans="2:2" ht="15.75" customHeight="1" x14ac:dyDescent="0.2">
      <c r="B379" s="139"/>
    </row>
    <row r="380" spans="2:2" ht="15.75" customHeight="1" x14ac:dyDescent="0.2">
      <c r="B380" s="139"/>
    </row>
    <row r="381" spans="2:2" ht="15.75" customHeight="1" x14ac:dyDescent="0.2">
      <c r="B381" s="139"/>
    </row>
    <row r="382" spans="2:2" ht="15.75" customHeight="1" x14ac:dyDescent="0.2">
      <c r="B382" s="139"/>
    </row>
    <row r="383" spans="2:2" ht="15.75" customHeight="1" x14ac:dyDescent="0.2">
      <c r="B383" s="139"/>
    </row>
    <row r="384" spans="2:2" ht="15.75" customHeight="1" x14ac:dyDescent="0.2">
      <c r="B384" s="139"/>
    </row>
    <row r="385" spans="2:2" ht="15.75" customHeight="1" x14ac:dyDescent="0.2">
      <c r="B385" s="139"/>
    </row>
    <row r="386" spans="2:2" ht="15.75" customHeight="1" x14ac:dyDescent="0.2">
      <c r="B386" s="139"/>
    </row>
    <row r="387" spans="2:2" ht="15.75" customHeight="1" x14ac:dyDescent="0.2">
      <c r="B387" s="139"/>
    </row>
    <row r="388" spans="2:2" ht="15.75" customHeight="1" x14ac:dyDescent="0.2">
      <c r="B388" s="139"/>
    </row>
    <row r="389" spans="2:2" ht="15.75" customHeight="1" x14ac:dyDescent="0.2">
      <c r="B389" s="139"/>
    </row>
    <row r="390" spans="2:2" ht="15.75" customHeight="1" x14ac:dyDescent="0.2">
      <c r="B390" s="139"/>
    </row>
    <row r="391" spans="2:2" ht="15.75" customHeight="1" x14ac:dyDescent="0.2">
      <c r="B391" s="139"/>
    </row>
    <row r="392" spans="2:2" ht="15.75" customHeight="1" x14ac:dyDescent="0.2">
      <c r="B392" s="139"/>
    </row>
    <row r="393" spans="2:2" ht="15.75" customHeight="1" x14ac:dyDescent="0.2">
      <c r="B393" s="139"/>
    </row>
    <row r="394" spans="2:2" ht="15.75" customHeight="1" x14ac:dyDescent="0.2">
      <c r="B394" s="139"/>
    </row>
    <row r="395" spans="2:2" ht="15.75" customHeight="1" x14ac:dyDescent="0.2">
      <c r="B395" s="139"/>
    </row>
    <row r="396" spans="2:2" ht="15.75" customHeight="1" x14ac:dyDescent="0.2">
      <c r="B396" s="139"/>
    </row>
    <row r="397" spans="2:2" ht="15.75" customHeight="1" x14ac:dyDescent="0.2">
      <c r="B397" s="139"/>
    </row>
    <row r="398" spans="2:2" ht="15.75" customHeight="1" x14ac:dyDescent="0.2">
      <c r="B398" s="139"/>
    </row>
    <row r="399" spans="2:2" ht="15.75" customHeight="1" x14ac:dyDescent="0.2">
      <c r="B399" s="139"/>
    </row>
    <row r="400" spans="2:2" ht="15.75" customHeight="1" x14ac:dyDescent="0.2">
      <c r="B400" s="139"/>
    </row>
    <row r="401" spans="2:2" ht="15.75" customHeight="1" x14ac:dyDescent="0.2">
      <c r="B401" s="139"/>
    </row>
    <row r="402" spans="2:2" ht="15.75" customHeight="1" x14ac:dyDescent="0.2">
      <c r="B402" s="139"/>
    </row>
    <row r="403" spans="2:2" ht="15.75" customHeight="1" x14ac:dyDescent="0.2">
      <c r="B403" s="139"/>
    </row>
    <row r="404" spans="2:2" ht="15.75" customHeight="1" x14ac:dyDescent="0.2">
      <c r="B404" s="139"/>
    </row>
    <row r="405" spans="2:2" ht="15.75" customHeight="1" x14ac:dyDescent="0.2">
      <c r="B405" s="139"/>
    </row>
    <row r="406" spans="2:2" ht="15.75" customHeight="1" x14ac:dyDescent="0.2">
      <c r="B406" s="139"/>
    </row>
    <row r="407" spans="2:2" ht="15.75" customHeight="1" x14ac:dyDescent="0.2">
      <c r="B407" s="139"/>
    </row>
    <row r="408" spans="2:2" ht="15.75" customHeight="1" x14ac:dyDescent="0.2">
      <c r="B408" s="139"/>
    </row>
    <row r="409" spans="2:2" ht="15.75" customHeight="1" x14ac:dyDescent="0.2">
      <c r="B409" s="139"/>
    </row>
    <row r="410" spans="2:2" ht="15.75" customHeight="1" x14ac:dyDescent="0.2">
      <c r="B410" s="139"/>
    </row>
    <row r="411" spans="2:2" ht="15.75" customHeight="1" x14ac:dyDescent="0.2">
      <c r="B411" s="139"/>
    </row>
    <row r="412" spans="2:2" ht="15.75" customHeight="1" x14ac:dyDescent="0.2">
      <c r="B412" s="139"/>
    </row>
    <row r="413" spans="2:2" ht="15.75" customHeight="1" x14ac:dyDescent="0.2">
      <c r="B413" s="139"/>
    </row>
    <row r="414" spans="2:2" ht="15.75" customHeight="1" x14ac:dyDescent="0.2">
      <c r="B414" s="139"/>
    </row>
    <row r="415" spans="2:2" ht="15.75" customHeight="1" x14ac:dyDescent="0.2">
      <c r="B415" s="139"/>
    </row>
    <row r="416" spans="2:2" ht="15.75" customHeight="1" x14ac:dyDescent="0.2">
      <c r="B416" s="139"/>
    </row>
    <row r="417" spans="2:2" ht="15.75" customHeight="1" x14ac:dyDescent="0.2">
      <c r="B417" s="139"/>
    </row>
    <row r="418" spans="2:2" ht="15.75" customHeight="1" x14ac:dyDescent="0.2">
      <c r="B418" s="139"/>
    </row>
    <row r="419" spans="2:2" ht="15.75" customHeight="1" x14ac:dyDescent="0.2">
      <c r="B419" s="139"/>
    </row>
    <row r="420" spans="2:2" ht="15.75" customHeight="1" x14ac:dyDescent="0.2">
      <c r="B420" s="139"/>
    </row>
    <row r="421" spans="2:2" ht="15.75" customHeight="1" x14ac:dyDescent="0.2">
      <c r="B421" s="139"/>
    </row>
    <row r="422" spans="2:2" ht="15.75" customHeight="1" x14ac:dyDescent="0.2">
      <c r="B422" s="139"/>
    </row>
    <row r="423" spans="2:2" ht="15.75" customHeight="1" x14ac:dyDescent="0.2">
      <c r="B423" s="139"/>
    </row>
    <row r="424" spans="2:2" ht="15.75" customHeight="1" x14ac:dyDescent="0.2">
      <c r="B424" s="139"/>
    </row>
    <row r="425" spans="2:2" ht="15.75" customHeight="1" x14ac:dyDescent="0.2">
      <c r="B425" s="139"/>
    </row>
    <row r="426" spans="2:2" ht="15.75" customHeight="1" x14ac:dyDescent="0.2">
      <c r="B426" s="139"/>
    </row>
    <row r="427" spans="2:2" ht="15.75" customHeight="1" x14ac:dyDescent="0.2">
      <c r="B427" s="139"/>
    </row>
    <row r="428" spans="2:2" ht="15.75" customHeight="1" x14ac:dyDescent="0.2">
      <c r="B428" s="139"/>
    </row>
    <row r="429" spans="2:2" ht="15.75" customHeight="1" x14ac:dyDescent="0.2">
      <c r="B429" s="139"/>
    </row>
    <row r="430" spans="2:2" ht="15.75" customHeight="1" x14ac:dyDescent="0.2">
      <c r="B430" s="139"/>
    </row>
    <row r="431" spans="2:2" ht="15.75" customHeight="1" x14ac:dyDescent="0.2">
      <c r="B431" s="139"/>
    </row>
    <row r="432" spans="2:2" ht="15.75" customHeight="1" x14ac:dyDescent="0.2">
      <c r="B432" s="139"/>
    </row>
    <row r="433" spans="2:2" ht="15.75" customHeight="1" x14ac:dyDescent="0.2">
      <c r="B433" s="139"/>
    </row>
    <row r="434" spans="2:2" ht="15.75" customHeight="1" x14ac:dyDescent="0.2">
      <c r="B434" s="139"/>
    </row>
    <row r="435" spans="2:2" ht="15.75" customHeight="1" x14ac:dyDescent="0.2">
      <c r="B435" s="139"/>
    </row>
    <row r="436" spans="2:2" ht="15.75" customHeight="1" x14ac:dyDescent="0.2">
      <c r="B436" s="139"/>
    </row>
    <row r="437" spans="2:2" ht="15.75" customHeight="1" x14ac:dyDescent="0.2">
      <c r="B437" s="139"/>
    </row>
    <row r="438" spans="2:2" ht="15.75" customHeight="1" x14ac:dyDescent="0.2">
      <c r="B438" s="139"/>
    </row>
    <row r="439" spans="2:2" ht="15.75" customHeight="1" x14ac:dyDescent="0.2">
      <c r="B439" s="139"/>
    </row>
    <row r="440" spans="2:2" ht="15.75" customHeight="1" x14ac:dyDescent="0.2">
      <c r="B440" s="139"/>
    </row>
    <row r="441" spans="2:2" ht="15.75" customHeight="1" x14ac:dyDescent="0.2">
      <c r="B441" s="139"/>
    </row>
    <row r="442" spans="2:2" ht="15.75" customHeight="1" x14ac:dyDescent="0.2">
      <c r="B442" s="139"/>
    </row>
    <row r="443" spans="2:2" ht="15.75" customHeight="1" x14ac:dyDescent="0.2">
      <c r="B443" s="139"/>
    </row>
    <row r="444" spans="2:2" ht="15.75" customHeight="1" x14ac:dyDescent="0.2">
      <c r="B444" s="139"/>
    </row>
    <row r="445" spans="2:2" ht="15.75" customHeight="1" x14ac:dyDescent="0.2">
      <c r="B445" s="139"/>
    </row>
    <row r="446" spans="2:2" ht="15.75" customHeight="1" x14ac:dyDescent="0.2">
      <c r="B446" s="139"/>
    </row>
    <row r="447" spans="2:2" ht="15.75" customHeight="1" x14ac:dyDescent="0.2">
      <c r="B447" s="139"/>
    </row>
    <row r="448" spans="2:2" ht="15.75" customHeight="1" x14ac:dyDescent="0.2">
      <c r="B448" s="139"/>
    </row>
    <row r="449" spans="2:2" ht="15.75" customHeight="1" x14ac:dyDescent="0.2">
      <c r="B449" s="139"/>
    </row>
    <row r="450" spans="2:2" ht="15.75" customHeight="1" x14ac:dyDescent="0.2">
      <c r="B450" s="139"/>
    </row>
    <row r="451" spans="2:2" ht="15.75" customHeight="1" x14ac:dyDescent="0.2">
      <c r="B451" s="139"/>
    </row>
    <row r="452" spans="2:2" ht="15.75" customHeight="1" x14ac:dyDescent="0.2">
      <c r="B452" s="139"/>
    </row>
    <row r="453" spans="2:2" ht="15.75" customHeight="1" x14ac:dyDescent="0.2">
      <c r="B453" s="139"/>
    </row>
    <row r="454" spans="2:2" ht="15.75" customHeight="1" x14ac:dyDescent="0.2">
      <c r="B454" s="139"/>
    </row>
    <row r="455" spans="2:2" ht="15.75" customHeight="1" x14ac:dyDescent="0.2">
      <c r="B455" s="139"/>
    </row>
    <row r="456" spans="2:2" ht="15.75" customHeight="1" x14ac:dyDescent="0.2">
      <c r="B456" s="139"/>
    </row>
    <row r="457" spans="2:2" ht="15.75" customHeight="1" x14ac:dyDescent="0.2">
      <c r="B457" s="139"/>
    </row>
    <row r="458" spans="2:2" ht="15.75" customHeight="1" x14ac:dyDescent="0.2">
      <c r="B458" s="139"/>
    </row>
    <row r="459" spans="2:2" ht="15.75" customHeight="1" x14ac:dyDescent="0.2">
      <c r="B459" s="139"/>
    </row>
    <row r="460" spans="2:2" ht="15.75" customHeight="1" x14ac:dyDescent="0.2">
      <c r="B460" s="139"/>
    </row>
    <row r="461" spans="2:2" ht="15.75" customHeight="1" x14ac:dyDescent="0.2">
      <c r="B461" s="139"/>
    </row>
    <row r="462" spans="2:2" ht="15.75" customHeight="1" x14ac:dyDescent="0.2">
      <c r="B462" s="139"/>
    </row>
    <row r="463" spans="2:2" ht="15.75" customHeight="1" x14ac:dyDescent="0.2">
      <c r="B463" s="139"/>
    </row>
    <row r="464" spans="2:2" ht="15.75" customHeight="1" x14ac:dyDescent="0.2">
      <c r="B464" s="139"/>
    </row>
    <row r="465" spans="2:2" ht="15.75" customHeight="1" x14ac:dyDescent="0.2">
      <c r="B465" s="139"/>
    </row>
    <row r="466" spans="2:2" ht="15.75" customHeight="1" x14ac:dyDescent="0.2">
      <c r="B466" s="139"/>
    </row>
    <row r="467" spans="2:2" ht="15.75" customHeight="1" x14ac:dyDescent="0.2">
      <c r="B467" s="139"/>
    </row>
    <row r="468" spans="2:2" ht="15.75" customHeight="1" x14ac:dyDescent="0.2">
      <c r="B468" s="139"/>
    </row>
    <row r="469" spans="2:2" ht="15.75" customHeight="1" x14ac:dyDescent="0.2">
      <c r="B469" s="139"/>
    </row>
    <row r="470" spans="2:2" ht="15.75" customHeight="1" x14ac:dyDescent="0.2">
      <c r="B470" s="139"/>
    </row>
    <row r="471" spans="2:2" ht="15.75" customHeight="1" x14ac:dyDescent="0.2">
      <c r="B471" s="139"/>
    </row>
    <row r="472" spans="2:2" ht="15.75" customHeight="1" x14ac:dyDescent="0.2">
      <c r="B472" s="139"/>
    </row>
    <row r="473" spans="2:2" ht="15.75" customHeight="1" x14ac:dyDescent="0.2">
      <c r="B473" s="139"/>
    </row>
    <row r="474" spans="2:2" ht="15.75" customHeight="1" x14ac:dyDescent="0.2">
      <c r="B474" s="139"/>
    </row>
    <row r="475" spans="2:2" ht="15.75" customHeight="1" x14ac:dyDescent="0.2">
      <c r="B475" s="139"/>
    </row>
    <row r="476" spans="2:2" ht="15.75" customHeight="1" x14ac:dyDescent="0.2">
      <c r="B476" s="139"/>
    </row>
    <row r="477" spans="2:2" ht="15.75" customHeight="1" x14ac:dyDescent="0.2">
      <c r="B477" s="139"/>
    </row>
    <row r="478" spans="2:2" ht="15.75" customHeight="1" x14ac:dyDescent="0.2">
      <c r="B478" s="139"/>
    </row>
    <row r="479" spans="2:2" ht="15.75" customHeight="1" x14ac:dyDescent="0.2">
      <c r="B479" s="139"/>
    </row>
    <row r="480" spans="2:2" ht="15.75" customHeight="1" x14ac:dyDescent="0.2">
      <c r="B480" s="139"/>
    </row>
    <row r="481" spans="2:2" ht="15.75" customHeight="1" x14ac:dyDescent="0.2">
      <c r="B481" s="139"/>
    </row>
    <row r="482" spans="2:2" ht="15.75" customHeight="1" x14ac:dyDescent="0.2">
      <c r="B482" s="139"/>
    </row>
    <row r="483" spans="2:2" ht="15.75" customHeight="1" x14ac:dyDescent="0.2">
      <c r="B483" s="139"/>
    </row>
    <row r="484" spans="2:2" ht="15.75" customHeight="1" x14ac:dyDescent="0.2">
      <c r="B484" s="139"/>
    </row>
    <row r="485" spans="2:2" ht="15.75" customHeight="1" x14ac:dyDescent="0.2">
      <c r="B485" s="139"/>
    </row>
    <row r="486" spans="2:2" ht="15.75" customHeight="1" x14ac:dyDescent="0.2">
      <c r="B486" s="139"/>
    </row>
    <row r="487" spans="2:2" ht="15.75" customHeight="1" x14ac:dyDescent="0.2">
      <c r="B487" s="139"/>
    </row>
    <row r="488" spans="2:2" ht="15.75" customHeight="1" x14ac:dyDescent="0.2">
      <c r="B488" s="139"/>
    </row>
    <row r="489" spans="2:2" ht="15.75" customHeight="1" x14ac:dyDescent="0.2">
      <c r="B489" s="139"/>
    </row>
    <row r="490" spans="2:2" ht="15.75" customHeight="1" x14ac:dyDescent="0.2">
      <c r="B490" s="139"/>
    </row>
    <row r="491" spans="2:2" ht="15.75" customHeight="1" x14ac:dyDescent="0.2">
      <c r="B491" s="139"/>
    </row>
    <row r="492" spans="2:2" ht="15.75" customHeight="1" x14ac:dyDescent="0.2">
      <c r="B492" s="139"/>
    </row>
    <row r="493" spans="2:2" ht="15.75" customHeight="1" x14ac:dyDescent="0.2">
      <c r="B493" s="139"/>
    </row>
    <row r="494" spans="2:2" ht="15.75" customHeight="1" x14ac:dyDescent="0.2">
      <c r="B494" s="139"/>
    </row>
    <row r="495" spans="2:2" ht="15.75" customHeight="1" x14ac:dyDescent="0.2">
      <c r="B495" s="139"/>
    </row>
    <row r="496" spans="2:2" ht="15.75" customHeight="1" x14ac:dyDescent="0.2">
      <c r="B496" s="139"/>
    </row>
    <row r="497" spans="2:2" ht="15.75" customHeight="1" x14ac:dyDescent="0.2">
      <c r="B497" s="139"/>
    </row>
    <row r="498" spans="2:2" ht="15.75" customHeight="1" x14ac:dyDescent="0.2">
      <c r="B498" s="139"/>
    </row>
    <row r="499" spans="2:2" ht="15.75" customHeight="1" x14ac:dyDescent="0.2">
      <c r="B499" s="139"/>
    </row>
    <row r="500" spans="2:2" ht="15.75" customHeight="1" x14ac:dyDescent="0.2">
      <c r="B500" s="139"/>
    </row>
    <row r="501" spans="2:2" ht="15.75" customHeight="1" x14ac:dyDescent="0.2">
      <c r="B501" s="139"/>
    </row>
    <row r="502" spans="2:2" ht="15.75" customHeight="1" x14ac:dyDescent="0.2">
      <c r="B502" s="139"/>
    </row>
    <row r="503" spans="2:2" ht="15.75" customHeight="1" x14ac:dyDescent="0.2">
      <c r="B503" s="139"/>
    </row>
    <row r="504" spans="2:2" ht="15.75" customHeight="1" x14ac:dyDescent="0.2">
      <c r="B504" s="139"/>
    </row>
    <row r="505" spans="2:2" ht="15.75" customHeight="1" x14ac:dyDescent="0.2">
      <c r="B505" s="139"/>
    </row>
    <row r="506" spans="2:2" ht="15.75" customHeight="1" x14ac:dyDescent="0.2">
      <c r="B506" s="139"/>
    </row>
    <row r="507" spans="2:2" ht="15.75" customHeight="1" x14ac:dyDescent="0.2">
      <c r="B507" s="139"/>
    </row>
    <row r="508" spans="2:2" ht="15.75" customHeight="1" x14ac:dyDescent="0.2">
      <c r="B508" s="139"/>
    </row>
    <row r="509" spans="2:2" ht="15.75" customHeight="1" x14ac:dyDescent="0.2">
      <c r="B509" s="139"/>
    </row>
    <row r="510" spans="2:2" ht="15.75" customHeight="1" x14ac:dyDescent="0.2">
      <c r="B510" s="139"/>
    </row>
    <row r="511" spans="2:2" ht="15.75" customHeight="1" x14ac:dyDescent="0.2">
      <c r="B511" s="139"/>
    </row>
    <row r="512" spans="2:2" ht="15.75" customHeight="1" x14ac:dyDescent="0.2">
      <c r="B512" s="139"/>
    </row>
    <row r="513" spans="2:2" ht="15.75" customHeight="1" x14ac:dyDescent="0.2">
      <c r="B513" s="139"/>
    </row>
    <row r="514" spans="2:2" ht="15.75" customHeight="1" x14ac:dyDescent="0.2">
      <c r="B514" s="139"/>
    </row>
    <row r="515" spans="2:2" ht="15.75" customHeight="1" x14ac:dyDescent="0.2">
      <c r="B515" s="139"/>
    </row>
    <row r="516" spans="2:2" ht="15.75" customHeight="1" x14ac:dyDescent="0.2">
      <c r="B516" s="139"/>
    </row>
    <row r="517" spans="2:2" ht="15.75" customHeight="1" x14ac:dyDescent="0.2">
      <c r="B517" s="139"/>
    </row>
    <row r="518" spans="2:2" ht="15.75" customHeight="1" x14ac:dyDescent="0.2">
      <c r="B518" s="139"/>
    </row>
    <row r="519" spans="2:2" ht="15.75" customHeight="1" x14ac:dyDescent="0.2">
      <c r="B519" s="139"/>
    </row>
    <row r="520" spans="2:2" ht="15.75" customHeight="1" x14ac:dyDescent="0.2">
      <c r="B520" s="139"/>
    </row>
    <row r="521" spans="2:2" ht="15.75" customHeight="1" x14ac:dyDescent="0.2">
      <c r="B521" s="139"/>
    </row>
    <row r="522" spans="2:2" ht="15.75" customHeight="1" x14ac:dyDescent="0.2">
      <c r="B522" s="139"/>
    </row>
    <row r="523" spans="2:2" ht="15.75" customHeight="1" x14ac:dyDescent="0.2">
      <c r="B523" s="139"/>
    </row>
    <row r="524" spans="2:2" ht="15.75" customHeight="1" x14ac:dyDescent="0.2">
      <c r="B524" s="139"/>
    </row>
    <row r="525" spans="2:2" ht="15.75" customHeight="1" x14ac:dyDescent="0.2">
      <c r="B525" s="139"/>
    </row>
    <row r="526" spans="2:2" ht="15.75" customHeight="1" x14ac:dyDescent="0.2">
      <c r="B526" s="139"/>
    </row>
    <row r="527" spans="2:2" ht="15.75" customHeight="1" x14ac:dyDescent="0.2">
      <c r="B527" s="139"/>
    </row>
    <row r="528" spans="2:2" ht="15.75" customHeight="1" x14ac:dyDescent="0.2">
      <c r="B528" s="139"/>
    </row>
    <row r="529" spans="2:2" ht="15.75" customHeight="1" x14ac:dyDescent="0.2">
      <c r="B529" s="139"/>
    </row>
    <row r="530" spans="2:2" ht="15.75" customHeight="1" x14ac:dyDescent="0.2">
      <c r="B530" s="139"/>
    </row>
    <row r="531" spans="2:2" ht="15.75" customHeight="1" x14ac:dyDescent="0.2">
      <c r="B531" s="139"/>
    </row>
    <row r="532" spans="2:2" ht="15.75" customHeight="1" x14ac:dyDescent="0.2">
      <c r="B532" s="139"/>
    </row>
    <row r="533" spans="2:2" ht="15.75" customHeight="1" x14ac:dyDescent="0.2">
      <c r="B533" s="139"/>
    </row>
    <row r="534" spans="2:2" ht="15.75" customHeight="1" x14ac:dyDescent="0.2">
      <c r="B534" s="139"/>
    </row>
    <row r="535" spans="2:2" ht="15.75" customHeight="1" x14ac:dyDescent="0.2">
      <c r="B535" s="139"/>
    </row>
    <row r="536" spans="2:2" ht="15.75" customHeight="1" x14ac:dyDescent="0.2">
      <c r="B536" s="139"/>
    </row>
    <row r="537" spans="2:2" ht="15.75" customHeight="1" x14ac:dyDescent="0.2">
      <c r="B537" s="139"/>
    </row>
    <row r="538" spans="2:2" ht="15.75" customHeight="1" x14ac:dyDescent="0.2">
      <c r="B538" s="139"/>
    </row>
    <row r="539" spans="2:2" ht="15.75" customHeight="1" x14ac:dyDescent="0.2">
      <c r="B539" s="139"/>
    </row>
    <row r="540" spans="2:2" ht="15.75" customHeight="1" x14ac:dyDescent="0.2">
      <c r="B540" s="139"/>
    </row>
    <row r="541" spans="2:2" ht="15.75" customHeight="1" x14ac:dyDescent="0.2">
      <c r="B541" s="139"/>
    </row>
    <row r="542" spans="2:2" ht="15.75" customHeight="1" x14ac:dyDescent="0.2">
      <c r="B542" s="139"/>
    </row>
    <row r="543" spans="2:2" ht="15.75" customHeight="1" x14ac:dyDescent="0.2">
      <c r="B543" s="139"/>
    </row>
    <row r="544" spans="2:2" ht="15.75" customHeight="1" x14ac:dyDescent="0.2">
      <c r="B544" s="139"/>
    </row>
    <row r="545" spans="2:2" ht="15.75" customHeight="1" x14ac:dyDescent="0.2">
      <c r="B545" s="139"/>
    </row>
    <row r="546" spans="2:2" ht="15.75" customHeight="1" x14ac:dyDescent="0.2">
      <c r="B546" s="139"/>
    </row>
    <row r="547" spans="2:2" ht="15.75" customHeight="1" x14ac:dyDescent="0.2">
      <c r="B547" s="139"/>
    </row>
    <row r="548" spans="2:2" ht="15.75" customHeight="1" x14ac:dyDescent="0.2">
      <c r="B548" s="139"/>
    </row>
    <row r="549" spans="2:2" ht="15.75" customHeight="1" x14ac:dyDescent="0.2">
      <c r="B549" s="139"/>
    </row>
    <row r="550" spans="2:2" ht="15.75" customHeight="1" x14ac:dyDescent="0.2">
      <c r="B550" s="139"/>
    </row>
    <row r="551" spans="2:2" ht="15.75" customHeight="1" x14ac:dyDescent="0.2">
      <c r="B551" s="139"/>
    </row>
    <row r="552" spans="2:2" ht="15.75" customHeight="1" x14ac:dyDescent="0.2">
      <c r="B552" s="139"/>
    </row>
    <row r="553" spans="2:2" ht="15.75" customHeight="1" x14ac:dyDescent="0.2">
      <c r="B553" s="139"/>
    </row>
    <row r="554" spans="2:2" ht="15.75" customHeight="1" x14ac:dyDescent="0.2">
      <c r="B554" s="139"/>
    </row>
    <row r="555" spans="2:2" ht="15.75" customHeight="1" x14ac:dyDescent="0.2">
      <c r="B555" s="139"/>
    </row>
    <row r="556" spans="2:2" ht="15.75" customHeight="1" x14ac:dyDescent="0.2">
      <c r="B556" s="139"/>
    </row>
    <row r="557" spans="2:2" ht="15.75" customHeight="1" x14ac:dyDescent="0.2">
      <c r="B557" s="139"/>
    </row>
    <row r="558" spans="2:2" ht="15.75" customHeight="1" x14ac:dyDescent="0.2">
      <c r="B558" s="139"/>
    </row>
    <row r="559" spans="2:2" ht="15.75" customHeight="1" x14ac:dyDescent="0.2">
      <c r="B559" s="139"/>
    </row>
    <row r="560" spans="2:2" ht="15.75" customHeight="1" x14ac:dyDescent="0.2">
      <c r="B560" s="139"/>
    </row>
    <row r="561" spans="2:2" ht="15.75" customHeight="1" x14ac:dyDescent="0.2">
      <c r="B561" s="139"/>
    </row>
    <row r="562" spans="2:2" ht="15.75" customHeight="1" x14ac:dyDescent="0.2">
      <c r="B562" s="139"/>
    </row>
    <row r="563" spans="2:2" ht="15.75" customHeight="1" x14ac:dyDescent="0.2">
      <c r="B563" s="139"/>
    </row>
    <row r="564" spans="2:2" ht="15.75" customHeight="1" x14ac:dyDescent="0.2">
      <c r="B564" s="139"/>
    </row>
    <row r="565" spans="2:2" ht="15.75" customHeight="1" x14ac:dyDescent="0.2">
      <c r="B565" s="139"/>
    </row>
    <row r="566" spans="2:2" ht="15.75" customHeight="1" x14ac:dyDescent="0.2">
      <c r="B566" s="139"/>
    </row>
    <row r="567" spans="2:2" ht="15.75" customHeight="1" x14ac:dyDescent="0.2">
      <c r="B567" s="139"/>
    </row>
    <row r="568" spans="2:2" ht="15.75" customHeight="1" x14ac:dyDescent="0.2">
      <c r="B568" s="139"/>
    </row>
    <row r="569" spans="2:2" ht="15.75" customHeight="1" x14ac:dyDescent="0.2">
      <c r="B569" s="139"/>
    </row>
    <row r="570" spans="2:2" ht="15.75" customHeight="1" x14ac:dyDescent="0.2">
      <c r="B570" s="139"/>
    </row>
    <row r="571" spans="2:2" ht="15.75" customHeight="1" x14ac:dyDescent="0.2">
      <c r="B571" s="139"/>
    </row>
    <row r="572" spans="2:2" ht="15.75" customHeight="1" x14ac:dyDescent="0.2">
      <c r="B572" s="139"/>
    </row>
    <row r="573" spans="2:2" ht="15.75" customHeight="1" x14ac:dyDescent="0.2">
      <c r="B573" s="139"/>
    </row>
    <row r="574" spans="2:2" ht="15.75" customHeight="1" x14ac:dyDescent="0.2">
      <c r="B574" s="139"/>
    </row>
    <row r="575" spans="2:2" ht="15.75" customHeight="1" x14ac:dyDescent="0.2">
      <c r="B575" s="139"/>
    </row>
    <row r="576" spans="2:2" ht="15.75" customHeight="1" x14ac:dyDescent="0.2">
      <c r="B576" s="139"/>
    </row>
    <row r="577" spans="2:2" ht="15.75" customHeight="1" x14ac:dyDescent="0.2">
      <c r="B577" s="139"/>
    </row>
    <row r="578" spans="2:2" ht="15.75" customHeight="1" x14ac:dyDescent="0.2">
      <c r="B578" s="139"/>
    </row>
    <row r="579" spans="2:2" ht="15.75" customHeight="1" x14ac:dyDescent="0.2">
      <c r="B579" s="139"/>
    </row>
    <row r="580" spans="2:2" ht="15.75" customHeight="1" x14ac:dyDescent="0.2">
      <c r="B580" s="139"/>
    </row>
    <row r="581" spans="2:2" ht="15.75" customHeight="1" x14ac:dyDescent="0.2">
      <c r="B581" s="139"/>
    </row>
    <row r="582" spans="2:2" ht="15.75" customHeight="1" x14ac:dyDescent="0.2">
      <c r="B582" s="139"/>
    </row>
    <row r="583" spans="2:2" ht="15.75" customHeight="1" x14ac:dyDescent="0.2">
      <c r="B583" s="139"/>
    </row>
    <row r="584" spans="2:2" ht="15.75" customHeight="1" x14ac:dyDescent="0.2">
      <c r="B584" s="139"/>
    </row>
    <row r="585" spans="2:2" ht="15.75" customHeight="1" x14ac:dyDescent="0.2">
      <c r="B585" s="139"/>
    </row>
    <row r="586" spans="2:2" ht="15.75" customHeight="1" x14ac:dyDescent="0.2">
      <c r="B586" s="139"/>
    </row>
    <row r="587" spans="2:2" ht="15.75" customHeight="1" x14ac:dyDescent="0.2">
      <c r="B587" s="139"/>
    </row>
    <row r="588" spans="2:2" ht="15.75" customHeight="1" x14ac:dyDescent="0.2">
      <c r="B588" s="139"/>
    </row>
    <row r="589" spans="2:2" ht="15.75" customHeight="1" x14ac:dyDescent="0.2">
      <c r="B589" s="139"/>
    </row>
    <row r="590" spans="2:2" ht="15.75" customHeight="1" x14ac:dyDescent="0.2">
      <c r="B590" s="139"/>
    </row>
    <row r="591" spans="2:2" ht="15.75" customHeight="1" x14ac:dyDescent="0.2">
      <c r="B591" s="139"/>
    </row>
    <row r="592" spans="2:2" ht="15.75" customHeight="1" x14ac:dyDescent="0.2">
      <c r="B592" s="139"/>
    </row>
    <row r="593" spans="2:2" ht="15.75" customHeight="1" x14ac:dyDescent="0.2">
      <c r="B593" s="139"/>
    </row>
    <row r="594" spans="2:2" ht="15.75" customHeight="1" x14ac:dyDescent="0.2">
      <c r="B594" s="139"/>
    </row>
    <row r="595" spans="2:2" ht="15.75" customHeight="1" x14ac:dyDescent="0.2">
      <c r="B595" s="139"/>
    </row>
    <row r="596" spans="2:2" ht="15.75" customHeight="1" x14ac:dyDescent="0.2">
      <c r="B596" s="139"/>
    </row>
    <row r="597" spans="2:2" ht="15.75" customHeight="1" x14ac:dyDescent="0.2">
      <c r="B597" s="139"/>
    </row>
    <row r="598" spans="2:2" ht="15.75" customHeight="1" x14ac:dyDescent="0.2">
      <c r="B598" s="139"/>
    </row>
    <row r="599" spans="2:2" ht="15.75" customHeight="1" x14ac:dyDescent="0.2">
      <c r="B599" s="139"/>
    </row>
    <row r="600" spans="2:2" ht="15.75" customHeight="1" x14ac:dyDescent="0.2">
      <c r="B600" s="139"/>
    </row>
    <row r="601" spans="2:2" ht="15.75" customHeight="1" x14ac:dyDescent="0.2">
      <c r="B601" s="139"/>
    </row>
    <row r="602" spans="2:2" ht="15.75" customHeight="1" x14ac:dyDescent="0.2">
      <c r="B602" s="139"/>
    </row>
    <row r="603" spans="2:2" ht="15.75" customHeight="1" x14ac:dyDescent="0.2">
      <c r="B603" s="139"/>
    </row>
    <row r="604" spans="2:2" ht="15.75" customHeight="1" x14ac:dyDescent="0.2">
      <c r="B604" s="139"/>
    </row>
    <row r="605" spans="2:2" ht="15.75" customHeight="1" x14ac:dyDescent="0.2">
      <c r="B605" s="139"/>
    </row>
    <row r="606" spans="2:2" ht="15.75" customHeight="1" x14ac:dyDescent="0.2">
      <c r="B606" s="139"/>
    </row>
    <row r="607" spans="2:2" ht="15.75" customHeight="1" x14ac:dyDescent="0.2">
      <c r="B607" s="139"/>
    </row>
    <row r="608" spans="2:2" ht="15.75" customHeight="1" x14ac:dyDescent="0.2">
      <c r="B608" s="139"/>
    </row>
    <row r="609" spans="2:2" ht="15.75" customHeight="1" x14ac:dyDescent="0.2">
      <c r="B609" s="139"/>
    </row>
    <row r="610" spans="2:2" ht="15.75" customHeight="1" x14ac:dyDescent="0.2">
      <c r="B610" s="139"/>
    </row>
    <row r="611" spans="2:2" ht="15.75" customHeight="1" x14ac:dyDescent="0.2">
      <c r="B611" s="139"/>
    </row>
    <row r="612" spans="2:2" ht="15.75" customHeight="1" x14ac:dyDescent="0.2">
      <c r="B612" s="139"/>
    </row>
    <row r="613" spans="2:2" ht="15.75" customHeight="1" x14ac:dyDescent="0.2">
      <c r="B613" s="139"/>
    </row>
    <row r="614" spans="2:2" ht="15.75" customHeight="1" x14ac:dyDescent="0.2">
      <c r="B614" s="139"/>
    </row>
    <row r="615" spans="2:2" ht="15.75" customHeight="1" x14ac:dyDescent="0.2">
      <c r="B615" s="139"/>
    </row>
    <row r="616" spans="2:2" ht="15.75" customHeight="1" x14ac:dyDescent="0.2">
      <c r="B616" s="139"/>
    </row>
    <row r="617" spans="2:2" ht="15.75" customHeight="1" x14ac:dyDescent="0.2">
      <c r="B617" s="139"/>
    </row>
    <row r="618" spans="2:2" ht="15.75" customHeight="1" x14ac:dyDescent="0.2">
      <c r="B618" s="139"/>
    </row>
    <row r="619" spans="2:2" ht="15.75" customHeight="1" x14ac:dyDescent="0.2">
      <c r="B619" s="139"/>
    </row>
    <row r="620" spans="2:2" ht="15.75" customHeight="1" x14ac:dyDescent="0.2">
      <c r="B620" s="139"/>
    </row>
    <row r="621" spans="2:2" ht="15.75" customHeight="1" x14ac:dyDescent="0.2">
      <c r="B621" s="139"/>
    </row>
    <row r="622" spans="2:2" ht="15.75" customHeight="1" x14ac:dyDescent="0.2">
      <c r="B622" s="139"/>
    </row>
    <row r="623" spans="2:2" ht="15.75" customHeight="1" x14ac:dyDescent="0.2">
      <c r="B623" s="139"/>
    </row>
    <row r="624" spans="2:2" ht="15.75" customHeight="1" x14ac:dyDescent="0.2">
      <c r="B624" s="139"/>
    </row>
    <row r="625" spans="2:2" ht="15.75" customHeight="1" x14ac:dyDescent="0.2">
      <c r="B625" s="139"/>
    </row>
    <row r="626" spans="2:2" ht="15.75" customHeight="1" x14ac:dyDescent="0.2">
      <c r="B626" s="139"/>
    </row>
    <row r="627" spans="2:2" ht="15.75" customHeight="1" x14ac:dyDescent="0.2">
      <c r="B627" s="139"/>
    </row>
    <row r="628" spans="2:2" ht="15.75" customHeight="1" x14ac:dyDescent="0.2">
      <c r="B628" s="139"/>
    </row>
    <row r="629" spans="2:2" ht="15.75" customHeight="1" x14ac:dyDescent="0.2">
      <c r="B629" s="139"/>
    </row>
    <row r="630" spans="2:2" ht="15.75" customHeight="1" x14ac:dyDescent="0.2">
      <c r="B630" s="139"/>
    </row>
    <row r="631" spans="2:2" ht="15.75" customHeight="1" x14ac:dyDescent="0.2">
      <c r="B631" s="139"/>
    </row>
    <row r="632" spans="2:2" ht="15.75" customHeight="1" x14ac:dyDescent="0.2">
      <c r="B632" s="139"/>
    </row>
    <row r="633" spans="2:2" ht="15.75" customHeight="1" x14ac:dyDescent="0.2">
      <c r="B633" s="139"/>
    </row>
    <row r="634" spans="2:2" ht="15.75" customHeight="1" x14ac:dyDescent="0.2">
      <c r="B634" s="139"/>
    </row>
    <row r="635" spans="2:2" ht="15.75" customHeight="1" x14ac:dyDescent="0.2">
      <c r="B635" s="139"/>
    </row>
    <row r="636" spans="2:2" ht="15.75" customHeight="1" x14ac:dyDescent="0.2">
      <c r="B636" s="139"/>
    </row>
    <row r="637" spans="2:2" ht="15.75" customHeight="1" x14ac:dyDescent="0.2">
      <c r="B637" s="139"/>
    </row>
    <row r="638" spans="2:2" ht="15.75" customHeight="1" x14ac:dyDescent="0.2">
      <c r="B638" s="139"/>
    </row>
    <row r="639" spans="2:2" ht="15.75" customHeight="1" x14ac:dyDescent="0.2">
      <c r="B639" s="139"/>
    </row>
    <row r="640" spans="2:2" ht="15.75" customHeight="1" x14ac:dyDescent="0.2">
      <c r="B640" s="139"/>
    </row>
    <row r="641" spans="2:2" ht="15.75" customHeight="1" x14ac:dyDescent="0.2">
      <c r="B641" s="139"/>
    </row>
    <row r="642" spans="2:2" ht="15.75" customHeight="1" x14ac:dyDescent="0.2">
      <c r="B642" s="139"/>
    </row>
    <row r="643" spans="2:2" ht="15.75" customHeight="1" x14ac:dyDescent="0.2">
      <c r="B643" s="139"/>
    </row>
    <row r="644" spans="2:2" ht="15.75" customHeight="1" x14ac:dyDescent="0.2">
      <c r="B644" s="139"/>
    </row>
    <row r="645" spans="2:2" ht="15.75" customHeight="1" x14ac:dyDescent="0.2">
      <c r="B645" s="139"/>
    </row>
    <row r="646" spans="2:2" ht="15.75" customHeight="1" x14ac:dyDescent="0.2">
      <c r="B646" s="139"/>
    </row>
    <row r="647" spans="2:2" ht="15.75" customHeight="1" x14ac:dyDescent="0.2">
      <c r="B647" s="139"/>
    </row>
    <row r="648" spans="2:2" ht="15.75" customHeight="1" x14ac:dyDescent="0.2">
      <c r="B648" s="139"/>
    </row>
    <row r="649" spans="2:2" ht="15.75" customHeight="1" x14ac:dyDescent="0.2">
      <c r="B649" s="139"/>
    </row>
    <row r="650" spans="2:2" ht="15.75" customHeight="1" x14ac:dyDescent="0.2">
      <c r="B650" s="139"/>
    </row>
    <row r="651" spans="2:2" ht="15.75" customHeight="1" x14ac:dyDescent="0.2">
      <c r="B651" s="139"/>
    </row>
    <row r="652" spans="2:2" ht="15.75" customHeight="1" x14ac:dyDescent="0.2">
      <c r="B652" s="139"/>
    </row>
    <row r="653" spans="2:2" ht="15.75" customHeight="1" x14ac:dyDescent="0.2">
      <c r="B653" s="139"/>
    </row>
    <row r="654" spans="2:2" ht="15.75" customHeight="1" x14ac:dyDescent="0.2">
      <c r="B654" s="139"/>
    </row>
    <row r="655" spans="2:2" ht="15.75" customHeight="1" x14ac:dyDescent="0.2">
      <c r="B655" s="139"/>
    </row>
    <row r="656" spans="2:2" ht="15.75" customHeight="1" x14ac:dyDescent="0.2">
      <c r="B656" s="139"/>
    </row>
    <row r="657" spans="2:2" ht="15.75" customHeight="1" x14ac:dyDescent="0.2">
      <c r="B657" s="139"/>
    </row>
    <row r="658" spans="2:2" ht="15.75" customHeight="1" x14ac:dyDescent="0.2">
      <c r="B658" s="139"/>
    </row>
    <row r="659" spans="2:2" ht="15.75" customHeight="1" x14ac:dyDescent="0.2">
      <c r="B659" s="139"/>
    </row>
    <row r="660" spans="2:2" ht="15.75" customHeight="1" x14ac:dyDescent="0.2">
      <c r="B660" s="139"/>
    </row>
    <row r="661" spans="2:2" ht="15.75" customHeight="1" x14ac:dyDescent="0.2">
      <c r="B661" s="139"/>
    </row>
    <row r="662" spans="2:2" ht="15.75" customHeight="1" x14ac:dyDescent="0.2">
      <c r="B662" s="139"/>
    </row>
    <row r="663" spans="2:2" ht="15.75" customHeight="1" x14ac:dyDescent="0.2">
      <c r="B663" s="139"/>
    </row>
    <row r="664" spans="2:2" ht="15.75" customHeight="1" x14ac:dyDescent="0.2">
      <c r="B664" s="139"/>
    </row>
    <row r="665" spans="2:2" ht="15.75" customHeight="1" x14ac:dyDescent="0.2">
      <c r="B665" s="139"/>
    </row>
    <row r="666" spans="2:2" ht="15.75" customHeight="1" x14ac:dyDescent="0.2">
      <c r="B666" s="139"/>
    </row>
    <row r="667" spans="2:2" ht="15.75" customHeight="1" x14ac:dyDescent="0.2">
      <c r="B667" s="139"/>
    </row>
    <row r="668" spans="2:2" ht="15.75" customHeight="1" x14ac:dyDescent="0.2">
      <c r="B668" s="139"/>
    </row>
    <row r="669" spans="2:2" ht="15.75" customHeight="1" x14ac:dyDescent="0.2">
      <c r="B669" s="139"/>
    </row>
    <row r="670" spans="2:2" ht="15.75" customHeight="1" x14ac:dyDescent="0.2">
      <c r="B670" s="139"/>
    </row>
    <row r="671" spans="2:2" ht="15.75" customHeight="1" x14ac:dyDescent="0.2">
      <c r="B671" s="139"/>
    </row>
    <row r="672" spans="2:2" ht="15.75" customHeight="1" x14ac:dyDescent="0.2">
      <c r="B672" s="139"/>
    </row>
    <row r="673" spans="2:2" ht="15.75" customHeight="1" x14ac:dyDescent="0.2">
      <c r="B673" s="139"/>
    </row>
    <row r="674" spans="2:2" ht="15.75" customHeight="1" x14ac:dyDescent="0.2">
      <c r="B674" s="139"/>
    </row>
    <row r="675" spans="2:2" ht="15.75" customHeight="1" x14ac:dyDescent="0.2">
      <c r="B675" s="139"/>
    </row>
    <row r="676" spans="2:2" ht="15.75" customHeight="1" x14ac:dyDescent="0.2">
      <c r="B676" s="139"/>
    </row>
    <row r="677" spans="2:2" ht="15.75" customHeight="1" x14ac:dyDescent="0.2">
      <c r="B677" s="139"/>
    </row>
    <row r="678" spans="2:2" ht="15.75" customHeight="1" x14ac:dyDescent="0.2">
      <c r="B678" s="139"/>
    </row>
    <row r="679" spans="2:2" ht="15.75" customHeight="1" x14ac:dyDescent="0.2">
      <c r="B679" s="139"/>
    </row>
    <row r="680" spans="2:2" ht="15.75" customHeight="1" x14ac:dyDescent="0.2">
      <c r="B680" s="139"/>
    </row>
    <row r="681" spans="2:2" ht="15.75" customHeight="1" x14ac:dyDescent="0.2">
      <c r="B681" s="139"/>
    </row>
    <row r="682" spans="2:2" ht="15.75" customHeight="1" x14ac:dyDescent="0.2">
      <c r="B682" s="139"/>
    </row>
    <row r="683" spans="2:2" ht="15.75" customHeight="1" x14ac:dyDescent="0.2">
      <c r="B683" s="139"/>
    </row>
    <row r="684" spans="2:2" ht="15.75" customHeight="1" x14ac:dyDescent="0.2">
      <c r="B684" s="139"/>
    </row>
    <row r="685" spans="2:2" ht="15.75" customHeight="1" x14ac:dyDescent="0.2">
      <c r="B685" s="139"/>
    </row>
    <row r="686" spans="2:2" ht="15.75" customHeight="1" x14ac:dyDescent="0.2">
      <c r="B686" s="139"/>
    </row>
    <row r="687" spans="2:2" ht="15.75" customHeight="1" x14ac:dyDescent="0.2">
      <c r="B687" s="139"/>
    </row>
    <row r="688" spans="2:2" ht="15.75" customHeight="1" x14ac:dyDescent="0.2">
      <c r="B688" s="139"/>
    </row>
    <row r="689" spans="2:2" ht="15.75" customHeight="1" x14ac:dyDescent="0.2">
      <c r="B689" s="139"/>
    </row>
    <row r="690" spans="2:2" ht="15.75" customHeight="1" x14ac:dyDescent="0.2">
      <c r="B690" s="139"/>
    </row>
    <row r="691" spans="2:2" ht="15.75" customHeight="1" x14ac:dyDescent="0.2">
      <c r="B691" s="139"/>
    </row>
    <row r="692" spans="2:2" ht="15.75" customHeight="1" x14ac:dyDescent="0.2">
      <c r="B692" s="139"/>
    </row>
    <row r="693" spans="2:2" ht="15.75" customHeight="1" x14ac:dyDescent="0.2">
      <c r="B693" s="139"/>
    </row>
    <row r="694" spans="2:2" ht="15.75" customHeight="1" x14ac:dyDescent="0.2">
      <c r="B694" s="139"/>
    </row>
    <row r="695" spans="2:2" ht="15.75" customHeight="1" x14ac:dyDescent="0.2">
      <c r="B695" s="139"/>
    </row>
    <row r="696" spans="2:2" ht="15.75" customHeight="1" x14ac:dyDescent="0.2">
      <c r="B696" s="139"/>
    </row>
    <row r="697" spans="2:2" ht="15.75" customHeight="1" x14ac:dyDescent="0.2">
      <c r="B697" s="139"/>
    </row>
    <row r="698" spans="2:2" ht="15.75" customHeight="1" x14ac:dyDescent="0.2">
      <c r="B698" s="139"/>
    </row>
    <row r="699" spans="2:2" ht="15.75" customHeight="1" x14ac:dyDescent="0.2">
      <c r="B699" s="139"/>
    </row>
    <row r="700" spans="2:2" ht="15.75" customHeight="1" x14ac:dyDescent="0.2">
      <c r="B700" s="139"/>
    </row>
    <row r="701" spans="2:2" ht="15.75" customHeight="1" x14ac:dyDescent="0.2">
      <c r="B701" s="139"/>
    </row>
    <row r="702" spans="2:2" ht="15.75" customHeight="1" x14ac:dyDescent="0.2">
      <c r="B702" s="139"/>
    </row>
    <row r="703" spans="2:2" ht="15.75" customHeight="1" x14ac:dyDescent="0.2">
      <c r="B703" s="139"/>
    </row>
    <row r="704" spans="2:2" ht="15.75" customHeight="1" x14ac:dyDescent="0.2">
      <c r="B704" s="139"/>
    </row>
    <row r="705" spans="2:2" ht="15.75" customHeight="1" x14ac:dyDescent="0.2">
      <c r="B705" s="139"/>
    </row>
    <row r="706" spans="2:2" ht="15.75" customHeight="1" x14ac:dyDescent="0.2">
      <c r="B706" s="139"/>
    </row>
    <row r="707" spans="2:2" ht="15.75" customHeight="1" x14ac:dyDescent="0.2">
      <c r="B707" s="139"/>
    </row>
    <row r="708" spans="2:2" ht="15.75" customHeight="1" x14ac:dyDescent="0.2">
      <c r="B708" s="139"/>
    </row>
    <row r="709" spans="2:2" ht="15.75" customHeight="1" x14ac:dyDescent="0.2">
      <c r="B709" s="139"/>
    </row>
    <row r="710" spans="2:2" ht="15.75" customHeight="1" x14ac:dyDescent="0.2">
      <c r="B710" s="139"/>
    </row>
    <row r="711" spans="2:2" ht="15.75" customHeight="1" x14ac:dyDescent="0.2">
      <c r="B711" s="139"/>
    </row>
    <row r="712" spans="2:2" ht="15.75" customHeight="1" x14ac:dyDescent="0.2">
      <c r="B712" s="139"/>
    </row>
    <row r="713" spans="2:2" ht="15.75" customHeight="1" x14ac:dyDescent="0.2">
      <c r="B713" s="139"/>
    </row>
    <row r="714" spans="2:2" ht="15.75" customHeight="1" x14ac:dyDescent="0.2">
      <c r="B714" s="139"/>
    </row>
    <row r="715" spans="2:2" ht="15.75" customHeight="1" x14ac:dyDescent="0.2">
      <c r="B715" s="139"/>
    </row>
    <row r="716" spans="2:2" ht="15.75" customHeight="1" x14ac:dyDescent="0.2">
      <c r="B716" s="139"/>
    </row>
    <row r="717" spans="2:2" ht="15.75" customHeight="1" x14ac:dyDescent="0.2">
      <c r="B717" s="139"/>
    </row>
    <row r="718" spans="2:2" ht="15.75" customHeight="1" x14ac:dyDescent="0.2">
      <c r="B718" s="139"/>
    </row>
    <row r="719" spans="2:2" ht="15.75" customHeight="1" x14ac:dyDescent="0.2">
      <c r="B719" s="139"/>
    </row>
    <row r="720" spans="2:2" ht="15.75" customHeight="1" x14ac:dyDescent="0.2">
      <c r="B720" s="139"/>
    </row>
    <row r="721" spans="2:2" ht="15.75" customHeight="1" x14ac:dyDescent="0.2">
      <c r="B721" s="139"/>
    </row>
    <row r="722" spans="2:2" ht="15.75" customHeight="1" x14ac:dyDescent="0.2">
      <c r="B722" s="139"/>
    </row>
    <row r="723" spans="2:2" ht="15.75" customHeight="1" x14ac:dyDescent="0.2">
      <c r="B723" s="139"/>
    </row>
    <row r="724" spans="2:2" ht="15.75" customHeight="1" x14ac:dyDescent="0.2">
      <c r="B724" s="139"/>
    </row>
    <row r="725" spans="2:2" ht="15.75" customHeight="1" x14ac:dyDescent="0.2">
      <c r="B725" s="139"/>
    </row>
    <row r="726" spans="2:2" ht="15.75" customHeight="1" x14ac:dyDescent="0.2">
      <c r="B726" s="139"/>
    </row>
    <row r="727" spans="2:2" ht="15.75" customHeight="1" x14ac:dyDescent="0.2">
      <c r="B727" s="139"/>
    </row>
    <row r="728" spans="2:2" ht="15.75" customHeight="1" x14ac:dyDescent="0.2">
      <c r="B728" s="139"/>
    </row>
    <row r="729" spans="2:2" ht="15.75" customHeight="1" x14ac:dyDescent="0.2">
      <c r="B729" s="139"/>
    </row>
    <row r="730" spans="2:2" ht="15.75" customHeight="1" x14ac:dyDescent="0.2">
      <c r="B730" s="139"/>
    </row>
    <row r="731" spans="2:2" ht="15.75" customHeight="1" x14ac:dyDescent="0.2">
      <c r="B731" s="139"/>
    </row>
    <row r="732" spans="2:2" ht="15.75" customHeight="1" x14ac:dyDescent="0.2">
      <c r="B732" s="139"/>
    </row>
    <row r="733" spans="2:2" ht="15.75" customHeight="1" x14ac:dyDescent="0.2">
      <c r="B733" s="139"/>
    </row>
    <row r="734" spans="2:2" ht="15.75" customHeight="1" x14ac:dyDescent="0.2">
      <c r="B734" s="139"/>
    </row>
    <row r="735" spans="2:2" ht="15.75" customHeight="1" x14ac:dyDescent="0.2">
      <c r="B735" s="139"/>
    </row>
    <row r="736" spans="2:2" ht="15.75" customHeight="1" x14ac:dyDescent="0.2">
      <c r="B736" s="139"/>
    </row>
    <row r="737" spans="2:2" ht="15.75" customHeight="1" x14ac:dyDescent="0.2">
      <c r="B737" s="139"/>
    </row>
    <row r="738" spans="2:2" ht="15.75" customHeight="1" x14ac:dyDescent="0.2">
      <c r="B738" s="139"/>
    </row>
    <row r="739" spans="2:2" ht="15.75" customHeight="1" x14ac:dyDescent="0.2">
      <c r="B739" s="139"/>
    </row>
    <row r="740" spans="2:2" ht="15.75" customHeight="1" x14ac:dyDescent="0.2">
      <c r="B740" s="139"/>
    </row>
    <row r="741" spans="2:2" ht="15.75" customHeight="1" x14ac:dyDescent="0.2">
      <c r="B741" s="139"/>
    </row>
    <row r="742" spans="2:2" ht="15.75" customHeight="1" x14ac:dyDescent="0.2">
      <c r="B742" s="139"/>
    </row>
    <row r="743" spans="2:2" ht="15.75" customHeight="1" x14ac:dyDescent="0.2">
      <c r="B743" s="139"/>
    </row>
    <row r="744" spans="2:2" ht="15.75" customHeight="1" x14ac:dyDescent="0.2">
      <c r="B744" s="139"/>
    </row>
    <row r="745" spans="2:2" ht="15.75" customHeight="1" x14ac:dyDescent="0.2">
      <c r="B745" s="139"/>
    </row>
    <row r="746" spans="2:2" ht="15.75" customHeight="1" x14ac:dyDescent="0.2">
      <c r="B746" s="139"/>
    </row>
    <row r="747" spans="2:2" ht="15.75" customHeight="1" x14ac:dyDescent="0.2">
      <c r="B747" s="139"/>
    </row>
    <row r="748" spans="2:2" ht="15.75" customHeight="1" x14ac:dyDescent="0.2">
      <c r="B748" s="139"/>
    </row>
    <row r="749" spans="2:2" ht="15.75" customHeight="1" x14ac:dyDescent="0.2">
      <c r="B749" s="139"/>
    </row>
    <row r="750" spans="2:2" ht="15.75" customHeight="1" x14ac:dyDescent="0.2">
      <c r="B750" s="139"/>
    </row>
    <row r="751" spans="2:2" ht="15.75" customHeight="1" x14ac:dyDescent="0.2">
      <c r="B751" s="139"/>
    </row>
    <row r="752" spans="2:2" ht="15.75" customHeight="1" x14ac:dyDescent="0.2">
      <c r="B752" s="139"/>
    </row>
    <row r="753" spans="2:2" ht="15.75" customHeight="1" x14ac:dyDescent="0.2">
      <c r="B753" s="139"/>
    </row>
    <row r="754" spans="2:2" ht="15.75" customHeight="1" x14ac:dyDescent="0.2">
      <c r="B754" s="139"/>
    </row>
    <row r="755" spans="2:2" ht="15.75" customHeight="1" x14ac:dyDescent="0.2">
      <c r="B755" s="139"/>
    </row>
    <row r="756" spans="2:2" ht="15.75" customHeight="1" x14ac:dyDescent="0.2">
      <c r="B756" s="139"/>
    </row>
    <row r="757" spans="2:2" ht="15.75" customHeight="1" x14ac:dyDescent="0.2">
      <c r="B757" s="139"/>
    </row>
    <row r="758" spans="2:2" ht="15.75" customHeight="1" x14ac:dyDescent="0.2">
      <c r="B758" s="139"/>
    </row>
    <row r="759" spans="2:2" ht="15.75" customHeight="1" x14ac:dyDescent="0.2">
      <c r="B759" s="139"/>
    </row>
    <row r="760" spans="2:2" ht="15.75" customHeight="1" x14ac:dyDescent="0.2">
      <c r="B760" s="139"/>
    </row>
    <row r="761" spans="2:2" ht="15.75" customHeight="1" x14ac:dyDescent="0.2">
      <c r="B761" s="139"/>
    </row>
    <row r="762" spans="2:2" ht="15.75" customHeight="1" x14ac:dyDescent="0.2">
      <c r="B762" s="139"/>
    </row>
    <row r="763" spans="2:2" ht="15.75" customHeight="1" x14ac:dyDescent="0.2">
      <c r="B763" s="139"/>
    </row>
    <row r="764" spans="2:2" ht="15.75" customHeight="1" x14ac:dyDescent="0.2">
      <c r="B764" s="139"/>
    </row>
    <row r="765" spans="2:2" ht="15.75" customHeight="1" x14ac:dyDescent="0.2">
      <c r="B765" s="139"/>
    </row>
    <row r="766" spans="2:2" ht="15.75" customHeight="1" x14ac:dyDescent="0.2">
      <c r="B766" s="139"/>
    </row>
    <row r="767" spans="2:2" ht="15.75" customHeight="1" x14ac:dyDescent="0.2">
      <c r="B767" s="139"/>
    </row>
    <row r="768" spans="2:2" ht="15.75" customHeight="1" x14ac:dyDescent="0.2">
      <c r="B768" s="139"/>
    </row>
    <row r="769" spans="2:2" ht="15.75" customHeight="1" x14ac:dyDescent="0.2">
      <c r="B769" s="139"/>
    </row>
    <row r="770" spans="2:2" ht="15.75" customHeight="1" x14ac:dyDescent="0.2">
      <c r="B770" s="139"/>
    </row>
    <row r="771" spans="2:2" ht="15.75" customHeight="1" x14ac:dyDescent="0.2">
      <c r="B771" s="139"/>
    </row>
    <row r="772" spans="2:2" ht="15.75" customHeight="1" x14ac:dyDescent="0.2">
      <c r="B772" s="139"/>
    </row>
    <row r="773" spans="2:2" ht="15.75" customHeight="1" x14ac:dyDescent="0.2">
      <c r="B773" s="139"/>
    </row>
    <row r="774" spans="2:2" ht="15.75" customHeight="1" x14ac:dyDescent="0.2">
      <c r="B774" s="139"/>
    </row>
    <row r="775" spans="2:2" ht="15.75" customHeight="1" x14ac:dyDescent="0.2">
      <c r="B775" s="139"/>
    </row>
    <row r="776" spans="2:2" ht="15.75" customHeight="1" x14ac:dyDescent="0.2">
      <c r="B776" s="139"/>
    </row>
    <row r="777" spans="2:2" ht="15.75" customHeight="1" x14ac:dyDescent="0.2">
      <c r="B777" s="139"/>
    </row>
    <row r="778" spans="2:2" ht="15.75" customHeight="1" x14ac:dyDescent="0.2">
      <c r="B778" s="139"/>
    </row>
    <row r="779" spans="2:2" ht="15.75" customHeight="1" x14ac:dyDescent="0.2">
      <c r="B779" s="139"/>
    </row>
    <row r="780" spans="2:2" ht="15.75" customHeight="1" x14ac:dyDescent="0.2">
      <c r="B780" s="139"/>
    </row>
    <row r="781" spans="2:2" ht="15.75" customHeight="1" x14ac:dyDescent="0.2">
      <c r="B781" s="139"/>
    </row>
    <row r="782" spans="2:2" ht="15.75" customHeight="1" x14ac:dyDescent="0.2">
      <c r="B782" s="139"/>
    </row>
    <row r="783" spans="2:2" ht="15.75" customHeight="1" x14ac:dyDescent="0.2">
      <c r="B783" s="139"/>
    </row>
    <row r="784" spans="2:2" ht="15.75" customHeight="1" x14ac:dyDescent="0.2">
      <c r="B784" s="139"/>
    </row>
    <row r="785" spans="2:2" ht="15.75" customHeight="1" x14ac:dyDescent="0.2">
      <c r="B785" s="139"/>
    </row>
    <row r="786" spans="2:2" ht="15.75" customHeight="1" x14ac:dyDescent="0.2">
      <c r="B786" s="139"/>
    </row>
    <row r="787" spans="2:2" ht="15.75" customHeight="1" x14ac:dyDescent="0.2">
      <c r="B787" s="139"/>
    </row>
    <row r="788" spans="2:2" ht="15.75" customHeight="1" x14ac:dyDescent="0.2">
      <c r="B788" s="139"/>
    </row>
    <row r="789" spans="2:2" ht="15.75" customHeight="1" x14ac:dyDescent="0.2">
      <c r="B789" s="139"/>
    </row>
    <row r="790" spans="2:2" ht="15.75" customHeight="1" x14ac:dyDescent="0.2">
      <c r="B790" s="139"/>
    </row>
    <row r="791" spans="2:2" ht="15.75" customHeight="1" x14ac:dyDescent="0.2">
      <c r="B791" s="139"/>
    </row>
    <row r="792" spans="2:2" ht="15.75" customHeight="1" x14ac:dyDescent="0.2">
      <c r="B792" s="139"/>
    </row>
    <row r="793" spans="2:2" ht="15.75" customHeight="1" x14ac:dyDescent="0.2">
      <c r="B793" s="139"/>
    </row>
    <row r="794" spans="2:2" ht="15.75" customHeight="1" x14ac:dyDescent="0.2">
      <c r="B794" s="139"/>
    </row>
    <row r="795" spans="2:2" ht="15.75" customHeight="1" x14ac:dyDescent="0.2">
      <c r="B795" s="139"/>
    </row>
    <row r="796" spans="2:2" ht="15.75" customHeight="1" x14ac:dyDescent="0.2">
      <c r="B796" s="139"/>
    </row>
    <row r="797" spans="2:2" ht="15.75" customHeight="1" x14ac:dyDescent="0.2">
      <c r="B797" s="139"/>
    </row>
    <row r="798" spans="2:2" ht="15.75" customHeight="1" x14ac:dyDescent="0.2">
      <c r="B798" s="139"/>
    </row>
    <row r="799" spans="2:2" ht="15.75" customHeight="1" x14ac:dyDescent="0.2">
      <c r="B799" s="139"/>
    </row>
    <row r="800" spans="2:2" ht="15.75" customHeight="1" x14ac:dyDescent="0.2">
      <c r="B800" s="139"/>
    </row>
    <row r="801" spans="2:2" ht="15.75" customHeight="1" x14ac:dyDescent="0.2">
      <c r="B801" s="139"/>
    </row>
    <row r="802" spans="2:2" ht="15.75" customHeight="1" x14ac:dyDescent="0.2">
      <c r="B802" s="139"/>
    </row>
    <row r="803" spans="2:2" ht="15.75" customHeight="1" x14ac:dyDescent="0.2">
      <c r="B803" s="139"/>
    </row>
    <row r="804" spans="2:2" ht="15.75" customHeight="1" x14ac:dyDescent="0.2">
      <c r="B804" s="139"/>
    </row>
    <row r="805" spans="2:2" ht="15.75" customHeight="1" x14ac:dyDescent="0.2">
      <c r="B805" s="139"/>
    </row>
    <row r="806" spans="2:2" ht="15.75" customHeight="1" x14ac:dyDescent="0.2">
      <c r="B806" s="139"/>
    </row>
    <row r="807" spans="2:2" ht="15.75" customHeight="1" x14ac:dyDescent="0.2">
      <c r="B807" s="139"/>
    </row>
    <row r="808" spans="2:2" ht="15.75" customHeight="1" x14ac:dyDescent="0.2">
      <c r="B808" s="139"/>
    </row>
    <row r="809" spans="2:2" ht="15.75" customHeight="1" x14ac:dyDescent="0.2">
      <c r="B809" s="139"/>
    </row>
    <row r="810" spans="2:2" ht="15.75" customHeight="1" x14ac:dyDescent="0.2">
      <c r="B810" s="139"/>
    </row>
    <row r="811" spans="2:2" ht="15.75" customHeight="1" x14ac:dyDescent="0.2">
      <c r="B811" s="139"/>
    </row>
    <row r="812" spans="2:2" ht="15.75" customHeight="1" x14ac:dyDescent="0.2">
      <c r="B812" s="139"/>
    </row>
    <row r="813" spans="2:2" ht="15.75" customHeight="1" x14ac:dyDescent="0.2">
      <c r="B813" s="139"/>
    </row>
    <row r="814" spans="2:2" ht="15.75" customHeight="1" x14ac:dyDescent="0.2">
      <c r="B814" s="139"/>
    </row>
    <row r="815" spans="2:2" ht="15.75" customHeight="1" x14ac:dyDescent="0.2">
      <c r="B815" s="139"/>
    </row>
    <row r="816" spans="2:2" ht="15.75" customHeight="1" x14ac:dyDescent="0.2">
      <c r="B816" s="139"/>
    </row>
    <row r="817" spans="2:2" ht="15.75" customHeight="1" x14ac:dyDescent="0.2">
      <c r="B817" s="139"/>
    </row>
    <row r="818" spans="2:2" ht="15.75" customHeight="1" x14ac:dyDescent="0.2">
      <c r="B818" s="139"/>
    </row>
    <row r="819" spans="2:2" ht="15.75" customHeight="1" x14ac:dyDescent="0.2">
      <c r="B819" s="139"/>
    </row>
    <row r="820" spans="2:2" ht="15.75" customHeight="1" x14ac:dyDescent="0.2">
      <c r="B820" s="139"/>
    </row>
    <row r="821" spans="2:2" ht="15.75" customHeight="1" x14ac:dyDescent="0.2">
      <c r="B821" s="139"/>
    </row>
    <row r="822" spans="2:2" ht="15.75" customHeight="1" x14ac:dyDescent="0.2">
      <c r="B822" s="139"/>
    </row>
    <row r="823" spans="2:2" ht="15.75" customHeight="1" x14ac:dyDescent="0.2">
      <c r="B823" s="139"/>
    </row>
    <row r="824" spans="2:2" ht="15.75" customHeight="1" x14ac:dyDescent="0.2">
      <c r="B824" s="139"/>
    </row>
    <row r="825" spans="2:2" ht="15.75" customHeight="1" x14ac:dyDescent="0.2">
      <c r="B825" s="139"/>
    </row>
    <row r="826" spans="2:2" ht="15.75" customHeight="1" x14ac:dyDescent="0.2">
      <c r="B826" s="139"/>
    </row>
    <row r="827" spans="2:2" ht="15.75" customHeight="1" x14ac:dyDescent="0.2">
      <c r="B827" s="139"/>
    </row>
    <row r="828" spans="2:2" ht="15.75" customHeight="1" x14ac:dyDescent="0.2">
      <c r="B828" s="139"/>
    </row>
    <row r="829" spans="2:2" ht="15.75" customHeight="1" x14ac:dyDescent="0.2">
      <c r="B829" s="139"/>
    </row>
    <row r="830" spans="2:2" ht="15.75" customHeight="1" x14ac:dyDescent="0.2">
      <c r="B830" s="139"/>
    </row>
    <row r="831" spans="2:2" ht="15.75" customHeight="1" x14ac:dyDescent="0.2">
      <c r="B831" s="139"/>
    </row>
    <row r="832" spans="2:2" ht="15.75" customHeight="1" x14ac:dyDescent="0.2">
      <c r="B832" s="139"/>
    </row>
    <row r="833" spans="2:2" ht="15.75" customHeight="1" x14ac:dyDescent="0.2">
      <c r="B833" s="139"/>
    </row>
    <row r="834" spans="2:2" ht="15.75" customHeight="1" x14ac:dyDescent="0.2">
      <c r="B834" s="139"/>
    </row>
    <row r="835" spans="2:2" ht="15.75" customHeight="1" x14ac:dyDescent="0.2">
      <c r="B835" s="139"/>
    </row>
    <row r="836" spans="2:2" ht="15.75" customHeight="1" x14ac:dyDescent="0.2">
      <c r="B836" s="139"/>
    </row>
    <row r="837" spans="2:2" ht="15.75" customHeight="1" x14ac:dyDescent="0.2">
      <c r="B837" s="139"/>
    </row>
    <row r="838" spans="2:2" ht="15.75" customHeight="1" x14ac:dyDescent="0.2">
      <c r="B838" s="139"/>
    </row>
    <row r="839" spans="2:2" ht="15.75" customHeight="1" x14ac:dyDescent="0.2">
      <c r="B839" s="139"/>
    </row>
    <row r="840" spans="2:2" ht="15.75" customHeight="1" x14ac:dyDescent="0.2">
      <c r="B840" s="139"/>
    </row>
    <row r="841" spans="2:2" ht="15.75" customHeight="1" x14ac:dyDescent="0.2">
      <c r="B841" s="139"/>
    </row>
    <row r="842" spans="2:2" ht="15.75" customHeight="1" x14ac:dyDescent="0.2">
      <c r="B842" s="139"/>
    </row>
    <row r="843" spans="2:2" ht="15.75" customHeight="1" x14ac:dyDescent="0.2">
      <c r="B843" s="139"/>
    </row>
    <row r="844" spans="2:2" ht="15.75" customHeight="1" x14ac:dyDescent="0.2">
      <c r="B844" s="139"/>
    </row>
    <row r="845" spans="2:2" ht="15.75" customHeight="1" x14ac:dyDescent="0.2">
      <c r="B845" s="139"/>
    </row>
    <row r="846" spans="2:2" ht="15.75" customHeight="1" x14ac:dyDescent="0.2">
      <c r="B846" s="139"/>
    </row>
    <row r="847" spans="2:2" ht="15.75" customHeight="1" x14ac:dyDescent="0.2">
      <c r="B847" s="139"/>
    </row>
    <row r="848" spans="2:2" ht="15.75" customHeight="1" x14ac:dyDescent="0.2">
      <c r="B848" s="139"/>
    </row>
    <row r="849" spans="2:2" ht="15.75" customHeight="1" x14ac:dyDescent="0.2">
      <c r="B849" s="139"/>
    </row>
    <row r="850" spans="2:2" ht="15.75" customHeight="1" x14ac:dyDescent="0.2">
      <c r="B850" s="139"/>
    </row>
    <row r="851" spans="2:2" ht="15.75" customHeight="1" x14ac:dyDescent="0.2">
      <c r="B851" s="139"/>
    </row>
    <row r="852" spans="2:2" ht="15.75" customHeight="1" x14ac:dyDescent="0.2">
      <c r="B852" s="139"/>
    </row>
    <row r="853" spans="2:2" ht="15.75" customHeight="1" x14ac:dyDescent="0.2">
      <c r="B853" s="139"/>
    </row>
    <row r="854" spans="2:2" ht="15.75" customHeight="1" x14ac:dyDescent="0.2">
      <c r="B854" s="139"/>
    </row>
    <row r="855" spans="2:2" ht="15.75" customHeight="1" x14ac:dyDescent="0.2">
      <c r="B855" s="139"/>
    </row>
    <row r="856" spans="2:2" ht="15.75" customHeight="1" x14ac:dyDescent="0.2">
      <c r="B856" s="139"/>
    </row>
    <row r="857" spans="2:2" ht="15.75" customHeight="1" x14ac:dyDescent="0.2">
      <c r="B857" s="139"/>
    </row>
    <row r="858" spans="2:2" ht="15.75" customHeight="1" x14ac:dyDescent="0.2">
      <c r="B858" s="139"/>
    </row>
    <row r="859" spans="2:2" ht="15.75" customHeight="1" x14ac:dyDescent="0.2">
      <c r="B859" s="139"/>
    </row>
    <row r="860" spans="2:2" ht="15.75" customHeight="1" x14ac:dyDescent="0.2">
      <c r="B860" s="139"/>
    </row>
    <row r="861" spans="2:2" ht="15.75" customHeight="1" x14ac:dyDescent="0.2">
      <c r="B861" s="139"/>
    </row>
    <row r="862" spans="2:2" ht="15.75" customHeight="1" x14ac:dyDescent="0.2">
      <c r="B862" s="139"/>
    </row>
    <row r="863" spans="2:2" ht="15.75" customHeight="1" x14ac:dyDescent="0.2">
      <c r="B863" s="139"/>
    </row>
    <row r="864" spans="2:2" ht="15.75" customHeight="1" x14ac:dyDescent="0.2">
      <c r="B864" s="139"/>
    </row>
    <row r="865" spans="2:2" ht="15.75" customHeight="1" x14ac:dyDescent="0.2">
      <c r="B865" s="139"/>
    </row>
    <row r="866" spans="2:2" ht="15.75" customHeight="1" x14ac:dyDescent="0.2">
      <c r="B866" s="139"/>
    </row>
    <row r="867" spans="2:2" ht="15.75" customHeight="1" x14ac:dyDescent="0.2">
      <c r="B867" s="139"/>
    </row>
    <row r="868" spans="2:2" ht="15.75" customHeight="1" x14ac:dyDescent="0.2">
      <c r="B868" s="139"/>
    </row>
    <row r="869" spans="2:2" ht="15.75" customHeight="1" x14ac:dyDescent="0.2">
      <c r="B869" s="139"/>
    </row>
    <row r="870" spans="2:2" ht="15.75" customHeight="1" x14ac:dyDescent="0.2">
      <c r="B870" s="139"/>
    </row>
    <row r="871" spans="2:2" ht="15.75" customHeight="1" x14ac:dyDescent="0.2">
      <c r="B871" s="139"/>
    </row>
    <row r="872" spans="2:2" ht="15.75" customHeight="1" x14ac:dyDescent="0.2">
      <c r="B872" s="139"/>
    </row>
    <row r="873" spans="2:2" ht="15.75" customHeight="1" x14ac:dyDescent="0.2">
      <c r="B873" s="139"/>
    </row>
    <row r="874" spans="2:2" ht="15.75" customHeight="1" x14ac:dyDescent="0.2">
      <c r="B874" s="139"/>
    </row>
    <row r="875" spans="2:2" ht="15.75" customHeight="1" x14ac:dyDescent="0.2">
      <c r="B875" s="139"/>
    </row>
    <row r="876" spans="2:2" ht="15.75" customHeight="1" x14ac:dyDescent="0.2">
      <c r="B876" s="139"/>
    </row>
    <row r="877" spans="2:2" ht="15.75" customHeight="1" x14ac:dyDescent="0.2">
      <c r="B877" s="139"/>
    </row>
    <row r="878" spans="2:2" ht="15.75" customHeight="1" x14ac:dyDescent="0.2">
      <c r="B878" s="139"/>
    </row>
    <row r="879" spans="2:2" ht="15.75" customHeight="1" x14ac:dyDescent="0.2">
      <c r="B879" s="139"/>
    </row>
    <row r="880" spans="2:2" ht="15.75" customHeight="1" x14ac:dyDescent="0.2">
      <c r="B880" s="139"/>
    </row>
    <row r="881" spans="2:2" ht="15.75" customHeight="1" x14ac:dyDescent="0.2">
      <c r="B881" s="139"/>
    </row>
    <row r="882" spans="2:2" ht="15.75" customHeight="1" x14ac:dyDescent="0.2">
      <c r="B882" s="139"/>
    </row>
    <row r="883" spans="2:2" ht="15.75" customHeight="1" x14ac:dyDescent="0.2">
      <c r="B883" s="139"/>
    </row>
    <row r="884" spans="2:2" ht="15.75" customHeight="1" x14ac:dyDescent="0.2">
      <c r="B884" s="139"/>
    </row>
    <row r="885" spans="2:2" ht="15.75" customHeight="1" x14ac:dyDescent="0.2">
      <c r="B885" s="139"/>
    </row>
    <row r="886" spans="2:2" ht="15.75" customHeight="1" x14ac:dyDescent="0.2">
      <c r="B886" s="139"/>
    </row>
    <row r="887" spans="2:2" ht="15.75" customHeight="1" x14ac:dyDescent="0.2">
      <c r="B887" s="139"/>
    </row>
    <row r="888" spans="2:2" ht="15.75" customHeight="1" x14ac:dyDescent="0.2">
      <c r="B888" s="139"/>
    </row>
    <row r="889" spans="2:2" ht="15.75" customHeight="1" x14ac:dyDescent="0.2">
      <c r="B889" s="139"/>
    </row>
    <row r="890" spans="2:2" ht="15.75" customHeight="1" x14ac:dyDescent="0.2">
      <c r="B890" s="139"/>
    </row>
    <row r="891" spans="2:2" ht="15.75" customHeight="1" x14ac:dyDescent="0.2">
      <c r="B891" s="139"/>
    </row>
    <row r="892" spans="2:2" ht="15.75" customHeight="1" x14ac:dyDescent="0.2">
      <c r="B892" s="139"/>
    </row>
    <row r="893" spans="2:2" ht="15.75" customHeight="1" x14ac:dyDescent="0.2">
      <c r="B893" s="139"/>
    </row>
    <row r="894" spans="2:2" ht="15.75" customHeight="1" x14ac:dyDescent="0.2">
      <c r="B894" s="139"/>
    </row>
    <row r="895" spans="2:2" ht="15.75" customHeight="1" x14ac:dyDescent="0.2">
      <c r="B895" s="139"/>
    </row>
    <row r="896" spans="2:2" ht="15.75" customHeight="1" x14ac:dyDescent="0.2">
      <c r="B896" s="139"/>
    </row>
    <row r="897" spans="2:2" ht="15.75" customHeight="1" x14ac:dyDescent="0.2">
      <c r="B897" s="139"/>
    </row>
    <row r="898" spans="2:2" ht="15.75" customHeight="1" x14ac:dyDescent="0.2">
      <c r="B898" s="139"/>
    </row>
    <row r="899" spans="2:2" ht="15.75" customHeight="1" x14ac:dyDescent="0.2">
      <c r="B899" s="139"/>
    </row>
    <row r="900" spans="2:2" ht="15.75" customHeight="1" x14ac:dyDescent="0.2">
      <c r="B900" s="139"/>
    </row>
    <row r="901" spans="2:2" ht="15.75" customHeight="1" x14ac:dyDescent="0.2">
      <c r="B901" s="139"/>
    </row>
    <row r="902" spans="2:2" ht="15.75" customHeight="1" x14ac:dyDescent="0.2">
      <c r="B902" s="139"/>
    </row>
    <row r="903" spans="2:2" ht="15.75" customHeight="1" x14ac:dyDescent="0.2">
      <c r="B903" s="139"/>
    </row>
    <row r="904" spans="2:2" ht="15.75" customHeight="1" x14ac:dyDescent="0.2">
      <c r="B904" s="139"/>
    </row>
    <row r="905" spans="2:2" ht="15.75" customHeight="1" x14ac:dyDescent="0.2">
      <c r="B905" s="139"/>
    </row>
    <row r="906" spans="2:2" ht="15.75" customHeight="1" x14ac:dyDescent="0.2">
      <c r="B906" s="139"/>
    </row>
    <row r="907" spans="2:2" ht="15.75" customHeight="1" x14ac:dyDescent="0.2">
      <c r="B907" s="139"/>
    </row>
    <row r="908" spans="2:2" ht="15.75" customHeight="1" x14ac:dyDescent="0.2">
      <c r="B908" s="139"/>
    </row>
    <row r="909" spans="2:2" ht="15.75" customHeight="1" x14ac:dyDescent="0.2">
      <c r="B909" s="139"/>
    </row>
    <row r="910" spans="2:2" ht="15.75" customHeight="1" x14ac:dyDescent="0.2">
      <c r="B910" s="139"/>
    </row>
    <row r="911" spans="2:2" ht="15.75" customHeight="1" x14ac:dyDescent="0.2">
      <c r="B911" s="139"/>
    </row>
    <row r="912" spans="2:2" ht="15.75" customHeight="1" x14ac:dyDescent="0.2">
      <c r="B912" s="139"/>
    </row>
    <row r="913" spans="2:2" ht="15.75" customHeight="1" x14ac:dyDescent="0.2">
      <c r="B913" s="139"/>
    </row>
    <row r="914" spans="2:2" ht="15.75" customHeight="1" x14ac:dyDescent="0.2">
      <c r="B914" s="139"/>
    </row>
    <row r="915" spans="2:2" ht="15.75" customHeight="1" x14ac:dyDescent="0.2">
      <c r="B915" s="139"/>
    </row>
    <row r="916" spans="2:2" ht="15.75" customHeight="1" x14ac:dyDescent="0.2">
      <c r="B916" s="139"/>
    </row>
    <row r="917" spans="2:2" ht="15.75" customHeight="1" x14ac:dyDescent="0.2">
      <c r="B917" s="139"/>
    </row>
    <row r="918" spans="2:2" ht="15.75" customHeight="1" x14ac:dyDescent="0.2">
      <c r="B918" s="139"/>
    </row>
    <row r="919" spans="2:2" ht="15.75" customHeight="1" x14ac:dyDescent="0.2">
      <c r="B919" s="139"/>
    </row>
    <row r="920" spans="2:2" ht="15.75" customHeight="1" x14ac:dyDescent="0.2">
      <c r="B920" s="139"/>
    </row>
    <row r="921" spans="2:2" ht="15.75" customHeight="1" x14ac:dyDescent="0.2">
      <c r="B921" s="139"/>
    </row>
    <row r="922" spans="2:2" ht="15.75" customHeight="1" x14ac:dyDescent="0.2">
      <c r="B922" s="139"/>
    </row>
    <row r="923" spans="2:2" ht="15.75" customHeight="1" x14ac:dyDescent="0.2">
      <c r="B923" s="139"/>
    </row>
    <row r="924" spans="2:2" ht="15.75" customHeight="1" x14ac:dyDescent="0.2">
      <c r="B924" s="139"/>
    </row>
    <row r="925" spans="2:2" ht="15.75" customHeight="1" x14ac:dyDescent="0.2">
      <c r="B925" s="139"/>
    </row>
    <row r="926" spans="2:2" ht="15.75" customHeight="1" x14ac:dyDescent="0.2">
      <c r="B926" s="139"/>
    </row>
    <row r="927" spans="2:2" ht="15.75" customHeight="1" x14ac:dyDescent="0.2">
      <c r="B927" s="139"/>
    </row>
    <row r="928" spans="2:2" ht="15.75" customHeight="1" x14ac:dyDescent="0.2">
      <c r="B928" s="139"/>
    </row>
    <row r="929" spans="2:2" ht="15.75" customHeight="1" x14ac:dyDescent="0.2">
      <c r="B929" s="139"/>
    </row>
    <row r="930" spans="2:2" ht="15.75" customHeight="1" x14ac:dyDescent="0.2">
      <c r="B930" s="139"/>
    </row>
    <row r="931" spans="2:2" ht="15.75" customHeight="1" x14ac:dyDescent="0.2">
      <c r="B931" s="139"/>
    </row>
    <row r="932" spans="2:2" ht="15.75" customHeight="1" x14ac:dyDescent="0.2">
      <c r="B932" s="139"/>
    </row>
    <row r="933" spans="2:2" ht="15.75" customHeight="1" x14ac:dyDescent="0.2">
      <c r="B933" s="139"/>
    </row>
    <row r="934" spans="2:2" ht="15.75" customHeight="1" x14ac:dyDescent="0.2">
      <c r="B934" s="139"/>
    </row>
    <row r="935" spans="2:2" ht="15.75" customHeight="1" x14ac:dyDescent="0.2">
      <c r="B935" s="139"/>
    </row>
    <row r="936" spans="2:2" ht="15.75" customHeight="1" x14ac:dyDescent="0.2">
      <c r="B936" s="139"/>
    </row>
    <row r="937" spans="2:2" ht="15.75" customHeight="1" x14ac:dyDescent="0.2">
      <c r="B937" s="139"/>
    </row>
    <row r="938" spans="2:2" ht="15.75" customHeight="1" x14ac:dyDescent="0.2">
      <c r="B938" s="139"/>
    </row>
    <row r="939" spans="2:2" ht="15.75" customHeight="1" x14ac:dyDescent="0.2">
      <c r="B939" s="139"/>
    </row>
    <row r="940" spans="2:2" ht="15.75" customHeight="1" x14ac:dyDescent="0.2">
      <c r="B940" s="139"/>
    </row>
    <row r="941" spans="2:2" ht="15.75" customHeight="1" x14ac:dyDescent="0.2">
      <c r="B941" s="139"/>
    </row>
    <row r="942" spans="2:2" ht="15.75" customHeight="1" x14ac:dyDescent="0.2">
      <c r="B942" s="139"/>
    </row>
    <row r="943" spans="2:2" ht="15.75" customHeight="1" x14ac:dyDescent="0.2">
      <c r="B943" s="139"/>
    </row>
    <row r="944" spans="2:2" ht="15.75" customHeight="1" x14ac:dyDescent="0.2">
      <c r="B944" s="139"/>
    </row>
    <row r="945" spans="2:2" ht="15.75" customHeight="1" x14ac:dyDescent="0.2">
      <c r="B945" s="139"/>
    </row>
    <row r="946" spans="2:2" ht="15.75" customHeight="1" x14ac:dyDescent="0.2">
      <c r="B946" s="139"/>
    </row>
    <row r="947" spans="2:2" ht="15.75" customHeight="1" x14ac:dyDescent="0.2">
      <c r="B947" s="139"/>
    </row>
    <row r="948" spans="2:2" ht="15.75" customHeight="1" x14ac:dyDescent="0.2">
      <c r="B948" s="139"/>
    </row>
    <row r="949" spans="2:2" ht="15.75" customHeight="1" x14ac:dyDescent="0.2">
      <c r="B949" s="139"/>
    </row>
    <row r="950" spans="2:2" ht="15.75" customHeight="1" x14ac:dyDescent="0.2">
      <c r="B950" s="139"/>
    </row>
    <row r="951" spans="2:2" ht="15.75" customHeight="1" x14ac:dyDescent="0.2">
      <c r="B951" s="139"/>
    </row>
    <row r="952" spans="2:2" ht="15.75" customHeight="1" x14ac:dyDescent="0.2">
      <c r="B952" s="139"/>
    </row>
    <row r="953" spans="2:2" ht="15.75" customHeight="1" x14ac:dyDescent="0.2">
      <c r="B953" s="139"/>
    </row>
    <row r="954" spans="2:2" ht="15.75" customHeight="1" x14ac:dyDescent="0.2">
      <c r="B954" s="139"/>
    </row>
    <row r="955" spans="2:2" ht="15.75" customHeight="1" x14ac:dyDescent="0.2">
      <c r="B955" s="139"/>
    </row>
    <row r="956" spans="2:2" ht="15.75" customHeight="1" x14ac:dyDescent="0.2">
      <c r="B956" s="139"/>
    </row>
    <row r="957" spans="2:2" ht="15.75" customHeight="1" x14ac:dyDescent="0.2">
      <c r="B957" s="139"/>
    </row>
    <row r="958" spans="2:2" ht="15.75" customHeight="1" x14ac:dyDescent="0.2">
      <c r="B958" s="139"/>
    </row>
    <row r="959" spans="2:2" ht="15.75" customHeight="1" x14ac:dyDescent="0.2">
      <c r="B959" s="139"/>
    </row>
    <row r="960" spans="2:2" ht="15.75" customHeight="1" x14ac:dyDescent="0.2">
      <c r="B960" s="139"/>
    </row>
    <row r="961" spans="2:2" ht="15.75" customHeight="1" x14ac:dyDescent="0.2">
      <c r="B961" s="139"/>
    </row>
    <row r="962" spans="2:2" ht="15.75" customHeight="1" x14ac:dyDescent="0.2">
      <c r="B962" s="139"/>
    </row>
    <row r="963" spans="2:2" ht="15.75" customHeight="1" x14ac:dyDescent="0.2">
      <c r="B963" s="139"/>
    </row>
    <row r="964" spans="2:2" ht="15.75" customHeight="1" x14ac:dyDescent="0.2">
      <c r="B964" s="139"/>
    </row>
    <row r="965" spans="2:2" ht="15.75" customHeight="1" x14ac:dyDescent="0.2">
      <c r="B965" s="139"/>
    </row>
    <row r="966" spans="2:2" ht="15.75" customHeight="1" x14ac:dyDescent="0.2">
      <c r="B966" s="139"/>
    </row>
    <row r="967" spans="2:2" ht="15.75" customHeight="1" x14ac:dyDescent="0.2">
      <c r="B967" s="139"/>
    </row>
    <row r="968" spans="2:2" ht="15.75" customHeight="1" x14ac:dyDescent="0.2">
      <c r="B968" s="139"/>
    </row>
    <row r="969" spans="2:2" ht="15.75" customHeight="1" x14ac:dyDescent="0.2">
      <c r="B969" s="139"/>
    </row>
    <row r="970" spans="2:2" ht="15.75" customHeight="1" x14ac:dyDescent="0.2">
      <c r="B970" s="139"/>
    </row>
    <row r="971" spans="2:2" ht="15.75" customHeight="1" x14ac:dyDescent="0.2">
      <c r="B971" s="139"/>
    </row>
    <row r="972" spans="2:2" ht="15.75" customHeight="1" x14ac:dyDescent="0.2">
      <c r="B972" s="139"/>
    </row>
    <row r="973" spans="2:2" ht="15.75" customHeight="1" x14ac:dyDescent="0.2">
      <c r="B973" s="139"/>
    </row>
    <row r="974" spans="2:2" ht="15.75" customHeight="1" x14ac:dyDescent="0.2">
      <c r="B974" s="139"/>
    </row>
    <row r="975" spans="2:2" ht="15.75" customHeight="1" x14ac:dyDescent="0.2">
      <c r="B975" s="139"/>
    </row>
    <row r="976" spans="2:2" ht="15.75" customHeight="1" x14ac:dyDescent="0.2">
      <c r="B976" s="139"/>
    </row>
    <row r="977" spans="2:2" ht="15.75" customHeight="1" x14ac:dyDescent="0.2">
      <c r="B977" s="139"/>
    </row>
    <row r="978" spans="2:2" ht="15.75" customHeight="1" x14ac:dyDescent="0.2">
      <c r="B978" s="139"/>
    </row>
    <row r="979" spans="2:2" ht="15.75" customHeight="1" x14ac:dyDescent="0.2">
      <c r="B979" s="139"/>
    </row>
    <row r="980" spans="2:2" ht="15.75" customHeight="1" x14ac:dyDescent="0.2">
      <c r="B980" s="139"/>
    </row>
    <row r="981" spans="2:2" ht="15.75" customHeight="1" x14ac:dyDescent="0.2">
      <c r="B981" s="139"/>
    </row>
    <row r="982" spans="2:2" ht="15.75" customHeight="1" x14ac:dyDescent="0.2">
      <c r="B982" s="139"/>
    </row>
    <row r="983" spans="2:2" ht="15.75" customHeight="1" x14ac:dyDescent="0.2">
      <c r="B983" s="139"/>
    </row>
    <row r="984" spans="2:2" ht="15.75" customHeight="1" x14ac:dyDescent="0.2">
      <c r="B984" s="139"/>
    </row>
    <row r="985" spans="2:2" ht="15.75" customHeight="1" x14ac:dyDescent="0.2">
      <c r="B985" s="139"/>
    </row>
    <row r="986" spans="2:2" ht="15.75" customHeight="1" x14ac:dyDescent="0.2">
      <c r="B986" s="139"/>
    </row>
    <row r="987" spans="2:2" ht="15.75" customHeight="1" x14ac:dyDescent="0.2">
      <c r="B987" s="139"/>
    </row>
    <row r="988" spans="2:2" ht="15.75" customHeight="1" x14ac:dyDescent="0.2">
      <c r="B988" s="139"/>
    </row>
    <row r="989" spans="2:2" ht="15.75" customHeight="1" x14ac:dyDescent="0.2">
      <c r="B989" s="139"/>
    </row>
    <row r="990" spans="2:2" ht="15.75" customHeight="1" x14ac:dyDescent="0.2">
      <c r="B990" s="139"/>
    </row>
    <row r="991" spans="2:2" ht="15.75" customHeight="1" x14ac:dyDescent="0.2">
      <c r="B991" s="139"/>
    </row>
    <row r="992" spans="2:2" ht="15.75" customHeight="1" x14ac:dyDescent="0.2">
      <c r="B992" s="139"/>
    </row>
    <row r="993" spans="2:2" ht="15.75" customHeight="1" x14ac:dyDescent="0.2">
      <c r="B993" s="139"/>
    </row>
    <row r="994" spans="2:2" ht="15.75" customHeight="1" x14ac:dyDescent="0.2">
      <c r="B994" s="139"/>
    </row>
    <row r="995" spans="2:2" ht="15.75" customHeight="1" x14ac:dyDescent="0.2">
      <c r="B995" s="139"/>
    </row>
    <row r="996" spans="2:2" ht="15.75" customHeight="1" x14ac:dyDescent="0.2">
      <c r="B996" s="139"/>
    </row>
    <row r="997" spans="2:2" ht="15.75" customHeight="1" x14ac:dyDescent="0.2">
      <c r="B997" s="139"/>
    </row>
    <row r="998" spans="2:2" ht="15.75" customHeight="1" x14ac:dyDescent="0.2">
      <c r="B998" s="139"/>
    </row>
    <row r="999" spans="2:2" ht="15.75" customHeight="1" x14ac:dyDescent="0.2">
      <c r="B999" s="139"/>
    </row>
  </sheetData>
  <mergeCells count="235">
    <mergeCell ref="AA36:AA38"/>
    <mergeCell ref="X40:X41"/>
    <mergeCell ref="Y40:Y41"/>
    <mergeCell ref="Z40:Z41"/>
    <mergeCell ref="H36:H38"/>
    <mergeCell ref="I36:I38"/>
    <mergeCell ref="J36:J38"/>
    <mergeCell ref="K36:K38"/>
    <mergeCell ref="L36:L38"/>
    <mergeCell ref="M36:M38"/>
    <mergeCell ref="N36:N38"/>
    <mergeCell ref="H40:H41"/>
    <mergeCell ref="I40:I41"/>
    <mergeCell ref="J40:J41"/>
    <mergeCell ref="K40:K41"/>
    <mergeCell ref="L40:L41"/>
    <mergeCell ref="M40:M41"/>
    <mergeCell ref="N40:N41"/>
    <mergeCell ref="A33:A34"/>
    <mergeCell ref="B33:B34"/>
    <mergeCell ref="C33:C34"/>
    <mergeCell ref="D33:D34"/>
    <mergeCell ref="E33:E34"/>
    <mergeCell ref="F33:F34"/>
    <mergeCell ref="G33:G34"/>
    <mergeCell ref="X31:X32"/>
    <mergeCell ref="Z36:Z38"/>
    <mergeCell ref="X36:X38"/>
    <mergeCell ref="Y36:Y38"/>
    <mergeCell ref="A36:A38"/>
    <mergeCell ref="B36:B38"/>
    <mergeCell ref="C36:C38"/>
    <mergeCell ref="D36:D38"/>
    <mergeCell ref="E36:E38"/>
    <mergeCell ref="F36:F38"/>
    <mergeCell ref="G36:G38"/>
    <mergeCell ref="X43:X44"/>
    <mergeCell ref="Y43:Y44"/>
    <mergeCell ref="Z43:Z44"/>
    <mergeCell ref="H43:H44"/>
    <mergeCell ref="I43:I44"/>
    <mergeCell ref="J43:J44"/>
    <mergeCell ref="K43:K44"/>
    <mergeCell ref="L43:L44"/>
    <mergeCell ref="M43:M44"/>
    <mergeCell ref="N43:N44"/>
    <mergeCell ref="A43:A44"/>
    <mergeCell ref="B43:B44"/>
    <mergeCell ref="C43:C44"/>
    <mergeCell ref="D43:D44"/>
    <mergeCell ref="E43:E44"/>
    <mergeCell ref="F43:F44"/>
    <mergeCell ref="G43:G44"/>
    <mergeCell ref="A40:A41"/>
    <mergeCell ref="B40:B41"/>
    <mergeCell ref="C40:C41"/>
    <mergeCell ref="D40:D41"/>
    <mergeCell ref="E40:E41"/>
    <mergeCell ref="F40:F41"/>
    <mergeCell ref="G40:G41"/>
    <mergeCell ref="Z31:Z32"/>
    <mergeCell ref="X33:X34"/>
    <mergeCell ref="Y33:Y34"/>
    <mergeCell ref="Z33:Z34"/>
    <mergeCell ref="H33:H34"/>
    <mergeCell ref="I33:I34"/>
    <mergeCell ref="J33:J34"/>
    <mergeCell ref="K33:K34"/>
    <mergeCell ref="L33:L34"/>
    <mergeCell ref="M33:M34"/>
    <mergeCell ref="N33:N34"/>
    <mergeCell ref="H31:H32"/>
    <mergeCell ref="I31:I32"/>
    <mergeCell ref="J31:J32"/>
    <mergeCell ref="K31:K32"/>
    <mergeCell ref="L31:L32"/>
    <mergeCell ref="M31:M32"/>
    <mergeCell ref="N31:N32"/>
    <mergeCell ref="A23:A24"/>
    <mergeCell ref="A28:A30"/>
    <mergeCell ref="B28:B30"/>
    <mergeCell ref="C28:C30"/>
    <mergeCell ref="D28:D30"/>
    <mergeCell ref="E28:E30"/>
    <mergeCell ref="F28:F30"/>
    <mergeCell ref="J21:J22"/>
    <mergeCell ref="Y31:Y32"/>
    <mergeCell ref="A31:A32"/>
    <mergeCell ref="B31:B32"/>
    <mergeCell ref="C31:C32"/>
    <mergeCell ref="D31:D32"/>
    <mergeCell ref="E31:E32"/>
    <mergeCell ref="F31:F32"/>
    <mergeCell ref="G31:G32"/>
    <mergeCell ref="C21:C22"/>
    <mergeCell ref="B23:B24"/>
    <mergeCell ref="C23:C24"/>
    <mergeCell ref="N28:N30"/>
    <mergeCell ref="X28:X30"/>
    <mergeCell ref="Y28:Y30"/>
    <mergeCell ref="Z28:Z30"/>
    <mergeCell ref="G28:G30"/>
    <mergeCell ref="H28:H30"/>
    <mergeCell ref="I28:I30"/>
    <mergeCell ref="J28:J30"/>
    <mergeCell ref="K28:K30"/>
    <mergeCell ref="L28:L30"/>
    <mergeCell ref="M28:M30"/>
    <mergeCell ref="G23:G24"/>
    <mergeCell ref="H23:H24"/>
    <mergeCell ref="I23:I24"/>
    <mergeCell ref="J23:J24"/>
    <mergeCell ref="K23:K24"/>
    <mergeCell ref="L23:L24"/>
    <mergeCell ref="M23:M24"/>
    <mergeCell ref="N23:N24"/>
    <mergeCell ref="A19:A20"/>
    <mergeCell ref="F19:F20"/>
    <mergeCell ref="G19:G20"/>
    <mergeCell ref="F21:F22"/>
    <mergeCell ref="G21:G22"/>
    <mergeCell ref="D19:D20"/>
    <mergeCell ref="E19:E20"/>
    <mergeCell ref="D21:D22"/>
    <mergeCell ref="E21:E22"/>
    <mergeCell ref="D23:D24"/>
    <mergeCell ref="E23:E24"/>
    <mergeCell ref="F23:F24"/>
    <mergeCell ref="B19:B20"/>
    <mergeCell ref="C19:C20"/>
    <mergeCell ref="A21:A22"/>
    <mergeCell ref="B21:B22"/>
    <mergeCell ref="X19:X20"/>
    <mergeCell ref="Y19:Y20"/>
    <mergeCell ref="Z19:Z20"/>
    <mergeCell ref="X23:X24"/>
    <mergeCell ref="Y23:Y24"/>
    <mergeCell ref="Z23:Z24"/>
    <mergeCell ref="H19:H20"/>
    <mergeCell ref="I19:I20"/>
    <mergeCell ref="J19:J20"/>
    <mergeCell ref="K19:K20"/>
    <mergeCell ref="L19:L20"/>
    <mergeCell ref="M19:M20"/>
    <mergeCell ref="N19:N20"/>
    <mergeCell ref="K21:K22"/>
    <mergeCell ref="L21:L22"/>
    <mergeCell ref="M21:M22"/>
    <mergeCell ref="N21:N22"/>
    <mergeCell ref="H21:H22"/>
    <mergeCell ref="I21:I22"/>
    <mergeCell ref="AF14:AF15"/>
    <mergeCell ref="L12:L13"/>
    <mergeCell ref="M12:M13"/>
    <mergeCell ref="L14:L15"/>
    <mergeCell ref="M14:M15"/>
    <mergeCell ref="N14:N15"/>
    <mergeCell ref="X14:X15"/>
    <mergeCell ref="Y14:Y15"/>
    <mergeCell ref="AD16:AD17"/>
    <mergeCell ref="AE16:AE17"/>
    <mergeCell ref="AF16:AF17"/>
    <mergeCell ref="M16:M17"/>
    <mergeCell ref="N16:N17"/>
    <mergeCell ref="X16:X17"/>
    <mergeCell ref="Y16:Y17"/>
    <mergeCell ref="Z16:Z17"/>
    <mergeCell ref="AB16:AB17"/>
    <mergeCell ref="AC16:AC17"/>
    <mergeCell ref="L16:L17"/>
    <mergeCell ref="AF11:AF13"/>
    <mergeCell ref="AB11:AE11"/>
    <mergeCell ref="N12:N13"/>
    <mergeCell ref="O12:O13"/>
    <mergeCell ref="P12:P13"/>
    <mergeCell ref="F16:F17"/>
    <mergeCell ref="G16:G17"/>
    <mergeCell ref="Z14:Z15"/>
    <mergeCell ref="AB14:AB15"/>
    <mergeCell ref="AC14:AC15"/>
    <mergeCell ref="AD14:AD15"/>
    <mergeCell ref="AE14:AE15"/>
    <mergeCell ref="J14:J15"/>
    <mergeCell ref="K14:K15"/>
    <mergeCell ref="J16:J17"/>
    <mergeCell ref="K16:K17"/>
    <mergeCell ref="H14:H15"/>
    <mergeCell ref="I14:I15"/>
    <mergeCell ref="H16:H17"/>
    <mergeCell ref="I16:I17"/>
    <mergeCell ref="A16:A17"/>
    <mergeCell ref="B16:B17"/>
    <mergeCell ref="C16:C17"/>
    <mergeCell ref="D12:D13"/>
    <mergeCell ref="E12:E13"/>
    <mergeCell ref="D14:D15"/>
    <mergeCell ref="E14:E15"/>
    <mergeCell ref="D16:D17"/>
    <mergeCell ref="E16:E17"/>
    <mergeCell ref="A12:A13"/>
    <mergeCell ref="AD12:AD13"/>
    <mergeCell ref="AE12:AE13"/>
    <mergeCell ref="A11:K11"/>
    <mergeCell ref="L11:N11"/>
    <mergeCell ref="O11:V11"/>
    <mergeCell ref="W11:AA11"/>
    <mergeCell ref="A14:A15"/>
    <mergeCell ref="B14:B15"/>
    <mergeCell ref="C14:C15"/>
    <mergeCell ref="F14:F15"/>
    <mergeCell ref="G14:G15"/>
    <mergeCell ref="Q12:Q13"/>
    <mergeCell ref="R12:V12"/>
    <mergeCell ref="W12:W13"/>
    <mergeCell ref="X12:X13"/>
    <mergeCell ref="Y12:Y13"/>
    <mergeCell ref="Z12:Z13"/>
    <mergeCell ref="A1:D3"/>
    <mergeCell ref="E1:AB2"/>
    <mergeCell ref="AC1:AF1"/>
    <mergeCell ref="AC2:AF2"/>
    <mergeCell ref="E3:AB3"/>
    <mergeCell ref="AC3:AF3"/>
    <mergeCell ref="D6:E6"/>
    <mergeCell ref="B12:B13"/>
    <mergeCell ref="C12:C13"/>
    <mergeCell ref="F12:F13"/>
    <mergeCell ref="G12:G13"/>
    <mergeCell ref="J12:J13"/>
    <mergeCell ref="K12:K13"/>
    <mergeCell ref="H12:H13"/>
    <mergeCell ref="I12:I13"/>
    <mergeCell ref="AA12:AA13"/>
    <mergeCell ref="AB12:AB13"/>
    <mergeCell ref="AC12:AC13"/>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Z1001"/>
  <sheetViews>
    <sheetView showGridLines="0" topLeftCell="D1" workbookViewId="0">
      <pane ySplit="9" topLeftCell="A10" activePane="bottomLeft" state="frozen"/>
      <selection pane="bottomLeft" sqref="A1:D1"/>
    </sheetView>
  </sheetViews>
  <sheetFormatPr baseColWidth="10" defaultColWidth="12.625" defaultRowHeight="15" customHeight="1" x14ac:dyDescent="0.2"/>
  <cols>
    <col min="1" max="1" width="21.25" customWidth="1"/>
    <col min="2" max="2" width="26" customWidth="1"/>
    <col min="3" max="3" width="51.125" customWidth="1"/>
    <col min="4" max="4" width="73.75" customWidth="1"/>
    <col min="5" max="6" width="11" customWidth="1"/>
    <col min="7" max="26" width="10.625" customWidth="1"/>
  </cols>
  <sheetData>
    <row r="1" spans="1:26" ht="14.25" hidden="1" customHeight="1" x14ac:dyDescent="0.2">
      <c r="A1" s="255" t="s">
        <v>503</v>
      </c>
      <c r="B1" s="256"/>
      <c r="C1" s="256"/>
      <c r="D1" s="256"/>
      <c r="E1" s="140"/>
      <c r="F1" s="140"/>
      <c r="G1" s="140"/>
      <c r="H1" s="140"/>
      <c r="I1" s="140"/>
      <c r="J1" s="140"/>
      <c r="K1" s="140"/>
      <c r="L1" s="140"/>
      <c r="M1" s="140"/>
      <c r="N1" s="140"/>
      <c r="O1" s="140"/>
      <c r="P1" s="140"/>
      <c r="Q1" s="140"/>
      <c r="R1" s="140"/>
      <c r="S1" s="140"/>
      <c r="T1" s="140"/>
      <c r="U1" s="140"/>
      <c r="V1" s="140"/>
      <c r="W1" s="140"/>
      <c r="X1" s="140"/>
      <c r="Y1" s="140"/>
      <c r="Z1" s="140"/>
    </row>
    <row r="2" spans="1:26" ht="14.25" hidden="1" customHeight="1" x14ac:dyDescent="0.2">
      <c r="A2" s="141"/>
      <c r="B2" s="142"/>
      <c r="C2" s="142"/>
      <c r="D2" s="142"/>
      <c r="E2" s="140"/>
      <c r="F2" s="140"/>
      <c r="G2" s="140"/>
      <c r="H2" s="140"/>
      <c r="I2" s="140"/>
      <c r="J2" s="140"/>
      <c r="K2" s="140"/>
      <c r="L2" s="140"/>
      <c r="M2" s="140"/>
      <c r="N2" s="140"/>
      <c r="O2" s="140"/>
      <c r="P2" s="140"/>
      <c r="Q2" s="140"/>
      <c r="R2" s="140"/>
      <c r="S2" s="140"/>
      <c r="T2" s="140"/>
      <c r="U2" s="140"/>
      <c r="V2" s="140"/>
      <c r="W2" s="140"/>
      <c r="X2" s="140"/>
      <c r="Y2" s="140"/>
      <c r="Z2" s="140"/>
    </row>
    <row r="3" spans="1:26" ht="14.25" customHeight="1" x14ac:dyDescent="0.2">
      <c r="A3" s="142"/>
      <c r="B3" s="142"/>
      <c r="C3" s="142"/>
      <c r="D3" s="142"/>
      <c r="E3" s="140"/>
      <c r="F3" s="140"/>
      <c r="G3" s="140"/>
      <c r="H3" s="140"/>
      <c r="I3" s="140"/>
      <c r="J3" s="140"/>
      <c r="K3" s="140"/>
      <c r="L3" s="140"/>
      <c r="M3" s="140"/>
      <c r="N3" s="140"/>
      <c r="O3" s="140"/>
      <c r="P3" s="140"/>
      <c r="Q3" s="140"/>
      <c r="R3" s="140"/>
      <c r="S3" s="140"/>
      <c r="T3" s="140"/>
      <c r="U3" s="140"/>
      <c r="V3" s="140"/>
      <c r="W3" s="140"/>
      <c r="X3" s="140"/>
      <c r="Y3" s="140"/>
      <c r="Z3" s="140"/>
    </row>
    <row r="4" spans="1:26" ht="19.5" customHeight="1" x14ac:dyDescent="0.2">
      <c r="A4" s="257"/>
      <c r="B4" s="204"/>
      <c r="C4" s="259" t="s">
        <v>504</v>
      </c>
      <c r="D4" s="260"/>
      <c r="E4" s="140"/>
      <c r="F4" s="140"/>
      <c r="G4" s="140"/>
      <c r="H4" s="140"/>
      <c r="I4" s="140"/>
      <c r="J4" s="140"/>
      <c r="K4" s="140"/>
      <c r="L4" s="140"/>
      <c r="M4" s="140"/>
      <c r="N4" s="140"/>
      <c r="O4" s="140"/>
      <c r="P4" s="140"/>
      <c r="Q4" s="140"/>
      <c r="R4" s="140"/>
      <c r="S4" s="140"/>
      <c r="T4" s="140"/>
      <c r="U4" s="140"/>
      <c r="V4" s="140"/>
      <c r="W4" s="140"/>
      <c r="X4" s="140"/>
      <c r="Y4" s="140"/>
      <c r="Z4" s="140"/>
    </row>
    <row r="5" spans="1:26" ht="14.25" customHeight="1" x14ac:dyDescent="0.2">
      <c r="A5" s="198"/>
      <c r="B5" s="214"/>
      <c r="C5" s="261" t="s">
        <v>505</v>
      </c>
      <c r="D5" s="217"/>
      <c r="E5" s="140"/>
      <c r="F5" s="140"/>
      <c r="G5" s="140"/>
      <c r="H5" s="140"/>
      <c r="I5" s="140"/>
      <c r="J5" s="140"/>
      <c r="K5" s="140"/>
      <c r="L5" s="140"/>
      <c r="M5" s="140"/>
      <c r="N5" s="140"/>
      <c r="O5" s="140"/>
      <c r="P5" s="140"/>
      <c r="Q5" s="140"/>
      <c r="R5" s="140"/>
      <c r="S5" s="140"/>
      <c r="T5" s="140"/>
      <c r="U5" s="140"/>
      <c r="V5" s="140"/>
      <c r="W5" s="140"/>
      <c r="X5" s="140"/>
      <c r="Y5" s="140"/>
      <c r="Z5" s="140"/>
    </row>
    <row r="6" spans="1:26" ht="18.75" customHeight="1" x14ac:dyDescent="0.2">
      <c r="A6" s="200"/>
      <c r="B6" s="258"/>
      <c r="C6" s="262" t="s">
        <v>506</v>
      </c>
      <c r="D6" s="212"/>
      <c r="E6" s="140"/>
      <c r="F6" s="140"/>
      <c r="G6" s="140"/>
      <c r="H6" s="140"/>
      <c r="I6" s="140"/>
      <c r="J6" s="140"/>
      <c r="K6" s="140"/>
      <c r="L6" s="140"/>
      <c r="M6" s="140"/>
      <c r="N6" s="140"/>
      <c r="O6" s="140"/>
      <c r="P6" s="140"/>
      <c r="Q6" s="140"/>
      <c r="R6" s="140"/>
      <c r="S6" s="140"/>
      <c r="T6" s="140"/>
      <c r="U6" s="140"/>
      <c r="V6" s="140"/>
      <c r="W6" s="140"/>
      <c r="X6" s="140"/>
      <c r="Y6" s="140"/>
      <c r="Z6" s="140"/>
    </row>
    <row r="7" spans="1:26" ht="14.25" customHeight="1" x14ac:dyDescent="0.2">
      <c r="A7" s="143"/>
      <c r="B7" s="143"/>
      <c r="C7" s="144"/>
      <c r="D7" s="144"/>
      <c r="E7" s="140"/>
      <c r="F7" s="145"/>
      <c r="G7" s="140"/>
      <c r="H7" s="140"/>
      <c r="I7" s="140"/>
      <c r="J7" s="140"/>
      <c r="K7" s="140"/>
      <c r="L7" s="140"/>
      <c r="M7" s="140"/>
      <c r="N7" s="140"/>
      <c r="O7" s="140"/>
      <c r="P7" s="140"/>
      <c r="Q7" s="140"/>
      <c r="R7" s="140"/>
      <c r="S7" s="140"/>
      <c r="T7" s="140"/>
      <c r="U7" s="140"/>
      <c r="V7" s="140"/>
      <c r="W7" s="140"/>
      <c r="X7" s="140"/>
      <c r="Y7" s="140"/>
      <c r="Z7" s="140"/>
    </row>
    <row r="8" spans="1:26" ht="14.25" customHeight="1" x14ac:dyDescent="0.2">
      <c r="A8" s="140"/>
      <c r="B8" s="146" t="s">
        <v>10</v>
      </c>
      <c r="C8" s="165">
        <v>43585</v>
      </c>
      <c r="D8" s="140"/>
      <c r="E8" s="140"/>
      <c r="F8" s="140"/>
      <c r="G8" s="140"/>
      <c r="H8" s="140"/>
      <c r="I8" s="140"/>
      <c r="J8" s="140"/>
      <c r="K8" s="140"/>
      <c r="L8" s="140"/>
      <c r="M8" s="140"/>
      <c r="N8" s="140"/>
      <c r="O8" s="140"/>
      <c r="P8" s="140"/>
      <c r="Q8" s="140"/>
      <c r="R8" s="140"/>
      <c r="S8" s="140"/>
      <c r="T8" s="140"/>
      <c r="U8" s="140"/>
      <c r="V8" s="140"/>
      <c r="W8" s="140"/>
      <c r="X8" s="140"/>
      <c r="Y8" s="140"/>
      <c r="Z8" s="140"/>
    </row>
    <row r="9" spans="1:26" ht="14.25" customHeight="1" x14ac:dyDescent="0.2">
      <c r="A9" s="142"/>
      <c r="B9" s="147"/>
      <c r="C9" s="148"/>
      <c r="D9" s="142"/>
      <c r="E9" s="140"/>
      <c r="F9" s="140"/>
      <c r="G9" s="140"/>
      <c r="H9" s="140"/>
      <c r="I9" s="140"/>
      <c r="J9" s="140"/>
      <c r="K9" s="140"/>
      <c r="L9" s="140"/>
      <c r="M9" s="140"/>
      <c r="N9" s="140"/>
      <c r="O9" s="140"/>
      <c r="P9" s="140"/>
      <c r="Q9" s="140"/>
      <c r="R9" s="140"/>
      <c r="S9" s="140"/>
      <c r="T9" s="140"/>
      <c r="U9" s="140"/>
      <c r="V9" s="140"/>
      <c r="W9" s="140"/>
      <c r="X9" s="140"/>
      <c r="Y9" s="140"/>
      <c r="Z9" s="140"/>
    </row>
    <row r="10" spans="1:26" ht="14.25" customHeight="1" x14ac:dyDescent="0.2">
      <c r="A10" s="142"/>
      <c r="B10" s="147" t="s">
        <v>507</v>
      </c>
      <c r="C10" s="164">
        <v>1</v>
      </c>
      <c r="D10" s="142"/>
      <c r="E10" s="140"/>
      <c r="F10" s="140"/>
      <c r="G10" s="140"/>
      <c r="H10" s="140"/>
      <c r="I10" s="140"/>
      <c r="J10" s="140"/>
      <c r="K10" s="140"/>
      <c r="L10" s="140"/>
      <c r="M10" s="140"/>
      <c r="N10" s="140"/>
      <c r="O10" s="140"/>
      <c r="P10" s="140"/>
      <c r="Q10" s="140"/>
      <c r="R10" s="140"/>
      <c r="S10" s="140"/>
      <c r="T10" s="140"/>
      <c r="U10" s="140"/>
      <c r="V10" s="140"/>
      <c r="W10" s="140"/>
      <c r="X10" s="140"/>
      <c r="Y10" s="140"/>
      <c r="Z10" s="140"/>
    </row>
    <row r="11" spans="1:26" ht="14.25" customHeight="1" x14ac:dyDescent="0.2">
      <c r="A11" s="142"/>
      <c r="B11" s="147"/>
      <c r="C11" s="148"/>
      <c r="D11" s="142"/>
      <c r="E11" s="140"/>
      <c r="F11" s="140"/>
      <c r="G11" s="140"/>
      <c r="H11" s="140"/>
      <c r="I11" s="140"/>
      <c r="J11" s="140"/>
      <c r="K11" s="140"/>
      <c r="L11" s="140"/>
      <c r="M11" s="140"/>
      <c r="N11" s="140"/>
      <c r="O11" s="140"/>
      <c r="P11" s="140"/>
      <c r="Q11" s="140"/>
      <c r="R11" s="140"/>
      <c r="S11" s="140"/>
      <c r="T11" s="140"/>
      <c r="U11" s="140"/>
      <c r="V11" s="140"/>
      <c r="W11" s="140"/>
      <c r="X11" s="140"/>
      <c r="Y11" s="140"/>
      <c r="Z11" s="140"/>
    </row>
    <row r="12" spans="1:26" ht="14.25" customHeight="1" x14ac:dyDescent="0.2">
      <c r="A12" s="149" t="s">
        <v>20</v>
      </c>
      <c r="B12" s="149" t="s">
        <v>508</v>
      </c>
      <c r="C12" s="149" t="s">
        <v>509</v>
      </c>
      <c r="D12" s="149" t="s">
        <v>510</v>
      </c>
      <c r="E12" s="140"/>
      <c r="F12" s="140"/>
      <c r="G12" s="140"/>
      <c r="H12" s="140"/>
      <c r="I12" s="140"/>
      <c r="J12" s="140"/>
      <c r="K12" s="140"/>
      <c r="L12" s="140"/>
      <c r="M12" s="140"/>
      <c r="N12" s="140"/>
      <c r="O12" s="140"/>
      <c r="P12" s="140"/>
      <c r="Q12" s="140"/>
      <c r="R12" s="140"/>
      <c r="S12" s="140"/>
      <c r="T12" s="140"/>
      <c r="U12" s="140"/>
      <c r="V12" s="140"/>
      <c r="W12" s="140"/>
      <c r="X12" s="140"/>
      <c r="Y12" s="140"/>
      <c r="Z12" s="140"/>
    </row>
    <row r="13" spans="1:26" ht="14.25" customHeight="1" x14ac:dyDescent="0.2">
      <c r="A13" s="150" t="s">
        <v>511</v>
      </c>
      <c r="B13" s="150">
        <v>1</v>
      </c>
      <c r="C13" s="151" t="s">
        <v>512</v>
      </c>
      <c r="D13" s="151" t="s">
        <v>513</v>
      </c>
      <c r="E13" s="140"/>
      <c r="F13" s="140"/>
      <c r="G13" s="140"/>
      <c r="H13" s="140"/>
      <c r="I13" s="140"/>
      <c r="J13" s="140"/>
      <c r="K13" s="140"/>
      <c r="L13" s="140"/>
      <c r="M13" s="140"/>
      <c r="N13" s="140"/>
      <c r="O13" s="140"/>
      <c r="P13" s="140"/>
      <c r="Q13" s="140"/>
      <c r="R13" s="140"/>
      <c r="S13" s="140"/>
      <c r="T13" s="140"/>
      <c r="U13" s="140"/>
      <c r="V13" s="140"/>
      <c r="W13" s="140"/>
      <c r="X13" s="140"/>
      <c r="Y13" s="140"/>
      <c r="Z13" s="140"/>
    </row>
    <row r="14" spans="1:26" ht="14.25" customHeight="1" x14ac:dyDescent="0.2">
      <c r="A14" s="150" t="s">
        <v>511</v>
      </c>
      <c r="B14" s="150">
        <v>2</v>
      </c>
      <c r="C14" s="151" t="s">
        <v>514</v>
      </c>
      <c r="D14" s="151" t="s">
        <v>515</v>
      </c>
      <c r="E14" s="140"/>
      <c r="F14" s="140"/>
      <c r="G14" s="140"/>
      <c r="H14" s="140"/>
      <c r="I14" s="140"/>
      <c r="J14" s="140"/>
      <c r="K14" s="140"/>
      <c r="L14" s="140"/>
      <c r="M14" s="140"/>
      <c r="N14" s="140"/>
      <c r="O14" s="140"/>
      <c r="P14" s="140"/>
      <c r="Q14" s="140"/>
      <c r="R14" s="140"/>
      <c r="S14" s="140"/>
      <c r="T14" s="140"/>
      <c r="U14" s="140"/>
      <c r="V14" s="140"/>
      <c r="W14" s="140"/>
      <c r="X14" s="140"/>
      <c r="Y14" s="140"/>
      <c r="Z14" s="140"/>
    </row>
    <row r="15" spans="1:26" ht="28.5" x14ac:dyDescent="0.2">
      <c r="A15" s="150" t="s">
        <v>511</v>
      </c>
      <c r="B15" s="150">
        <v>3</v>
      </c>
      <c r="C15" s="151" t="s">
        <v>516</v>
      </c>
      <c r="D15" s="151" t="s">
        <v>517</v>
      </c>
      <c r="E15" s="140"/>
      <c r="F15" s="140"/>
      <c r="G15" s="140"/>
      <c r="H15" s="140"/>
      <c r="I15" s="140"/>
      <c r="J15" s="140"/>
      <c r="K15" s="140"/>
      <c r="L15" s="140"/>
      <c r="M15" s="140"/>
      <c r="N15" s="140"/>
      <c r="O15" s="140"/>
      <c r="P15" s="140"/>
      <c r="Q15" s="140"/>
      <c r="R15" s="140"/>
      <c r="S15" s="140"/>
      <c r="T15" s="140"/>
      <c r="U15" s="140"/>
      <c r="V15" s="140"/>
      <c r="W15" s="140"/>
      <c r="X15" s="140"/>
      <c r="Y15" s="140"/>
      <c r="Z15" s="140"/>
    </row>
    <row r="16" spans="1:26" ht="28.5" x14ac:dyDescent="0.2">
      <c r="A16" s="150" t="s">
        <v>511</v>
      </c>
      <c r="B16" s="150">
        <v>4</v>
      </c>
      <c r="C16" s="151" t="s">
        <v>518</v>
      </c>
      <c r="D16" s="151" t="s">
        <v>519</v>
      </c>
      <c r="E16" s="140"/>
      <c r="F16" s="140"/>
      <c r="G16" s="140"/>
      <c r="H16" s="140"/>
      <c r="I16" s="140"/>
      <c r="J16" s="140"/>
      <c r="K16" s="140"/>
      <c r="L16" s="140"/>
      <c r="M16" s="140"/>
      <c r="N16" s="140"/>
      <c r="O16" s="140"/>
      <c r="P16" s="140"/>
      <c r="Q16" s="140"/>
      <c r="R16" s="140"/>
      <c r="S16" s="140"/>
      <c r="T16" s="140"/>
      <c r="U16" s="140"/>
      <c r="V16" s="140"/>
      <c r="W16" s="140"/>
      <c r="X16" s="140"/>
      <c r="Y16" s="140"/>
      <c r="Z16" s="140"/>
    </row>
    <row r="17" spans="1:26" ht="14.25" customHeight="1" x14ac:dyDescent="0.2">
      <c r="A17" s="150" t="s">
        <v>511</v>
      </c>
      <c r="B17" s="150">
        <v>5</v>
      </c>
      <c r="C17" s="151" t="s">
        <v>520</v>
      </c>
      <c r="D17" s="151" t="s">
        <v>521</v>
      </c>
      <c r="E17" s="140"/>
      <c r="F17" s="140"/>
      <c r="G17" s="140"/>
      <c r="H17" s="140"/>
      <c r="I17" s="140"/>
      <c r="J17" s="140"/>
      <c r="K17" s="140"/>
      <c r="L17" s="140"/>
      <c r="M17" s="140"/>
      <c r="N17" s="140"/>
      <c r="O17" s="140"/>
      <c r="P17" s="140"/>
      <c r="Q17" s="140"/>
      <c r="R17" s="140"/>
      <c r="S17" s="140"/>
      <c r="T17" s="140"/>
      <c r="U17" s="140"/>
      <c r="V17" s="140"/>
      <c r="W17" s="140"/>
      <c r="X17" s="140"/>
      <c r="Y17" s="140"/>
      <c r="Z17" s="140"/>
    </row>
    <row r="18" spans="1:26" ht="14.25" customHeight="1" x14ac:dyDescent="0.2">
      <c r="A18" s="150" t="s">
        <v>511</v>
      </c>
      <c r="B18" s="150">
        <v>6</v>
      </c>
      <c r="C18" s="151" t="s">
        <v>522</v>
      </c>
      <c r="D18" s="151" t="s">
        <v>523</v>
      </c>
      <c r="E18" s="140"/>
      <c r="F18" s="140"/>
      <c r="G18" s="140"/>
      <c r="H18" s="140"/>
      <c r="I18" s="140"/>
      <c r="J18" s="140"/>
      <c r="K18" s="140"/>
      <c r="L18" s="140"/>
      <c r="M18" s="140"/>
      <c r="N18" s="140"/>
      <c r="O18" s="140"/>
      <c r="P18" s="140"/>
      <c r="Q18" s="140"/>
      <c r="R18" s="140"/>
      <c r="S18" s="140"/>
      <c r="T18" s="140"/>
      <c r="U18" s="140"/>
      <c r="V18" s="140"/>
      <c r="W18" s="140"/>
      <c r="X18" s="140"/>
      <c r="Y18" s="140"/>
      <c r="Z18" s="140"/>
    </row>
    <row r="19" spans="1:26" ht="14.25" customHeight="1" x14ac:dyDescent="0.2">
      <c r="A19" s="150" t="s">
        <v>511</v>
      </c>
      <c r="B19" s="150">
        <v>7</v>
      </c>
      <c r="C19" s="151" t="s">
        <v>524</v>
      </c>
      <c r="D19" s="151" t="s">
        <v>525</v>
      </c>
      <c r="E19" s="140"/>
      <c r="F19" s="140"/>
      <c r="G19" s="140"/>
      <c r="H19" s="140"/>
      <c r="I19" s="140"/>
      <c r="J19" s="140"/>
      <c r="K19" s="140"/>
      <c r="L19" s="140"/>
      <c r="M19" s="140"/>
      <c r="N19" s="140"/>
      <c r="O19" s="140"/>
      <c r="P19" s="140"/>
      <c r="Q19" s="140"/>
      <c r="R19" s="140"/>
      <c r="S19" s="140"/>
      <c r="T19" s="140"/>
      <c r="U19" s="140"/>
      <c r="V19" s="140"/>
      <c r="W19" s="140"/>
      <c r="X19" s="140"/>
      <c r="Y19" s="140"/>
      <c r="Z19" s="140"/>
    </row>
    <row r="20" spans="1:26" ht="14.25" customHeight="1" x14ac:dyDescent="0.2">
      <c r="A20" s="150" t="s">
        <v>511</v>
      </c>
      <c r="B20" s="150">
        <v>8</v>
      </c>
      <c r="C20" s="151" t="s">
        <v>526</v>
      </c>
      <c r="D20" s="151" t="s">
        <v>527</v>
      </c>
      <c r="E20" s="140"/>
      <c r="F20" s="140"/>
      <c r="G20" s="140"/>
      <c r="H20" s="140"/>
      <c r="I20" s="140"/>
      <c r="J20" s="140"/>
      <c r="K20" s="140"/>
      <c r="L20" s="140"/>
      <c r="M20" s="140"/>
      <c r="N20" s="140"/>
      <c r="O20" s="140"/>
      <c r="P20" s="140"/>
      <c r="Q20" s="140"/>
      <c r="R20" s="140"/>
      <c r="S20" s="140"/>
      <c r="T20" s="140"/>
      <c r="U20" s="140"/>
      <c r="V20" s="140"/>
      <c r="W20" s="140"/>
      <c r="X20" s="140"/>
      <c r="Y20" s="140"/>
      <c r="Z20" s="140"/>
    </row>
    <row r="21" spans="1:26" ht="14.25" customHeight="1" x14ac:dyDescent="0.2">
      <c r="A21" s="150" t="s">
        <v>511</v>
      </c>
      <c r="B21" s="150">
        <v>9</v>
      </c>
      <c r="C21" s="151" t="s">
        <v>528</v>
      </c>
      <c r="D21" s="151" t="s">
        <v>529</v>
      </c>
      <c r="E21" s="140"/>
      <c r="F21" s="140"/>
      <c r="G21" s="140"/>
      <c r="H21" s="140"/>
      <c r="I21" s="140"/>
      <c r="J21" s="140"/>
      <c r="K21" s="140"/>
      <c r="L21" s="140"/>
      <c r="M21" s="140"/>
      <c r="N21" s="140"/>
      <c r="O21" s="140"/>
      <c r="P21" s="140"/>
      <c r="Q21" s="140"/>
      <c r="R21" s="140"/>
      <c r="S21" s="140"/>
      <c r="T21" s="140"/>
      <c r="U21" s="140"/>
      <c r="V21" s="140"/>
      <c r="W21" s="140"/>
      <c r="X21" s="140"/>
      <c r="Y21" s="140"/>
      <c r="Z21" s="140"/>
    </row>
    <row r="22" spans="1:26" ht="14.25" customHeight="1" x14ac:dyDescent="0.2">
      <c r="A22" s="150" t="s">
        <v>511</v>
      </c>
      <c r="B22" s="150">
        <v>10</v>
      </c>
      <c r="C22" s="151" t="s">
        <v>530</v>
      </c>
      <c r="D22" s="151" t="s">
        <v>531</v>
      </c>
      <c r="E22" s="140"/>
      <c r="F22" s="140"/>
      <c r="G22" s="140"/>
      <c r="H22" s="140"/>
      <c r="I22" s="140"/>
      <c r="J22" s="140"/>
      <c r="K22" s="140"/>
      <c r="L22" s="140"/>
      <c r="M22" s="140"/>
      <c r="N22" s="140"/>
      <c r="O22" s="140"/>
      <c r="P22" s="140"/>
      <c r="Q22" s="140"/>
      <c r="R22" s="140"/>
      <c r="S22" s="140"/>
      <c r="T22" s="140"/>
      <c r="U22" s="140"/>
      <c r="V22" s="140"/>
      <c r="W22" s="140"/>
      <c r="X22" s="140"/>
      <c r="Y22" s="140"/>
      <c r="Z22" s="140"/>
    </row>
    <row r="23" spans="1:26" ht="14.25" customHeight="1" x14ac:dyDescent="0.2">
      <c r="A23" s="150" t="s">
        <v>511</v>
      </c>
      <c r="B23" s="150">
        <v>11</v>
      </c>
      <c r="C23" s="151" t="s">
        <v>532</v>
      </c>
      <c r="D23" s="151" t="s">
        <v>533</v>
      </c>
      <c r="E23" s="140"/>
      <c r="F23" s="140"/>
      <c r="G23" s="140"/>
      <c r="H23" s="140"/>
      <c r="I23" s="140"/>
      <c r="J23" s="140"/>
      <c r="K23" s="140"/>
      <c r="L23" s="140"/>
      <c r="M23" s="140"/>
      <c r="N23" s="140"/>
      <c r="O23" s="140"/>
      <c r="P23" s="140"/>
      <c r="Q23" s="140"/>
      <c r="R23" s="140"/>
      <c r="S23" s="140"/>
      <c r="T23" s="140"/>
      <c r="U23" s="140"/>
      <c r="V23" s="140"/>
      <c r="W23" s="140"/>
      <c r="X23" s="140"/>
      <c r="Y23" s="140"/>
      <c r="Z23" s="140"/>
    </row>
    <row r="24" spans="1:26" ht="14.25" customHeight="1" x14ac:dyDescent="0.2">
      <c r="A24" s="150" t="s">
        <v>511</v>
      </c>
      <c r="B24" s="150">
        <v>12</v>
      </c>
      <c r="C24" s="151" t="s">
        <v>534</v>
      </c>
      <c r="D24" s="151" t="s">
        <v>535</v>
      </c>
      <c r="E24" s="140"/>
      <c r="F24" s="140"/>
      <c r="G24" s="140"/>
      <c r="H24" s="140"/>
      <c r="I24" s="140"/>
      <c r="J24" s="140"/>
      <c r="K24" s="140"/>
      <c r="L24" s="140"/>
      <c r="M24" s="140"/>
      <c r="N24" s="140"/>
      <c r="O24" s="140"/>
      <c r="P24" s="140"/>
      <c r="Q24" s="140"/>
      <c r="R24" s="140"/>
      <c r="S24" s="140"/>
      <c r="T24" s="140"/>
      <c r="U24" s="140"/>
      <c r="V24" s="140"/>
      <c r="W24" s="140"/>
      <c r="X24" s="140"/>
      <c r="Y24" s="140"/>
      <c r="Z24" s="140"/>
    </row>
    <row r="25" spans="1:26" ht="14.25" customHeight="1" x14ac:dyDescent="0.2">
      <c r="A25" s="150" t="s">
        <v>511</v>
      </c>
      <c r="B25" s="150">
        <v>13</v>
      </c>
      <c r="C25" s="151" t="s">
        <v>536</v>
      </c>
      <c r="D25" s="151" t="s">
        <v>537</v>
      </c>
      <c r="E25" s="140"/>
      <c r="F25" s="140"/>
      <c r="G25" s="140"/>
      <c r="H25" s="140"/>
      <c r="I25" s="140"/>
      <c r="J25" s="140"/>
      <c r="K25" s="140"/>
      <c r="L25" s="140"/>
      <c r="M25" s="140"/>
      <c r="N25" s="140"/>
      <c r="O25" s="140"/>
      <c r="P25" s="140"/>
      <c r="Q25" s="140"/>
      <c r="R25" s="140"/>
      <c r="S25" s="140"/>
      <c r="T25" s="140"/>
      <c r="U25" s="140"/>
      <c r="V25" s="140"/>
      <c r="W25" s="140"/>
      <c r="X25" s="140"/>
      <c r="Y25" s="140"/>
      <c r="Z25" s="140"/>
    </row>
    <row r="26" spans="1:26" ht="14.25" customHeight="1" x14ac:dyDescent="0.2">
      <c r="A26" s="150" t="s">
        <v>511</v>
      </c>
      <c r="B26" s="150">
        <v>14</v>
      </c>
      <c r="C26" s="151" t="s">
        <v>538</v>
      </c>
      <c r="D26" s="151" t="s">
        <v>539</v>
      </c>
      <c r="E26" s="140"/>
      <c r="F26" s="140"/>
      <c r="G26" s="140"/>
      <c r="H26" s="140"/>
      <c r="I26" s="140"/>
      <c r="J26" s="140"/>
      <c r="K26" s="140"/>
      <c r="L26" s="140"/>
      <c r="M26" s="140"/>
      <c r="N26" s="140"/>
      <c r="O26" s="140"/>
      <c r="P26" s="140"/>
      <c r="Q26" s="140"/>
      <c r="R26" s="140"/>
      <c r="S26" s="140"/>
      <c r="T26" s="140"/>
      <c r="U26" s="140"/>
      <c r="V26" s="140"/>
      <c r="W26" s="140"/>
      <c r="X26" s="140"/>
      <c r="Y26" s="140"/>
      <c r="Z26" s="140"/>
    </row>
    <row r="27" spans="1:26" ht="14.25" customHeight="1" x14ac:dyDescent="0.2">
      <c r="A27" s="150" t="s">
        <v>511</v>
      </c>
      <c r="B27" s="150">
        <v>15</v>
      </c>
      <c r="C27" s="151" t="s">
        <v>540</v>
      </c>
      <c r="D27" s="151" t="s">
        <v>541</v>
      </c>
      <c r="E27" s="140"/>
      <c r="F27" s="140"/>
      <c r="G27" s="140"/>
      <c r="H27" s="140"/>
      <c r="I27" s="140"/>
      <c r="J27" s="140"/>
      <c r="K27" s="140"/>
      <c r="L27" s="140"/>
      <c r="M27" s="140"/>
      <c r="N27" s="140"/>
      <c r="O27" s="140"/>
      <c r="P27" s="140"/>
      <c r="Q27" s="140"/>
      <c r="R27" s="140"/>
      <c r="S27" s="140"/>
      <c r="T27" s="140"/>
      <c r="U27" s="140"/>
      <c r="V27" s="140"/>
      <c r="W27" s="140"/>
      <c r="X27" s="140"/>
      <c r="Y27" s="140"/>
      <c r="Z27" s="140"/>
    </row>
    <row r="28" spans="1:26" ht="14.25" customHeight="1" x14ac:dyDescent="0.2">
      <c r="A28" s="150" t="s">
        <v>511</v>
      </c>
      <c r="B28" s="150">
        <v>16</v>
      </c>
      <c r="C28" s="151" t="s">
        <v>542</v>
      </c>
      <c r="D28" s="151" t="s">
        <v>543</v>
      </c>
      <c r="E28" s="140"/>
      <c r="F28" s="140"/>
      <c r="G28" s="140"/>
      <c r="H28" s="140"/>
      <c r="I28" s="140"/>
      <c r="J28" s="140"/>
      <c r="K28" s="140"/>
      <c r="L28" s="140"/>
      <c r="M28" s="140"/>
      <c r="N28" s="140"/>
      <c r="O28" s="140"/>
      <c r="P28" s="140"/>
      <c r="Q28" s="140"/>
      <c r="R28" s="140"/>
      <c r="S28" s="140"/>
      <c r="T28" s="140"/>
      <c r="U28" s="140"/>
      <c r="V28" s="140"/>
      <c r="W28" s="140"/>
      <c r="X28" s="140"/>
      <c r="Y28" s="140"/>
      <c r="Z28" s="140"/>
    </row>
    <row r="29" spans="1:26" ht="14.25" customHeight="1" x14ac:dyDescent="0.2">
      <c r="A29" s="150" t="s">
        <v>511</v>
      </c>
      <c r="B29" s="150">
        <v>17</v>
      </c>
      <c r="C29" s="151" t="s">
        <v>544</v>
      </c>
      <c r="D29" s="151" t="s">
        <v>545</v>
      </c>
      <c r="E29" s="140"/>
      <c r="F29" s="140"/>
      <c r="G29" s="140"/>
      <c r="H29" s="140"/>
      <c r="I29" s="140"/>
      <c r="J29" s="140"/>
      <c r="K29" s="140"/>
      <c r="L29" s="140"/>
      <c r="M29" s="140"/>
      <c r="N29" s="140"/>
      <c r="O29" s="140"/>
      <c r="P29" s="140"/>
      <c r="Q29" s="140"/>
      <c r="R29" s="140"/>
      <c r="S29" s="140"/>
      <c r="T29" s="140"/>
      <c r="U29" s="140"/>
      <c r="V29" s="140"/>
      <c r="W29" s="140"/>
      <c r="X29" s="140"/>
      <c r="Y29" s="140"/>
      <c r="Z29" s="140"/>
    </row>
    <row r="30" spans="1:26" ht="14.25" customHeight="1" x14ac:dyDescent="0.2">
      <c r="A30" s="150" t="s">
        <v>511</v>
      </c>
      <c r="B30" s="150">
        <v>18</v>
      </c>
      <c r="C30" s="151" t="s">
        <v>546</v>
      </c>
      <c r="D30" s="151" t="s">
        <v>547</v>
      </c>
      <c r="E30" s="140"/>
      <c r="F30" s="140"/>
      <c r="G30" s="140"/>
      <c r="H30" s="140"/>
      <c r="I30" s="140"/>
      <c r="J30" s="140"/>
      <c r="K30" s="140"/>
      <c r="L30" s="140"/>
      <c r="M30" s="140"/>
      <c r="N30" s="140"/>
      <c r="O30" s="140"/>
      <c r="P30" s="140"/>
      <c r="Q30" s="140"/>
      <c r="R30" s="140"/>
      <c r="S30" s="140"/>
      <c r="T30" s="140"/>
      <c r="U30" s="140"/>
      <c r="V30" s="140"/>
      <c r="W30" s="140"/>
      <c r="X30" s="140"/>
      <c r="Y30" s="140"/>
      <c r="Z30" s="140"/>
    </row>
    <row r="31" spans="1:26" ht="14.25" customHeight="1" x14ac:dyDescent="0.2">
      <c r="A31" s="150" t="s">
        <v>511</v>
      </c>
      <c r="B31" s="150">
        <v>19</v>
      </c>
      <c r="C31" s="151" t="s">
        <v>548</v>
      </c>
      <c r="D31" s="151" t="s">
        <v>549</v>
      </c>
      <c r="E31" s="140"/>
      <c r="F31" s="140"/>
      <c r="G31" s="140"/>
      <c r="H31" s="140"/>
      <c r="I31" s="140"/>
      <c r="J31" s="140"/>
      <c r="K31" s="140"/>
      <c r="L31" s="140"/>
      <c r="M31" s="140"/>
      <c r="N31" s="140"/>
      <c r="O31" s="140"/>
      <c r="P31" s="140"/>
      <c r="Q31" s="140"/>
      <c r="R31" s="140"/>
      <c r="S31" s="140"/>
      <c r="T31" s="140"/>
      <c r="U31" s="140"/>
      <c r="V31" s="140"/>
      <c r="W31" s="140"/>
      <c r="X31" s="140"/>
      <c r="Y31" s="140"/>
      <c r="Z31" s="140"/>
    </row>
    <row r="32" spans="1:26" ht="14.25" customHeight="1" x14ac:dyDescent="0.2">
      <c r="A32" s="150" t="s">
        <v>511</v>
      </c>
      <c r="B32" s="150">
        <v>20</v>
      </c>
      <c r="C32" s="151" t="s">
        <v>550</v>
      </c>
      <c r="D32" s="151" t="s">
        <v>551</v>
      </c>
      <c r="E32" s="140"/>
      <c r="F32" s="140"/>
      <c r="G32" s="140"/>
      <c r="H32" s="140"/>
      <c r="I32" s="140"/>
      <c r="J32" s="140"/>
      <c r="K32" s="140"/>
      <c r="L32" s="140"/>
      <c r="M32" s="140"/>
      <c r="N32" s="140"/>
      <c r="O32" s="140"/>
      <c r="P32" s="140"/>
      <c r="Q32" s="140"/>
      <c r="R32" s="140"/>
      <c r="S32" s="140"/>
      <c r="T32" s="140"/>
      <c r="U32" s="140"/>
      <c r="V32" s="140"/>
      <c r="W32" s="140"/>
      <c r="X32" s="140"/>
      <c r="Y32" s="140"/>
      <c r="Z32" s="140"/>
    </row>
    <row r="33" spans="1:26" ht="14.25" customHeight="1" x14ac:dyDescent="0.2">
      <c r="A33" s="150" t="s">
        <v>511</v>
      </c>
      <c r="B33" s="150">
        <v>21</v>
      </c>
      <c r="C33" s="151" t="s">
        <v>552</v>
      </c>
      <c r="D33" s="151" t="s">
        <v>553</v>
      </c>
      <c r="E33" s="140"/>
      <c r="F33" s="140"/>
      <c r="G33" s="140"/>
      <c r="H33" s="140"/>
      <c r="I33" s="140"/>
      <c r="J33" s="140"/>
      <c r="K33" s="140"/>
      <c r="L33" s="140"/>
      <c r="M33" s="140"/>
      <c r="N33" s="140"/>
      <c r="O33" s="140"/>
      <c r="P33" s="140"/>
      <c r="Q33" s="140"/>
      <c r="R33" s="140"/>
      <c r="S33" s="140"/>
      <c r="T33" s="140"/>
      <c r="U33" s="140"/>
      <c r="V33" s="140"/>
      <c r="W33" s="140"/>
      <c r="X33" s="140"/>
      <c r="Y33" s="140"/>
      <c r="Z33" s="140"/>
    </row>
    <row r="34" spans="1:26" ht="14.25" customHeight="1" x14ac:dyDescent="0.2">
      <c r="A34" s="150" t="s">
        <v>511</v>
      </c>
      <c r="B34" s="150">
        <v>22</v>
      </c>
      <c r="C34" s="151" t="s">
        <v>554</v>
      </c>
      <c r="D34" s="151" t="s">
        <v>555</v>
      </c>
      <c r="E34" s="140"/>
      <c r="F34" s="140"/>
      <c r="G34" s="140"/>
      <c r="H34" s="140"/>
      <c r="I34" s="140"/>
      <c r="J34" s="140"/>
      <c r="K34" s="140"/>
      <c r="L34" s="140"/>
      <c r="M34" s="140"/>
      <c r="N34" s="140"/>
      <c r="O34" s="140"/>
      <c r="P34" s="140"/>
      <c r="Q34" s="140"/>
      <c r="R34" s="140"/>
      <c r="S34" s="140"/>
      <c r="T34" s="140"/>
      <c r="U34" s="140"/>
      <c r="V34" s="140"/>
      <c r="W34" s="140"/>
      <c r="X34" s="140"/>
      <c r="Y34" s="140"/>
      <c r="Z34" s="140"/>
    </row>
    <row r="35" spans="1:26" ht="14.25" customHeight="1" x14ac:dyDescent="0.2">
      <c r="A35" s="150" t="s">
        <v>511</v>
      </c>
      <c r="B35" s="150">
        <v>23</v>
      </c>
      <c r="C35" s="151" t="s">
        <v>556</v>
      </c>
      <c r="D35" s="151" t="s">
        <v>557</v>
      </c>
      <c r="E35" s="140"/>
      <c r="F35" s="140"/>
      <c r="G35" s="140"/>
      <c r="H35" s="140"/>
      <c r="I35" s="140"/>
      <c r="J35" s="140"/>
      <c r="K35" s="140"/>
      <c r="L35" s="140"/>
      <c r="M35" s="140"/>
      <c r="N35" s="140"/>
      <c r="O35" s="140"/>
      <c r="P35" s="140"/>
      <c r="Q35" s="140"/>
      <c r="R35" s="140"/>
      <c r="S35" s="140"/>
      <c r="T35" s="140"/>
      <c r="U35" s="140"/>
      <c r="V35" s="140"/>
      <c r="W35" s="140"/>
      <c r="X35" s="140"/>
      <c r="Y35" s="140"/>
      <c r="Z35" s="140"/>
    </row>
    <row r="36" spans="1:26" ht="14.25" customHeight="1" x14ac:dyDescent="0.2">
      <c r="A36" s="150" t="s">
        <v>511</v>
      </c>
      <c r="B36" s="150">
        <v>24</v>
      </c>
      <c r="C36" s="151" t="s">
        <v>558</v>
      </c>
      <c r="D36" s="151" t="s">
        <v>559</v>
      </c>
      <c r="E36" s="140"/>
      <c r="F36" s="140"/>
      <c r="G36" s="140"/>
      <c r="H36" s="140"/>
      <c r="I36" s="140"/>
      <c r="J36" s="140"/>
      <c r="K36" s="140"/>
      <c r="L36" s="140"/>
      <c r="M36" s="140"/>
      <c r="N36" s="140"/>
      <c r="O36" s="140"/>
      <c r="P36" s="140"/>
      <c r="Q36" s="140"/>
      <c r="R36" s="140"/>
      <c r="S36" s="140"/>
      <c r="T36" s="140"/>
      <c r="U36" s="140"/>
      <c r="V36" s="140"/>
      <c r="W36" s="140"/>
      <c r="X36" s="140"/>
      <c r="Y36" s="140"/>
      <c r="Z36" s="140"/>
    </row>
    <row r="37" spans="1:26" ht="14.25" customHeight="1" x14ac:dyDescent="0.2">
      <c r="A37" s="150" t="s">
        <v>511</v>
      </c>
      <c r="B37" s="150">
        <v>25</v>
      </c>
      <c r="C37" s="151" t="s">
        <v>560</v>
      </c>
      <c r="D37" s="151" t="s">
        <v>561</v>
      </c>
      <c r="E37" s="140"/>
      <c r="F37" s="140"/>
      <c r="G37" s="140"/>
      <c r="H37" s="140"/>
      <c r="I37" s="140"/>
      <c r="J37" s="140"/>
      <c r="K37" s="140"/>
      <c r="L37" s="140"/>
      <c r="M37" s="140"/>
      <c r="N37" s="140"/>
      <c r="O37" s="140"/>
      <c r="P37" s="140"/>
      <c r="Q37" s="140"/>
      <c r="R37" s="140"/>
      <c r="S37" s="140"/>
      <c r="T37" s="140"/>
      <c r="U37" s="140"/>
      <c r="V37" s="140"/>
      <c r="W37" s="140"/>
      <c r="X37" s="140"/>
      <c r="Y37" s="140"/>
      <c r="Z37" s="140"/>
    </row>
    <row r="38" spans="1:26" ht="14.25" customHeight="1" x14ac:dyDescent="0.2">
      <c r="A38" s="150" t="s">
        <v>511</v>
      </c>
      <c r="B38" s="150">
        <v>26</v>
      </c>
      <c r="C38" s="151" t="s">
        <v>562</v>
      </c>
      <c r="D38" s="151" t="s">
        <v>563</v>
      </c>
      <c r="E38" s="140"/>
      <c r="F38" s="140"/>
      <c r="G38" s="140"/>
      <c r="H38" s="140"/>
      <c r="I38" s="140"/>
      <c r="J38" s="140"/>
      <c r="K38" s="140"/>
      <c r="L38" s="140"/>
      <c r="M38" s="140"/>
      <c r="N38" s="140"/>
      <c r="O38" s="140"/>
      <c r="P38" s="140"/>
      <c r="Q38" s="140"/>
      <c r="R38" s="140"/>
      <c r="S38" s="140"/>
      <c r="T38" s="140"/>
      <c r="U38" s="140"/>
      <c r="V38" s="140"/>
      <c r="W38" s="140"/>
      <c r="X38" s="140"/>
      <c r="Y38" s="140"/>
      <c r="Z38" s="140"/>
    </row>
    <row r="39" spans="1:26" ht="14.25" customHeight="1" x14ac:dyDescent="0.2">
      <c r="A39" s="150" t="s">
        <v>511</v>
      </c>
      <c r="B39" s="150">
        <v>27</v>
      </c>
      <c r="C39" s="151" t="s">
        <v>564</v>
      </c>
      <c r="D39" s="151" t="s">
        <v>565</v>
      </c>
      <c r="E39" s="140"/>
      <c r="F39" s="140"/>
      <c r="G39" s="140"/>
      <c r="H39" s="140"/>
      <c r="I39" s="140"/>
      <c r="J39" s="140"/>
      <c r="K39" s="140"/>
      <c r="L39" s="140"/>
      <c r="M39" s="140"/>
      <c r="N39" s="140"/>
      <c r="O39" s="140"/>
      <c r="P39" s="140"/>
      <c r="Q39" s="140"/>
      <c r="R39" s="140"/>
      <c r="S39" s="140"/>
      <c r="T39" s="140"/>
      <c r="U39" s="140"/>
      <c r="V39" s="140"/>
      <c r="W39" s="140"/>
      <c r="X39" s="140"/>
      <c r="Y39" s="140"/>
      <c r="Z39" s="140"/>
    </row>
    <row r="40" spans="1:26" ht="14.25" customHeight="1" x14ac:dyDescent="0.2">
      <c r="A40" s="150" t="s">
        <v>511</v>
      </c>
      <c r="B40" s="150">
        <v>28</v>
      </c>
      <c r="C40" s="151" t="s">
        <v>566</v>
      </c>
      <c r="D40" s="151" t="s">
        <v>567</v>
      </c>
      <c r="E40" s="140"/>
      <c r="F40" s="140"/>
      <c r="G40" s="140"/>
      <c r="H40" s="140"/>
      <c r="I40" s="140"/>
      <c r="J40" s="140"/>
      <c r="K40" s="140"/>
      <c r="L40" s="140"/>
      <c r="M40" s="140"/>
      <c r="N40" s="140"/>
      <c r="O40" s="140"/>
      <c r="P40" s="140"/>
      <c r="Q40" s="140"/>
      <c r="R40" s="140"/>
      <c r="S40" s="140"/>
      <c r="T40" s="140"/>
      <c r="U40" s="140"/>
      <c r="V40" s="140"/>
      <c r="W40" s="140"/>
      <c r="X40" s="140"/>
      <c r="Y40" s="140"/>
      <c r="Z40" s="140"/>
    </row>
    <row r="41" spans="1:26" ht="14.25" customHeight="1" x14ac:dyDescent="0.2">
      <c r="A41" s="150" t="s">
        <v>511</v>
      </c>
      <c r="B41" s="150">
        <v>29</v>
      </c>
      <c r="C41" s="151" t="s">
        <v>568</v>
      </c>
      <c r="D41" s="151" t="s">
        <v>569</v>
      </c>
      <c r="E41" s="140"/>
      <c r="F41" s="140"/>
      <c r="G41" s="140"/>
      <c r="H41" s="140"/>
      <c r="I41" s="140"/>
      <c r="J41" s="140"/>
      <c r="K41" s="140"/>
      <c r="L41" s="140"/>
      <c r="M41" s="140"/>
      <c r="N41" s="140"/>
      <c r="O41" s="140"/>
      <c r="P41" s="140"/>
      <c r="Q41" s="140"/>
      <c r="R41" s="140"/>
      <c r="S41" s="140"/>
      <c r="T41" s="140"/>
      <c r="U41" s="140"/>
      <c r="V41" s="140"/>
      <c r="W41" s="140"/>
      <c r="X41" s="140"/>
      <c r="Y41" s="140"/>
      <c r="Z41" s="140"/>
    </row>
    <row r="42" spans="1:26" ht="14.25" customHeight="1" x14ac:dyDescent="0.2">
      <c r="A42" s="150" t="s">
        <v>511</v>
      </c>
      <c r="B42" s="150">
        <v>30</v>
      </c>
      <c r="C42" s="151" t="s">
        <v>570</v>
      </c>
      <c r="D42" s="151" t="s">
        <v>571</v>
      </c>
      <c r="E42" s="140"/>
      <c r="F42" s="140"/>
      <c r="G42" s="140"/>
      <c r="H42" s="140"/>
      <c r="I42" s="140"/>
      <c r="J42" s="140"/>
      <c r="K42" s="140"/>
      <c r="L42" s="140"/>
      <c r="M42" s="140"/>
      <c r="N42" s="140"/>
      <c r="O42" s="140"/>
      <c r="P42" s="140"/>
      <c r="Q42" s="140"/>
      <c r="R42" s="140"/>
      <c r="S42" s="140"/>
      <c r="T42" s="140"/>
      <c r="U42" s="140"/>
      <c r="V42" s="140"/>
      <c r="W42" s="140"/>
      <c r="X42" s="140"/>
      <c r="Y42" s="140"/>
      <c r="Z42" s="140"/>
    </row>
    <row r="43" spans="1:26" ht="14.25" customHeight="1" x14ac:dyDescent="0.2">
      <c r="A43" s="150" t="s">
        <v>511</v>
      </c>
      <c r="B43" s="150">
        <v>31</v>
      </c>
      <c r="C43" s="151" t="s">
        <v>572</v>
      </c>
      <c r="D43" s="151" t="s">
        <v>573</v>
      </c>
      <c r="E43" s="140"/>
      <c r="F43" s="140"/>
      <c r="G43" s="140"/>
      <c r="H43" s="140"/>
      <c r="I43" s="140"/>
      <c r="J43" s="140"/>
      <c r="K43" s="140"/>
      <c r="L43" s="140"/>
      <c r="M43" s="140"/>
      <c r="N43" s="140"/>
      <c r="O43" s="140"/>
      <c r="P43" s="140"/>
      <c r="Q43" s="140"/>
      <c r="R43" s="140"/>
      <c r="S43" s="140"/>
      <c r="T43" s="140"/>
      <c r="U43" s="140"/>
      <c r="V43" s="140"/>
      <c r="W43" s="140"/>
      <c r="X43" s="140"/>
      <c r="Y43" s="140"/>
      <c r="Z43" s="140"/>
    </row>
    <row r="44" spans="1:26" ht="14.25" customHeight="1" x14ac:dyDescent="0.2">
      <c r="A44" s="150" t="s">
        <v>511</v>
      </c>
      <c r="B44" s="150">
        <v>32</v>
      </c>
      <c r="C44" s="151" t="s">
        <v>574</v>
      </c>
      <c r="D44" s="151" t="s">
        <v>575</v>
      </c>
      <c r="E44" s="140"/>
      <c r="F44" s="140"/>
      <c r="G44" s="140"/>
      <c r="H44" s="140"/>
      <c r="I44" s="140"/>
      <c r="J44" s="140"/>
      <c r="K44" s="140"/>
      <c r="L44" s="140"/>
      <c r="M44" s="140"/>
      <c r="N44" s="140"/>
      <c r="O44" s="140"/>
      <c r="P44" s="140"/>
      <c r="Q44" s="140"/>
      <c r="R44" s="140"/>
      <c r="S44" s="140"/>
      <c r="T44" s="140"/>
      <c r="U44" s="140"/>
      <c r="V44" s="140"/>
      <c r="W44" s="140"/>
      <c r="X44" s="140"/>
      <c r="Y44" s="140"/>
      <c r="Z44" s="140"/>
    </row>
    <row r="45" spans="1:26" ht="14.25" customHeight="1" x14ac:dyDescent="0.2">
      <c r="A45" s="150" t="s">
        <v>511</v>
      </c>
      <c r="B45" s="150">
        <v>33</v>
      </c>
      <c r="C45" s="151" t="s">
        <v>576</v>
      </c>
      <c r="D45" s="151" t="s">
        <v>577</v>
      </c>
      <c r="E45" s="140"/>
      <c r="F45" s="140"/>
      <c r="G45" s="140"/>
      <c r="H45" s="140"/>
      <c r="I45" s="140"/>
      <c r="J45" s="140"/>
      <c r="K45" s="140"/>
      <c r="L45" s="140"/>
      <c r="M45" s="140"/>
      <c r="N45" s="140"/>
      <c r="O45" s="140"/>
      <c r="P45" s="140"/>
      <c r="Q45" s="140"/>
      <c r="R45" s="140"/>
      <c r="S45" s="140"/>
      <c r="T45" s="140"/>
      <c r="U45" s="140"/>
      <c r="V45" s="140"/>
      <c r="W45" s="140"/>
      <c r="X45" s="140"/>
      <c r="Y45" s="140"/>
      <c r="Z45" s="140"/>
    </row>
    <row r="46" spans="1:26" ht="14.25" customHeight="1" x14ac:dyDescent="0.2">
      <c r="A46" s="150" t="s">
        <v>511</v>
      </c>
      <c r="B46" s="150">
        <v>34</v>
      </c>
      <c r="C46" s="151" t="s">
        <v>578</v>
      </c>
      <c r="D46" s="151" t="s">
        <v>579</v>
      </c>
      <c r="E46" s="140"/>
      <c r="F46" s="140"/>
      <c r="G46" s="140"/>
      <c r="H46" s="140"/>
      <c r="I46" s="140"/>
      <c r="J46" s="140"/>
      <c r="K46" s="140"/>
      <c r="L46" s="140"/>
      <c r="M46" s="140"/>
      <c r="N46" s="140"/>
      <c r="O46" s="140"/>
      <c r="P46" s="140"/>
      <c r="Q46" s="140"/>
      <c r="R46" s="140"/>
      <c r="S46" s="140"/>
      <c r="T46" s="140"/>
      <c r="U46" s="140"/>
      <c r="V46" s="140"/>
      <c r="W46" s="140"/>
      <c r="X46" s="140"/>
      <c r="Y46" s="140"/>
      <c r="Z46" s="140"/>
    </row>
    <row r="47" spans="1:26" ht="28.5" x14ac:dyDescent="0.2">
      <c r="A47" s="152" t="s">
        <v>580</v>
      </c>
      <c r="B47" s="150">
        <v>35</v>
      </c>
      <c r="C47" s="151" t="s">
        <v>581</v>
      </c>
      <c r="D47" s="151" t="s">
        <v>582</v>
      </c>
      <c r="E47" s="140"/>
      <c r="F47" s="140"/>
      <c r="G47" s="140"/>
      <c r="H47" s="140"/>
      <c r="I47" s="140"/>
      <c r="J47" s="140"/>
      <c r="K47" s="140"/>
      <c r="L47" s="140"/>
      <c r="M47" s="140"/>
      <c r="N47" s="140"/>
      <c r="O47" s="140"/>
      <c r="P47" s="140"/>
      <c r="Q47" s="140"/>
      <c r="R47" s="140"/>
      <c r="S47" s="140"/>
      <c r="T47" s="140"/>
      <c r="U47" s="140"/>
      <c r="V47" s="140"/>
      <c r="W47" s="140"/>
      <c r="X47" s="140"/>
      <c r="Y47" s="140"/>
      <c r="Z47" s="140"/>
    </row>
    <row r="48" spans="1:26" ht="14.25" customHeight="1" x14ac:dyDescent="0.2">
      <c r="A48" s="152" t="s">
        <v>580</v>
      </c>
      <c r="B48" s="150">
        <v>36</v>
      </c>
      <c r="C48" s="151" t="s">
        <v>583</v>
      </c>
      <c r="D48" s="151" t="s">
        <v>584</v>
      </c>
      <c r="E48" s="140"/>
      <c r="F48" s="140"/>
      <c r="G48" s="140"/>
      <c r="H48" s="140"/>
      <c r="I48" s="140"/>
      <c r="J48" s="140"/>
      <c r="K48" s="140"/>
      <c r="L48" s="140"/>
      <c r="M48" s="140"/>
      <c r="N48" s="140"/>
      <c r="O48" s="140"/>
      <c r="P48" s="140"/>
      <c r="Q48" s="140"/>
      <c r="R48" s="140"/>
      <c r="S48" s="140"/>
      <c r="T48" s="140"/>
      <c r="U48" s="140"/>
      <c r="V48" s="140"/>
      <c r="W48" s="140"/>
      <c r="X48" s="140"/>
      <c r="Y48" s="140"/>
      <c r="Z48" s="140"/>
    </row>
    <row r="49" spans="1:26" ht="14.25" customHeight="1" x14ac:dyDescent="0.2">
      <c r="A49" s="152" t="s">
        <v>580</v>
      </c>
      <c r="B49" s="150">
        <v>37</v>
      </c>
      <c r="C49" s="151" t="s">
        <v>585</v>
      </c>
      <c r="D49" s="151" t="s">
        <v>586</v>
      </c>
      <c r="E49" s="140"/>
      <c r="F49" s="140"/>
      <c r="G49" s="140"/>
      <c r="H49" s="140"/>
      <c r="I49" s="140"/>
      <c r="J49" s="140"/>
      <c r="K49" s="140"/>
      <c r="L49" s="140"/>
      <c r="M49" s="140"/>
      <c r="N49" s="140"/>
      <c r="O49" s="140"/>
      <c r="P49" s="140"/>
      <c r="Q49" s="140"/>
      <c r="R49" s="140"/>
      <c r="S49" s="140"/>
      <c r="T49" s="140"/>
      <c r="U49" s="140"/>
      <c r="V49" s="140"/>
      <c r="W49" s="140"/>
      <c r="X49" s="140"/>
      <c r="Y49" s="140"/>
      <c r="Z49" s="140"/>
    </row>
    <row r="50" spans="1:26" ht="14.25" customHeight="1" x14ac:dyDescent="0.2">
      <c r="A50" s="152" t="s">
        <v>580</v>
      </c>
      <c r="B50" s="150">
        <v>38</v>
      </c>
      <c r="C50" s="151" t="s">
        <v>587</v>
      </c>
      <c r="D50" s="151" t="s">
        <v>588</v>
      </c>
      <c r="E50" s="140"/>
      <c r="F50" s="140"/>
      <c r="G50" s="140"/>
      <c r="H50" s="140"/>
      <c r="I50" s="140"/>
      <c r="J50" s="140"/>
      <c r="K50" s="140"/>
      <c r="L50" s="140"/>
      <c r="M50" s="140"/>
      <c r="N50" s="140"/>
      <c r="O50" s="140"/>
      <c r="P50" s="140"/>
      <c r="Q50" s="140"/>
      <c r="R50" s="140"/>
      <c r="S50" s="140"/>
      <c r="T50" s="140"/>
      <c r="U50" s="140"/>
      <c r="V50" s="140"/>
      <c r="W50" s="140"/>
      <c r="X50" s="140"/>
      <c r="Y50" s="140"/>
      <c r="Z50" s="140"/>
    </row>
    <row r="51" spans="1:26" ht="28.5" x14ac:dyDescent="0.2">
      <c r="A51" s="152" t="s">
        <v>580</v>
      </c>
      <c r="B51" s="150">
        <v>39</v>
      </c>
      <c r="C51" s="151" t="s">
        <v>589</v>
      </c>
      <c r="D51" s="151" t="s">
        <v>590</v>
      </c>
      <c r="E51" s="140"/>
      <c r="F51" s="140"/>
      <c r="G51" s="140"/>
      <c r="H51" s="140"/>
      <c r="I51" s="140"/>
      <c r="J51" s="140"/>
      <c r="K51" s="140"/>
      <c r="L51" s="140"/>
      <c r="M51" s="140"/>
      <c r="N51" s="140"/>
      <c r="O51" s="140"/>
      <c r="P51" s="140"/>
      <c r="Q51" s="140"/>
      <c r="R51" s="140"/>
      <c r="S51" s="140"/>
      <c r="T51" s="140"/>
      <c r="U51" s="140"/>
      <c r="V51" s="140"/>
      <c r="W51" s="140"/>
      <c r="X51" s="140"/>
      <c r="Y51" s="140"/>
      <c r="Z51" s="140"/>
    </row>
    <row r="52" spans="1:26" ht="14.25" customHeight="1" x14ac:dyDescent="0.2">
      <c r="A52" s="152" t="s">
        <v>580</v>
      </c>
      <c r="B52" s="150">
        <v>40</v>
      </c>
      <c r="C52" s="151" t="s">
        <v>591</v>
      </c>
      <c r="D52" s="151" t="s">
        <v>592</v>
      </c>
      <c r="E52" s="140"/>
      <c r="F52" s="140"/>
      <c r="G52" s="140"/>
      <c r="H52" s="140"/>
      <c r="I52" s="140"/>
      <c r="J52" s="140"/>
      <c r="K52" s="140"/>
      <c r="L52" s="140"/>
      <c r="M52" s="140"/>
      <c r="N52" s="140"/>
      <c r="O52" s="140"/>
      <c r="P52" s="140"/>
      <c r="Q52" s="140"/>
      <c r="R52" s="140"/>
      <c r="S52" s="140"/>
      <c r="T52" s="140"/>
      <c r="U52" s="140"/>
      <c r="V52" s="140"/>
      <c r="W52" s="140"/>
      <c r="X52" s="140"/>
      <c r="Y52" s="140"/>
      <c r="Z52" s="140"/>
    </row>
    <row r="53" spans="1:26" ht="14.25" customHeight="1" x14ac:dyDescent="0.2">
      <c r="A53" s="152" t="s">
        <v>580</v>
      </c>
      <c r="B53" s="150">
        <v>41</v>
      </c>
      <c r="C53" s="151" t="s">
        <v>593</v>
      </c>
      <c r="D53" s="151" t="s">
        <v>594</v>
      </c>
      <c r="E53" s="140"/>
      <c r="F53" s="140"/>
      <c r="G53" s="140"/>
      <c r="H53" s="140"/>
      <c r="I53" s="140"/>
      <c r="J53" s="140"/>
      <c r="K53" s="140"/>
      <c r="L53" s="140"/>
      <c r="M53" s="140"/>
      <c r="N53" s="140"/>
      <c r="O53" s="140"/>
      <c r="P53" s="140"/>
      <c r="Q53" s="140"/>
      <c r="R53" s="140"/>
      <c r="S53" s="140"/>
      <c r="T53" s="140"/>
      <c r="U53" s="140"/>
      <c r="V53" s="140"/>
      <c r="W53" s="140"/>
      <c r="X53" s="140"/>
      <c r="Y53" s="140"/>
      <c r="Z53" s="140"/>
    </row>
    <row r="54" spans="1:26" ht="14.25" customHeight="1" x14ac:dyDescent="0.2">
      <c r="A54" s="152" t="s">
        <v>580</v>
      </c>
      <c r="B54" s="150">
        <v>42</v>
      </c>
      <c r="C54" s="151" t="s">
        <v>595</v>
      </c>
      <c r="D54" s="151" t="s">
        <v>596</v>
      </c>
      <c r="E54" s="140"/>
      <c r="F54" s="140"/>
      <c r="G54" s="140"/>
      <c r="H54" s="140"/>
      <c r="I54" s="140"/>
      <c r="J54" s="140"/>
      <c r="K54" s="140"/>
      <c r="L54" s="140"/>
      <c r="M54" s="140"/>
      <c r="N54" s="140"/>
      <c r="O54" s="140"/>
      <c r="P54" s="140"/>
      <c r="Q54" s="140"/>
      <c r="R54" s="140"/>
      <c r="S54" s="140"/>
      <c r="T54" s="140"/>
      <c r="U54" s="140"/>
      <c r="V54" s="140"/>
      <c r="W54" s="140"/>
      <c r="X54" s="140"/>
      <c r="Y54" s="140"/>
      <c r="Z54" s="140"/>
    </row>
    <row r="55" spans="1:26" ht="14.25" customHeight="1" x14ac:dyDescent="0.2">
      <c r="A55" s="152" t="s">
        <v>580</v>
      </c>
      <c r="B55" s="150">
        <v>43</v>
      </c>
      <c r="C55" s="151" t="s">
        <v>597</v>
      </c>
      <c r="D55" s="151" t="s">
        <v>598</v>
      </c>
      <c r="E55" s="140"/>
      <c r="F55" s="140"/>
      <c r="G55" s="140"/>
      <c r="H55" s="140"/>
      <c r="I55" s="140"/>
      <c r="J55" s="140"/>
      <c r="K55" s="140"/>
      <c r="L55" s="140"/>
      <c r="M55" s="140"/>
      <c r="N55" s="140"/>
      <c r="O55" s="140"/>
      <c r="P55" s="140"/>
      <c r="Q55" s="140"/>
      <c r="R55" s="140"/>
      <c r="S55" s="140"/>
      <c r="T55" s="140"/>
      <c r="U55" s="140"/>
      <c r="V55" s="140"/>
      <c r="W55" s="140"/>
      <c r="X55" s="140"/>
      <c r="Y55" s="140"/>
      <c r="Z55" s="140"/>
    </row>
    <row r="56" spans="1:26" ht="14.25" customHeight="1" x14ac:dyDescent="0.2">
      <c r="A56" s="152" t="s">
        <v>580</v>
      </c>
      <c r="B56" s="150">
        <v>44</v>
      </c>
      <c r="C56" s="151" t="s">
        <v>599</v>
      </c>
      <c r="D56" s="151" t="s">
        <v>600</v>
      </c>
      <c r="E56" s="140"/>
      <c r="F56" s="140"/>
      <c r="G56" s="140"/>
      <c r="H56" s="140"/>
      <c r="I56" s="140"/>
      <c r="J56" s="140"/>
      <c r="K56" s="140"/>
      <c r="L56" s="140"/>
      <c r="M56" s="140"/>
      <c r="N56" s="140"/>
      <c r="O56" s="140"/>
      <c r="P56" s="140"/>
      <c r="Q56" s="140"/>
      <c r="R56" s="140"/>
      <c r="S56" s="140"/>
      <c r="T56" s="140"/>
      <c r="U56" s="140"/>
      <c r="V56" s="140"/>
      <c r="W56" s="140"/>
      <c r="X56" s="140"/>
      <c r="Y56" s="140"/>
      <c r="Z56" s="140"/>
    </row>
    <row r="57" spans="1:26" ht="14.25" customHeight="1" x14ac:dyDescent="0.2">
      <c r="A57" s="152" t="s">
        <v>580</v>
      </c>
      <c r="B57" s="150">
        <v>45</v>
      </c>
      <c r="C57" s="151" t="s">
        <v>601</v>
      </c>
      <c r="D57" s="151" t="s">
        <v>602</v>
      </c>
      <c r="E57" s="140"/>
      <c r="F57" s="140"/>
      <c r="G57" s="140"/>
      <c r="H57" s="140"/>
      <c r="I57" s="140"/>
      <c r="J57" s="140"/>
      <c r="K57" s="140"/>
      <c r="L57" s="140"/>
      <c r="M57" s="140"/>
      <c r="N57" s="140"/>
      <c r="O57" s="140"/>
      <c r="P57" s="140"/>
      <c r="Q57" s="140"/>
      <c r="R57" s="140"/>
      <c r="S57" s="140"/>
      <c r="T57" s="140"/>
      <c r="U57" s="140"/>
      <c r="V57" s="140"/>
      <c r="W57" s="140"/>
      <c r="X57" s="140"/>
      <c r="Y57" s="140"/>
      <c r="Z57" s="140"/>
    </row>
    <row r="58" spans="1:26" ht="14.25" customHeight="1" x14ac:dyDescent="0.2">
      <c r="A58" s="152" t="s">
        <v>580</v>
      </c>
      <c r="B58" s="150">
        <v>46</v>
      </c>
      <c r="C58" s="151" t="s">
        <v>603</v>
      </c>
      <c r="D58" s="151" t="s">
        <v>604</v>
      </c>
      <c r="E58" s="140"/>
      <c r="F58" s="140"/>
      <c r="G58" s="140"/>
      <c r="H58" s="140"/>
      <c r="I58" s="140"/>
      <c r="J58" s="140"/>
      <c r="K58" s="140"/>
      <c r="L58" s="140"/>
      <c r="M58" s="140"/>
      <c r="N58" s="140"/>
      <c r="O58" s="140"/>
      <c r="P58" s="140"/>
      <c r="Q58" s="140"/>
      <c r="R58" s="140"/>
      <c r="S58" s="140"/>
      <c r="T58" s="140"/>
      <c r="U58" s="140"/>
      <c r="V58" s="140"/>
      <c r="W58" s="140"/>
      <c r="X58" s="140"/>
      <c r="Y58" s="140"/>
      <c r="Z58" s="140"/>
    </row>
    <row r="59" spans="1:26" ht="14.25" customHeight="1" x14ac:dyDescent="0.2">
      <c r="A59" s="152" t="s">
        <v>580</v>
      </c>
      <c r="B59" s="150">
        <v>47</v>
      </c>
      <c r="C59" s="151" t="s">
        <v>605</v>
      </c>
      <c r="D59" s="151" t="s">
        <v>606</v>
      </c>
      <c r="E59" s="140"/>
      <c r="F59" s="140"/>
      <c r="G59" s="140"/>
      <c r="H59" s="140"/>
      <c r="I59" s="140"/>
      <c r="J59" s="140"/>
      <c r="K59" s="140"/>
      <c r="L59" s="140"/>
      <c r="M59" s="140"/>
      <c r="N59" s="140"/>
      <c r="O59" s="140"/>
      <c r="P59" s="140"/>
      <c r="Q59" s="140"/>
      <c r="R59" s="140"/>
      <c r="S59" s="140"/>
      <c r="T59" s="140"/>
      <c r="U59" s="140"/>
      <c r="V59" s="140"/>
      <c r="W59" s="140"/>
      <c r="X59" s="140"/>
      <c r="Y59" s="140"/>
      <c r="Z59" s="140"/>
    </row>
    <row r="60" spans="1:26" ht="14.25" customHeight="1" x14ac:dyDescent="0.2">
      <c r="A60" s="152" t="s">
        <v>580</v>
      </c>
      <c r="B60" s="150">
        <v>48</v>
      </c>
      <c r="C60" s="151" t="s">
        <v>607</v>
      </c>
      <c r="D60" s="151" t="s">
        <v>608</v>
      </c>
      <c r="E60" s="140"/>
      <c r="F60" s="140"/>
      <c r="G60" s="140"/>
      <c r="H60" s="140"/>
      <c r="I60" s="140"/>
      <c r="J60" s="140"/>
      <c r="K60" s="140"/>
      <c r="L60" s="140"/>
      <c r="M60" s="140"/>
      <c r="N60" s="140"/>
      <c r="O60" s="140"/>
      <c r="P60" s="140"/>
      <c r="Q60" s="140"/>
      <c r="R60" s="140"/>
      <c r="S60" s="140"/>
      <c r="T60" s="140"/>
      <c r="U60" s="140"/>
      <c r="V60" s="140"/>
      <c r="W60" s="140"/>
      <c r="X60" s="140"/>
      <c r="Y60" s="140"/>
      <c r="Z60" s="140"/>
    </row>
    <row r="61" spans="1:26" ht="14.25" customHeight="1" x14ac:dyDescent="0.2">
      <c r="A61" s="152" t="s">
        <v>580</v>
      </c>
      <c r="B61" s="150">
        <v>49</v>
      </c>
      <c r="C61" s="151" t="s">
        <v>609</v>
      </c>
      <c r="D61" s="151" t="s">
        <v>610</v>
      </c>
      <c r="E61" s="140"/>
      <c r="F61" s="140"/>
      <c r="G61" s="140"/>
      <c r="H61" s="140"/>
      <c r="I61" s="140"/>
      <c r="J61" s="140"/>
      <c r="K61" s="140"/>
      <c r="L61" s="140"/>
      <c r="M61" s="140"/>
      <c r="N61" s="140"/>
      <c r="O61" s="140"/>
      <c r="P61" s="140"/>
      <c r="Q61" s="140"/>
      <c r="R61" s="140"/>
      <c r="S61" s="140"/>
      <c r="T61" s="140"/>
      <c r="U61" s="140"/>
      <c r="V61" s="140"/>
      <c r="W61" s="140"/>
      <c r="X61" s="140"/>
      <c r="Y61" s="140"/>
      <c r="Z61" s="140"/>
    </row>
    <row r="62" spans="1:26" ht="14.25" customHeight="1" x14ac:dyDescent="0.2">
      <c r="A62" s="152" t="s">
        <v>580</v>
      </c>
      <c r="B62" s="150">
        <v>50</v>
      </c>
      <c r="C62" s="151" t="s">
        <v>611</v>
      </c>
      <c r="D62" s="151" t="s">
        <v>612</v>
      </c>
      <c r="E62" s="140"/>
      <c r="F62" s="140"/>
      <c r="G62" s="140"/>
      <c r="H62" s="140"/>
      <c r="I62" s="140"/>
      <c r="J62" s="140"/>
      <c r="K62" s="140"/>
      <c r="L62" s="140"/>
      <c r="M62" s="140"/>
      <c r="N62" s="140"/>
      <c r="O62" s="140"/>
      <c r="P62" s="140"/>
      <c r="Q62" s="140"/>
      <c r="R62" s="140"/>
      <c r="S62" s="140"/>
      <c r="T62" s="140"/>
      <c r="U62" s="140"/>
      <c r="V62" s="140"/>
      <c r="W62" s="140"/>
      <c r="X62" s="140"/>
      <c r="Y62" s="140"/>
      <c r="Z62" s="140"/>
    </row>
    <row r="63" spans="1:26" ht="14.25" customHeight="1" x14ac:dyDescent="0.2">
      <c r="A63" s="152" t="s">
        <v>580</v>
      </c>
      <c r="B63" s="150">
        <v>51</v>
      </c>
      <c r="C63" s="151" t="s">
        <v>613</v>
      </c>
      <c r="D63" s="151" t="s">
        <v>614</v>
      </c>
      <c r="E63" s="140"/>
      <c r="F63" s="140"/>
      <c r="G63" s="140"/>
      <c r="H63" s="140"/>
      <c r="I63" s="140"/>
      <c r="J63" s="140"/>
      <c r="K63" s="140"/>
      <c r="L63" s="140"/>
      <c r="M63" s="140"/>
      <c r="N63" s="140"/>
      <c r="O63" s="140"/>
      <c r="P63" s="140"/>
      <c r="Q63" s="140"/>
      <c r="R63" s="140"/>
      <c r="S63" s="140"/>
      <c r="T63" s="140"/>
      <c r="U63" s="140"/>
      <c r="V63" s="140"/>
      <c r="W63" s="140"/>
      <c r="X63" s="140"/>
      <c r="Y63" s="140"/>
      <c r="Z63" s="140"/>
    </row>
    <row r="64" spans="1:26" ht="14.25" customHeight="1" x14ac:dyDescent="0.2">
      <c r="A64" s="152" t="s">
        <v>580</v>
      </c>
      <c r="B64" s="150">
        <v>52</v>
      </c>
      <c r="C64" s="151" t="s">
        <v>615</v>
      </c>
      <c r="D64" s="151" t="s">
        <v>616</v>
      </c>
      <c r="E64" s="140"/>
      <c r="F64" s="140"/>
      <c r="G64" s="140"/>
      <c r="H64" s="140"/>
      <c r="I64" s="140"/>
      <c r="J64" s="140"/>
      <c r="K64" s="140"/>
      <c r="L64" s="140"/>
      <c r="M64" s="140"/>
      <c r="N64" s="140"/>
      <c r="O64" s="140"/>
      <c r="P64" s="140"/>
      <c r="Q64" s="140"/>
      <c r="R64" s="140"/>
      <c r="S64" s="140"/>
      <c r="T64" s="140"/>
      <c r="U64" s="140"/>
      <c r="V64" s="140"/>
      <c r="W64" s="140"/>
      <c r="X64" s="140"/>
      <c r="Y64" s="140"/>
      <c r="Z64" s="140"/>
    </row>
    <row r="65" spans="1:26" ht="14.25" customHeight="1" x14ac:dyDescent="0.2">
      <c r="A65" s="152" t="s">
        <v>617</v>
      </c>
      <c r="B65" s="150">
        <v>53</v>
      </c>
      <c r="C65" s="151" t="s">
        <v>618</v>
      </c>
      <c r="D65" s="151" t="s">
        <v>619</v>
      </c>
      <c r="E65" s="140"/>
      <c r="F65" s="140"/>
      <c r="G65" s="140"/>
      <c r="H65" s="140"/>
      <c r="I65" s="140"/>
      <c r="J65" s="140"/>
      <c r="K65" s="140"/>
      <c r="L65" s="140"/>
      <c r="M65" s="140"/>
      <c r="N65" s="140"/>
      <c r="O65" s="140"/>
      <c r="P65" s="140"/>
      <c r="Q65" s="140"/>
      <c r="R65" s="140"/>
      <c r="S65" s="140"/>
      <c r="T65" s="140"/>
      <c r="U65" s="140"/>
      <c r="V65" s="140"/>
      <c r="W65" s="140"/>
      <c r="X65" s="140"/>
      <c r="Y65" s="140"/>
      <c r="Z65" s="140"/>
    </row>
    <row r="66" spans="1:26" ht="14.25" customHeight="1" x14ac:dyDescent="0.2">
      <c r="A66" s="152" t="s">
        <v>617</v>
      </c>
      <c r="B66" s="150">
        <v>54</v>
      </c>
      <c r="C66" s="151" t="s">
        <v>620</v>
      </c>
      <c r="D66" s="151" t="s">
        <v>621</v>
      </c>
      <c r="E66" s="140"/>
      <c r="F66" s="140"/>
      <c r="G66" s="140"/>
      <c r="H66" s="140"/>
      <c r="I66" s="140"/>
      <c r="J66" s="140"/>
      <c r="K66" s="140"/>
      <c r="L66" s="140"/>
      <c r="M66" s="140"/>
      <c r="N66" s="140"/>
      <c r="O66" s="140"/>
      <c r="P66" s="140"/>
      <c r="Q66" s="140"/>
      <c r="R66" s="140"/>
      <c r="S66" s="140"/>
      <c r="T66" s="140"/>
      <c r="U66" s="140"/>
      <c r="V66" s="140"/>
      <c r="W66" s="140"/>
      <c r="X66" s="140"/>
      <c r="Y66" s="140"/>
      <c r="Z66" s="140"/>
    </row>
    <row r="67" spans="1:26" ht="14.25" customHeight="1" x14ac:dyDescent="0.2">
      <c r="A67" s="152" t="s">
        <v>617</v>
      </c>
      <c r="B67" s="150">
        <v>55</v>
      </c>
      <c r="C67" s="151" t="s">
        <v>622</v>
      </c>
      <c r="D67" s="151" t="s">
        <v>623</v>
      </c>
      <c r="E67" s="140"/>
      <c r="F67" s="140"/>
      <c r="G67" s="140"/>
      <c r="H67" s="140"/>
      <c r="I67" s="140"/>
      <c r="J67" s="140"/>
      <c r="K67" s="140"/>
      <c r="L67" s="140"/>
      <c r="M67" s="140"/>
      <c r="N67" s="140"/>
      <c r="O67" s="140"/>
      <c r="P67" s="140"/>
      <c r="Q67" s="140"/>
      <c r="R67" s="140"/>
      <c r="S67" s="140"/>
      <c r="T67" s="140"/>
      <c r="U67" s="140"/>
      <c r="V67" s="140"/>
      <c r="W67" s="140"/>
      <c r="X67" s="140"/>
      <c r="Y67" s="140"/>
      <c r="Z67" s="140"/>
    </row>
    <row r="68" spans="1:26" ht="14.25" customHeight="1" x14ac:dyDescent="0.2">
      <c r="A68" s="152" t="s">
        <v>617</v>
      </c>
      <c r="B68" s="150">
        <v>56</v>
      </c>
      <c r="C68" s="151" t="s">
        <v>624</v>
      </c>
      <c r="D68" s="151" t="s">
        <v>625</v>
      </c>
      <c r="E68" s="140"/>
      <c r="F68" s="140"/>
      <c r="G68" s="140"/>
      <c r="H68" s="140"/>
      <c r="I68" s="140"/>
      <c r="J68" s="140"/>
      <c r="K68" s="140"/>
      <c r="L68" s="140"/>
      <c r="M68" s="140"/>
      <c r="N68" s="140"/>
      <c r="O68" s="140"/>
      <c r="P68" s="140"/>
      <c r="Q68" s="140"/>
      <c r="R68" s="140"/>
      <c r="S68" s="140"/>
      <c r="T68" s="140"/>
      <c r="U68" s="140"/>
      <c r="V68" s="140"/>
      <c r="W68" s="140"/>
      <c r="X68" s="140"/>
      <c r="Y68" s="140"/>
      <c r="Z68" s="140"/>
    </row>
    <row r="69" spans="1:26" ht="14.25" customHeight="1" x14ac:dyDescent="0.2">
      <c r="A69" s="152" t="s">
        <v>617</v>
      </c>
      <c r="B69" s="150">
        <v>57</v>
      </c>
      <c r="C69" s="151" t="s">
        <v>626</v>
      </c>
      <c r="D69" s="151" t="s">
        <v>627</v>
      </c>
      <c r="E69" s="140"/>
      <c r="F69" s="140"/>
      <c r="G69" s="140"/>
      <c r="H69" s="140"/>
      <c r="I69" s="140"/>
      <c r="J69" s="140"/>
      <c r="K69" s="140"/>
      <c r="L69" s="140"/>
      <c r="M69" s="140"/>
      <c r="N69" s="140"/>
      <c r="O69" s="140"/>
      <c r="P69" s="140"/>
      <c r="Q69" s="140"/>
      <c r="R69" s="140"/>
      <c r="S69" s="140"/>
      <c r="T69" s="140"/>
      <c r="U69" s="140"/>
      <c r="V69" s="140"/>
      <c r="W69" s="140"/>
      <c r="X69" s="140"/>
      <c r="Y69" s="140"/>
      <c r="Z69" s="140"/>
    </row>
    <row r="70" spans="1:26" ht="14.25" customHeight="1" x14ac:dyDescent="0.2">
      <c r="A70" s="152" t="s">
        <v>617</v>
      </c>
      <c r="B70" s="150">
        <v>58</v>
      </c>
      <c r="C70" s="151" t="s">
        <v>628</v>
      </c>
      <c r="D70" s="151" t="s">
        <v>629</v>
      </c>
      <c r="E70" s="140"/>
      <c r="F70" s="140"/>
      <c r="G70" s="140"/>
      <c r="H70" s="140"/>
      <c r="I70" s="140"/>
      <c r="J70" s="140"/>
      <c r="K70" s="140"/>
      <c r="L70" s="140"/>
      <c r="M70" s="140"/>
      <c r="N70" s="140"/>
      <c r="O70" s="140"/>
      <c r="P70" s="140"/>
      <c r="Q70" s="140"/>
      <c r="R70" s="140"/>
      <c r="S70" s="140"/>
      <c r="T70" s="140"/>
      <c r="U70" s="140"/>
      <c r="V70" s="140"/>
      <c r="W70" s="140"/>
      <c r="X70" s="140"/>
      <c r="Y70" s="140"/>
      <c r="Z70" s="140"/>
    </row>
    <row r="71" spans="1:26" ht="14.25" customHeight="1" x14ac:dyDescent="0.2">
      <c r="A71" s="152" t="s">
        <v>617</v>
      </c>
      <c r="B71" s="150">
        <v>59</v>
      </c>
      <c r="C71" s="151" t="s">
        <v>630</v>
      </c>
      <c r="D71" s="151" t="s">
        <v>631</v>
      </c>
      <c r="E71" s="140"/>
      <c r="F71" s="140"/>
      <c r="G71" s="140"/>
      <c r="H71" s="140"/>
      <c r="I71" s="140"/>
      <c r="J71" s="140"/>
      <c r="K71" s="140"/>
      <c r="L71" s="140"/>
      <c r="M71" s="140"/>
      <c r="N71" s="140"/>
      <c r="O71" s="140"/>
      <c r="P71" s="140"/>
      <c r="Q71" s="140"/>
      <c r="R71" s="140"/>
      <c r="S71" s="140"/>
      <c r="T71" s="140"/>
      <c r="U71" s="140"/>
      <c r="V71" s="140"/>
      <c r="W71" s="140"/>
      <c r="X71" s="140"/>
      <c r="Y71" s="140"/>
      <c r="Z71" s="140"/>
    </row>
    <row r="72" spans="1:26" ht="14.25" customHeight="1" x14ac:dyDescent="0.2">
      <c r="A72" s="152" t="s">
        <v>617</v>
      </c>
      <c r="B72" s="150">
        <v>60</v>
      </c>
      <c r="C72" s="151" t="s">
        <v>632</v>
      </c>
      <c r="D72" s="151" t="s">
        <v>633</v>
      </c>
      <c r="E72" s="140"/>
      <c r="F72" s="140"/>
      <c r="G72" s="140"/>
      <c r="H72" s="140"/>
      <c r="I72" s="140"/>
      <c r="J72" s="140"/>
      <c r="K72" s="140"/>
      <c r="L72" s="140"/>
      <c r="M72" s="140"/>
      <c r="N72" s="140"/>
      <c r="O72" s="140"/>
      <c r="P72" s="140"/>
      <c r="Q72" s="140"/>
      <c r="R72" s="140"/>
      <c r="S72" s="140"/>
      <c r="T72" s="140"/>
      <c r="U72" s="140"/>
      <c r="V72" s="140"/>
      <c r="W72" s="140"/>
      <c r="X72" s="140"/>
      <c r="Y72" s="140"/>
      <c r="Z72" s="140"/>
    </row>
    <row r="73" spans="1:26" ht="14.25" customHeight="1" x14ac:dyDescent="0.2">
      <c r="A73" s="152" t="s">
        <v>617</v>
      </c>
      <c r="B73" s="150">
        <v>61</v>
      </c>
      <c r="C73" s="151" t="s">
        <v>634</v>
      </c>
      <c r="D73" s="151" t="s">
        <v>635</v>
      </c>
      <c r="E73" s="140"/>
      <c r="F73" s="140"/>
      <c r="G73" s="140"/>
      <c r="H73" s="140"/>
      <c r="I73" s="140"/>
      <c r="J73" s="140"/>
      <c r="K73" s="140"/>
      <c r="L73" s="140"/>
      <c r="M73" s="140"/>
      <c r="N73" s="140"/>
      <c r="O73" s="140"/>
      <c r="P73" s="140"/>
      <c r="Q73" s="140"/>
      <c r="R73" s="140"/>
      <c r="S73" s="140"/>
      <c r="T73" s="140"/>
      <c r="U73" s="140"/>
      <c r="V73" s="140"/>
      <c r="W73" s="140"/>
      <c r="X73" s="140"/>
      <c r="Y73" s="140"/>
      <c r="Z73" s="140"/>
    </row>
    <row r="74" spans="1:26" ht="14.25" customHeight="1" x14ac:dyDescent="0.2">
      <c r="A74" s="152" t="s">
        <v>617</v>
      </c>
      <c r="B74" s="150">
        <v>62</v>
      </c>
      <c r="C74" s="151" t="s">
        <v>636</v>
      </c>
      <c r="D74" s="151" t="s">
        <v>637</v>
      </c>
      <c r="E74" s="140"/>
      <c r="F74" s="140"/>
      <c r="G74" s="140"/>
      <c r="H74" s="140"/>
      <c r="I74" s="140"/>
      <c r="J74" s="140"/>
      <c r="K74" s="140"/>
      <c r="L74" s="140"/>
      <c r="M74" s="140"/>
      <c r="N74" s="140"/>
      <c r="O74" s="140"/>
      <c r="P74" s="140"/>
      <c r="Q74" s="140"/>
      <c r="R74" s="140"/>
      <c r="S74" s="140"/>
      <c r="T74" s="140"/>
      <c r="U74" s="140"/>
      <c r="V74" s="140"/>
      <c r="W74" s="140"/>
      <c r="X74" s="140"/>
      <c r="Y74" s="140"/>
      <c r="Z74" s="140"/>
    </row>
    <row r="75" spans="1:26" ht="14.25" customHeight="1" x14ac:dyDescent="0.2">
      <c r="A75" s="152" t="s">
        <v>617</v>
      </c>
      <c r="B75" s="150">
        <v>63</v>
      </c>
      <c r="C75" s="151" t="s">
        <v>638</v>
      </c>
      <c r="D75" s="151" t="s">
        <v>639</v>
      </c>
      <c r="E75" s="140"/>
      <c r="F75" s="140"/>
      <c r="G75" s="140"/>
      <c r="H75" s="140"/>
      <c r="I75" s="140"/>
      <c r="J75" s="140"/>
      <c r="K75" s="140"/>
      <c r="L75" s="140"/>
      <c r="M75" s="140"/>
      <c r="N75" s="140"/>
      <c r="O75" s="140"/>
      <c r="P75" s="140"/>
      <c r="Q75" s="140"/>
      <c r="R75" s="140"/>
      <c r="S75" s="140"/>
      <c r="T75" s="140"/>
      <c r="U75" s="140"/>
      <c r="V75" s="140"/>
      <c r="W75" s="140"/>
      <c r="X75" s="140"/>
      <c r="Y75" s="140"/>
      <c r="Z75" s="140"/>
    </row>
    <row r="76" spans="1:26" ht="14.25" customHeight="1" x14ac:dyDescent="0.2">
      <c r="A76" s="152" t="s">
        <v>617</v>
      </c>
      <c r="B76" s="150">
        <v>64</v>
      </c>
      <c r="C76" s="151" t="s">
        <v>640</v>
      </c>
      <c r="D76" s="151" t="s">
        <v>641</v>
      </c>
      <c r="E76" s="140"/>
      <c r="F76" s="140"/>
      <c r="G76" s="140"/>
      <c r="H76" s="140"/>
      <c r="I76" s="140"/>
      <c r="J76" s="140"/>
      <c r="K76" s="140"/>
      <c r="L76" s="140"/>
      <c r="M76" s="140"/>
      <c r="N76" s="140"/>
      <c r="O76" s="140"/>
      <c r="P76" s="140"/>
      <c r="Q76" s="140"/>
      <c r="R76" s="140"/>
      <c r="S76" s="140"/>
      <c r="T76" s="140"/>
      <c r="U76" s="140"/>
      <c r="V76" s="140"/>
      <c r="W76" s="140"/>
      <c r="X76" s="140"/>
      <c r="Y76" s="140"/>
      <c r="Z76" s="140"/>
    </row>
    <row r="77" spans="1:26" ht="14.25" customHeight="1" x14ac:dyDescent="0.2">
      <c r="A77" s="152" t="s">
        <v>617</v>
      </c>
      <c r="B77" s="150">
        <v>65</v>
      </c>
      <c r="C77" s="151" t="s">
        <v>642</v>
      </c>
      <c r="D77" s="151" t="s">
        <v>643</v>
      </c>
      <c r="E77" s="140"/>
      <c r="F77" s="140"/>
      <c r="G77" s="140"/>
      <c r="H77" s="140"/>
      <c r="I77" s="140"/>
      <c r="J77" s="140"/>
      <c r="K77" s="140"/>
      <c r="L77" s="140"/>
      <c r="M77" s="140"/>
      <c r="N77" s="140"/>
      <c r="O77" s="140"/>
      <c r="P77" s="140"/>
      <c r="Q77" s="140"/>
      <c r="R77" s="140"/>
      <c r="S77" s="140"/>
      <c r="T77" s="140"/>
      <c r="U77" s="140"/>
      <c r="V77" s="140"/>
      <c r="W77" s="140"/>
      <c r="X77" s="140"/>
      <c r="Y77" s="140"/>
      <c r="Z77" s="140"/>
    </row>
    <row r="78" spans="1:26" ht="14.25" customHeight="1" x14ac:dyDescent="0.2">
      <c r="A78" s="150" t="s">
        <v>644</v>
      </c>
      <c r="B78" s="150">
        <v>66</v>
      </c>
      <c r="C78" s="151" t="s">
        <v>645</v>
      </c>
      <c r="D78" s="151" t="s">
        <v>646</v>
      </c>
      <c r="E78" s="140"/>
      <c r="F78" s="140"/>
      <c r="G78" s="140"/>
      <c r="H78" s="140"/>
      <c r="I78" s="140"/>
      <c r="J78" s="140"/>
      <c r="K78" s="140"/>
      <c r="L78" s="140"/>
      <c r="M78" s="140"/>
      <c r="N78" s="140"/>
      <c r="O78" s="140"/>
      <c r="P78" s="140"/>
      <c r="Q78" s="140"/>
      <c r="R78" s="140"/>
      <c r="S78" s="140"/>
      <c r="T78" s="140"/>
      <c r="U78" s="140"/>
      <c r="V78" s="140"/>
      <c r="W78" s="140"/>
      <c r="X78" s="140"/>
      <c r="Y78" s="140"/>
      <c r="Z78" s="140"/>
    </row>
    <row r="79" spans="1:26" ht="14.25" customHeight="1" x14ac:dyDescent="0.2">
      <c r="A79" s="150" t="s">
        <v>644</v>
      </c>
      <c r="B79" s="150">
        <v>67</v>
      </c>
      <c r="C79" s="151" t="s">
        <v>647</v>
      </c>
      <c r="D79" s="151" t="s">
        <v>648</v>
      </c>
      <c r="E79" s="140"/>
      <c r="F79" s="140"/>
      <c r="G79" s="140"/>
      <c r="H79" s="140"/>
      <c r="I79" s="140"/>
      <c r="J79" s="140"/>
      <c r="K79" s="140"/>
      <c r="L79" s="140"/>
      <c r="M79" s="140"/>
      <c r="N79" s="140"/>
      <c r="O79" s="140"/>
      <c r="P79" s="140"/>
      <c r="Q79" s="140"/>
      <c r="R79" s="140"/>
      <c r="S79" s="140"/>
      <c r="T79" s="140"/>
      <c r="U79" s="140"/>
      <c r="V79" s="140"/>
      <c r="W79" s="140"/>
      <c r="X79" s="140"/>
      <c r="Y79" s="140"/>
      <c r="Z79" s="140"/>
    </row>
    <row r="80" spans="1:26" ht="14.25" customHeight="1" x14ac:dyDescent="0.2">
      <c r="A80" s="150" t="s">
        <v>644</v>
      </c>
      <c r="B80" s="150">
        <v>68</v>
      </c>
      <c r="C80" s="151" t="s">
        <v>649</v>
      </c>
      <c r="D80" s="151" t="s">
        <v>650</v>
      </c>
      <c r="E80" s="140"/>
      <c r="F80" s="140"/>
      <c r="G80" s="140"/>
      <c r="H80" s="140"/>
      <c r="I80" s="140"/>
      <c r="J80" s="140"/>
      <c r="K80" s="140"/>
      <c r="L80" s="140"/>
      <c r="M80" s="140"/>
      <c r="N80" s="140"/>
      <c r="O80" s="140"/>
      <c r="P80" s="140"/>
      <c r="Q80" s="140"/>
      <c r="R80" s="140"/>
      <c r="S80" s="140"/>
      <c r="T80" s="140"/>
      <c r="U80" s="140"/>
      <c r="V80" s="140"/>
      <c r="W80" s="140"/>
      <c r="X80" s="140"/>
      <c r="Y80" s="140"/>
      <c r="Z80" s="140"/>
    </row>
    <row r="81" spans="1:26" ht="14.25" customHeight="1" x14ac:dyDescent="0.2">
      <c r="A81" s="150" t="s">
        <v>644</v>
      </c>
      <c r="B81" s="150">
        <v>69</v>
      </c>
      <c r="C81" s="151" t="s">
        <v>651</v>
      </c>
      <c r="D81" s="151" t="s">
        <v>652</v>
      </c>
      <c r="E81" s="140"/>
      <c r="F81" s="140"/>
      <c r="G81" s="140"/>
      <c r="H81" s="140"/>
      <c r="I81" s="140"/>
      <c r="J81" s="140"/>
      <c r="K81" s="140"/>
      <c r="L81" s="140"/>
      <c r="M81" s="140"/>
      <c r="N81" s="140"/>
      <c r="O81" s="140"/>
      <c r="P81" s="140"/>
      <c r="Q81" s="140"/>
      <c r="R81" s="140"/>
      <c r="S81" s="140"/>
      <c r="T81" s="140"/>
      <c r="U81" s="140"/>
      <c r="V81" s="140"/>
      <c r="W81" s="140"/>
      <c r="X81" s="140"/>
      <c r="Y81" s="140"/>
      <c r="Z81" s="140"/>
    </row>
    <row r="82" spans="1:26" ht="14.25" customHeight="1" x14ac:dyDescent="0.2">
      <c r="A82" s="150" t="s">
        <v>644</v>
      </c>
      <c r="B82" s="150">
        <v>70</v>
      </c>
      <c r="C82" s="151" t="s">
        <v>653</v>
      </c>
      <c r="D82" s="151" t="s">
        <v>654</v>
      </c>
      <c r="E82" s="140"/>
      <c r="F82" s="140"/>
      <c r="G82" s="140"/>
      <c r="H82" s="140"/>
      <c r="I82" s="140"/>
      <c r="J82" s="140"/>
      <c r="K82" s="140"/>
      <c r="L82" s="140"/>
      <c r="M82" s="140"/>
      <c r="N82" s="140"/>
      <c r="O82" s="140"/>
      <c r="P82" s="140"/>
      <c r="Q82" s="140"/>
      <c r="R82" s="140"/>
      <c r="S82" s="140"/>
      <c r="T82" s="140"/>
      <c r="U82" s="140"/>
      <c r="V82" s="140"/>
      <c r="W82" s="140"/>
      <c r="X82" s="140"/>
      <c r="Y82" s="140"/>
      <c r="Z82" s="140"/>
    </row>
    <row r="83" spans="1:26" ht="14.25" customHeight="1" x14ac:dyDescent="0.2">
      <c r="A83" s="150" t="s">
        <v>644</v>
      </c>
      <c r="B83" s="150">
        <v>71</v>
      </c>
      <c r="C83" s="151" t="s">
        <v>655</v>
      </c>
      <c r="D83" s="151" t="s">
        <v>656</v>
      </c>
      <c r="E83" s="140"/>
      <c r="F83" s="140"/>
      <c r="G83" s="140"/>
      <c r="H83" s="140"/>
      <c r="I83" s="140"/>
      <c r="J83" s="140"/>
      <c r="K83" s="140"/>
      <c r="L83" s="140"/>
      <c r="M83" s="140"/>
      <c r="N83" s="140"/>
      <c r="O83" s="140"/>
      <c r="P83" s="140"/>
      <c r="Q83" s="140"/>
      <c r="R83" s="140"/>
      <c r="S83" s="140"/>
      <c r="T83" s="140"/>
      <c r="U83" s="140"/>
      <c r="V83" s="140"/>
      <c r="W83" s="140"/>
      <c r="X83" s="140"/>
      <c r="Y83" s="140"/>
      <c r="Z83" s="140"/>
    </row>
    <row r="84" spans="1:26" ht="14.25" customHeight="1" x14ac:dyDescent="0.2">
      <c r="A84" s="150" t="s">
        <v>644</v>
      </c>
      <c r="B84" s="150">
        <v>72</v>
      </c>
      <c r="C84" s="151" t="s">
        <v>657</v>
      </c>
      <c r="D84" s="151" t="s">
        <v>658</v>
      </c>
      <c r="E84" s="140"/>
      <c r="F84" s="140"/>
      <c r="G84" s="140"/>
      <c r="H84" s="140"/>
      <c r="I84" s="140"/>
      <c r="J84" s="140"/>
      <c r="K84" s="140"/>
      <c r="L84" s="140"/>
      <c r="M84" s="140"/>
      <c r="N84" s="140"/>
      <c r="O84" s="140"/>
      <c r="P84" s="140"/>
      <c r="Q84" s="140"/>
      <c r="R84" s="140"/>
      <c r="S84" s="140"/>
      <c r="T84" s="140"/>
      <c r="U84" s="140"/>
      <c r="V84" s="140"/>
      <c r="W84" s="140"/>
      <c r="X84" s="140"/>
      <c r="Y84" s="140"/>
      <c r="Z84" s="140"/>
    </row>
    <row r="85" spans="1:26" ht="14.25" customHeight="1" x14ac:dyDescent="0.2">
      <c r="A85" s="150" t="s">
        <v>644</v>
      </c>
      <c r="B85" s="150">
        <v>73</v>
      </c>
      <c r="C85" s="151" t="s">
        <v>659</v>
      </c>
      <c r="D85" s="151" t="s">
        <v>660</v>
      </c>
      <c r="E85" s="140"/>
      <c r="F85" s="140"/>
      <c r="G85" s="140"/>
      <c r="H85" s="140"/>
      <c r="I85" s="140"/>
      <c r="J85" s="140"/>
      <c r="K85" s="140"/>
      <c r="L85" s="140"/>
      <c r="M85" s="140"/>
      <c r="N85" s="140"/>
      <c r="O85" s="140"/>
      <c r="P85" s="140"/>
      <c r="Q85" s="140"/>
      <c r="R85" s="140"/>
      <c r="S85" s="140"/>
      <c r="T85" s="140"/>
      <c r="U85" s="140"/>
      <c r="V85" s="140"/>
      <c r="W85" s="140"/>
      <c r="X85" s="140"/>
      <c r="Y85" s="140"/>
      <c r="Z85" s="140"/>
    </row>
    <row r="86" spans="1:26" ht="14.25" customHeight="1" x14ac:dyDescent="0.2">
      <c r="A86" s="150" t="s">
        <v>644</v>
      </c>
      <c r="B86" s="150">
        <v>74</v>
      </c>
      <c r="C86" s="151" t="s">
        <v>661</v>
      </c>
      <c r="D86" s="151" t="s">
        <v>662</v>
      </c>
      <c r="E86" s="140"/>
      <c r="F86" s="140"/>
      <c r="G86" s="140"/>
      <c r="H86" s="140"/>
      <c r="I86" s="140"/>
      <c r="J86" s="140"/>
      <c r="K86" s="140"/>
      <c r="L86" s="140"/>
      <c r="M86" s="140"/>
      <c r="N86" s="140"/>
      <c r="O86" s="140"/>
      <c r="P86" s="140"/>
      <c r="Q86" s="140"/>
      <c r="R86" s="140"/>
      <c r="S86" s="140"/>
      <c r="T86" s="140"/>
      <c r="U86" s="140"/>
      <c r="V86" s="140"/>
      <c r="W86" s="140"/>
      <c r="X86" s="140"/>
      <c r="Y86" s="140"/>
      <c r="Z86" s="140"/>
    </row>
    <row r="87" spans="1:26" ht="14.25" customHeight="1" x14ac:dyDescent="0.2">
      <c r="A87" s="150" t="s">
        <v>644</v>
      </c>
      <c r="B87" s="150">
        <v>75</v>
      </c>
      <c r="C87" s="151" t="s">
        <v>663</v>
      </c>
      <c r="D87" s="151" t="s">
        <v>664</v>
      </c>
      <c r="E87" s="140"/>
      <c r="F87" s="140"/>
      <c r="G87" s="140"/>
      <c r="H87" s="140"/>
      <c r="I87" s="140"/>
      <c r="J87" s="140"/>
      <c r="K87" s="140"/>
      <c r="L87" s="140"/>
      <c r="M87" s="140"/>
      <c r="N87" s="140"/>
      <c r="O87" s="140"/>
      <c r="P87" s="140"/>
      <c r="Q87" s="140"/>
      <c r="R87" s="140"/>
      <c r="S87" s="140"/>
      <c r="T87" s="140"/>
      <c r="U87" s="140"/>
      <c r="V87" s="140"/>
      <c r="W87" s="140"/>
      <c r="X87" s="140"/>
      <c r="Y87" s="140"/>
      <c r="Z87" s="140"/>
    </row>
    <row r="88" spans="1:26" ht="14.25" customHeight="1" x14ac:dyDescent="0.2">
      <c r="A88" s="150" t="s">
        <v>644</v>
      </c>
      <c r="B88" s="150">
        <v>76</v>
      </c>
      <c r="C88" s="151" t="s">
        <v>665</v>
      </c>
      <c r="D88" s="151" t="s">
        <v>666</v>
      </c>
      <c r="E88" s="140"/>
      <c r="F88" s="140"/>
      <c r="G88" s="140"/>
      <c r="H88" s="140"/>
      <c r="I88" s="140"/>
      <c r="J88" s="140"/>
      <c r="K88" s="140"/>
      <c r="L88" s="140"/>
      <c r="M88" s="140"/>
      <c r="N88" s="140"/>
      <c r="O88" s="140"/>
      <c r="P88" s="140"/>
      <c r="Q88" s="140"/>
      <c r="R88" s="140"/>
      <c r="S88" s="140"/>
      <c r="T88" s="140"/>
      <c r="U88" s="140"/>
      <c r="V88" s="140"/>
      <c r="W88" s="140"/>
      <c r="X88" s="140"/>
      <c r="Y88" s="140"/>
      <c r="Z88" s="140"/>
    </row>
    <row r="89" spans="1:26" ht="14.25" customHeight="1" x14ac:dyDescent="0.2">
      <c r="A89" s="150" t="s">
        <v>644</v>
      </c>
      <c r="B89" s="150">
        <v>77</v>
      </c>
      <c r="C89" s="151" t="s">
        <v>667</v>
      </c>
      <c r="D89" s="151" t="s">
        <v>668</v>
      </c>
      <c r="E89" s="140"/>
      <c r="F89" s="140"/>
      <c r="G89" s="140"/>
      <c r="H89" s="140"/>
      <c r="I89" s="140"/>
      <c r="J89" s="140"/>
      <c r="K89" s="140"/>
      <c r="L89" s="140"/>
      <c r="M89" s="140"/>
      <c r="N89" s="140"/>
      <c r="O89" s="140"/>
      <c r="P89" s="140"/>
      <c r="Q89" s="140"/>
      <c r="R89" s="140"/>
      <c r="S89" s="140"/>
      <c r="T89" s="140"/>
      <c r="U89" s="140"/>
      <c r="V89" s="140"/>
      <c r="W89" s="140"/>
      <c r="X89" s="140"/>
      <c r="Y89" s="140"/>
      <c r="Z89" s="140"/>
    </row>
    <row r="90" spans="1:26" ht="14.25" customHeight="1" x14ac:dyDescent="0.2">
      <c r="A90" s="150" t="s">
        <v>644</v>
      </c>
      <c r="B90" s="150">
        <v>78</v>
      </c>
      <c r="C90" s="151" t="s">
        <v>669</v>
      </c>
      <c r="D90" s="151" t="s">
        <v>670</v>
      </c>
      <c r="E90" s="140"/>
      <c r="F90" s="140"/>
      <c r="G90" s="140"/>
      <c r="H90" s="140"/>
      <c r="I90" s="140"/>
      <c r="J90" s="140"/>
      <c r="K90" s="140"/>
      <c r="L90" s="140"/>
      <c r="M90" s="140"/>
      <c r="N90" s="140"/>
      <c r="O90" s="140"/>
      <c r="P90" s="140"/>
      <c r="Q90" s="140"/>
      <c r="R90" s="140"/>
      <c r="S90" s="140"/>
      <c r="T90" s="140"/>
      <c r="U90" s="140"/>
      <c r="V90" s="140"/>
      <c r="W90" s="140"/>
      <c r="X90" s="140"/>
      <c r="Y90" s="140"/>
      <c r="Z90" s="140"/>
    </row>
    <row r="91" spans="1:26" ht="14.25" customHeight="1" x14ac:dyDescent="0.2">
      <c r="A91" s="150" t="s">
        <v>644</v>
      </c>
      <c r="B91" s="150">
        <v>79</v>
      </c>
      <c r="C91" s="151" t="s">
        <v>671</v>
      </c>
      <c r="D91" s="151" t="s">
        <v>672</v>
      </c>
      <c r="E91" s="140"/>
      <c r="F91" s="140"/>
      <c r="G91" s="140"/>
      <c r="H91" s="140"/>
      <c r="I91" s="140"/>
      <c r="J91" s="140"/>
      <c r="K91" s="140"/>
      <c r="L91" s="140"/>
      <c r="M91" s="140"/>
      <c r="N91" s="140"/>
      <c r="O91" s="140"/>
      <c r="P91" s="140"/>
      <c r="Q91" s="140"/>
      <c r="R91" s="140"/>
      <c r="S91" s="140"/>
      <c r="T91" s="140"/>
      <c r="U91" s="140"/>
      <c r="V91" s="140"/>
      <c r="W91" s="140"/>
      <c r="X91" s="140"/>
      <c r="Y91" s="140"/>
      <c r="Z91" s="140"/>
    </row>
    <row r="92" spans="1:26" ht="14.25" customHeight="1" x14ac:dyDescent="0.2">
      <c r="A92" s="150" t="s">
        <v>644</v>
      </c>
      <c r="B92" s="150">
        <v>80</v>
      </c>
      <c r="C92" s="151" t="s">
        <v>673</v>
      </c>
      <c r="D92" s="151" t="s">
        <v>674</v>
      </c>
      <c r="E92" s="140"/>
      <c r="F92" s="140"/>
      <c r="G92" s="140"/>
      <c r="H92" s="140"/>
      <c r="I92" s="140"/>
      <c r="J92" s="140"/>
      <c r="K92" s="140"/>
      <c r="L92" s="140"/>
      <c r="M92" s="140"/>
      <c r="N92" s="140"/>
      <c r="O92" s="140"/>
      <c r="P92" s="140"/>
      <c r="Q92" s="140"/>
      <c r="R92" s="140"/>
      <c r="S92" s="140"/>
      <c r="T92" s="140"/>
      <c r="U92" s="140"/>
      <c r="V92" s="140"/>
      <c r="W92" s="140"/>
      <c r="X92" s="140"/>
      <c r="Y92" s="140"/>
      <c r="Z92" s="140"/>
    </row>
    <row r="93" spans="1:26" ht="14.25" customHeight="1" x14ac:dyDescent="0.2">
      <c r="A93" s="150" t="s">
        <v>303</v>
      </c>
      <c r="B93" s="150">
        <v>81</v>
      </c>
      <c r="C93" s="151" t="s">
        <v>675</v>
      </c>
      <c r="D93" s="151" t="s">
        <v>676</v>
      </c>
      <c r="E93" s="140"/>
      <c r="F93" s="140"/>
      <c r="G93" s="140"/>
      <c r="H93" s="140"/>
      <c r="I93" s="140"/>
      <c r="J93" s="140"/>
      <c r="K93" s="140"/>
      <c r="L93" s="140"/>
      <c r="M93" s="140"/>
      <c r="N93" s="140"/>
      <c r="O93" s="140"/>
      <c r="P93" s="140"/>
      <c r="Q93" s="140"/>
      <c r="R93" s="140"/>
      <c r="S93" s="140"/>
      <c r="T93" s="140"/>
      <c r="U93" s="140"/>
      <c r="V93" s="140"/>
      <c r="W93" s="140"/>
      <c r="X93" s="140"/>
      <c r="Y93" s="140"/>
      <c r="Z93" s="140"/>
    </row>
    <row r="94" spans="1:26" ht="14.25" customHeight="1" x14ac:dyDescent="0.2">
      <c r="A94" s="150" t="s">
        <v>303</v>
      </c>
      <c r="B94" s="150">
        <v>82</v>
      </c>
      <c r="C94" s="151" t="s">
        <v>677</v>
      </c>
      <c r="D94" s="151" t="s">
        <v>678</v>
      </c>
      <c r="E94" s="140"/>
      <c r="F94" s="140"/>
      <c r="G94" s="140"/>
      <c r="H94" s="140"/>
      <c r="I94" s="140"/>
      <c r="J94" s="140"/>
      <c r="K94" s="140"/>
      <c r="L94" s="140"/>
      <c r="M94" s="140"/>
      <c r="N94" s="140"/>
      <c r="O94" s="140"/>
      <c r="P94" s="140"/>
      <c r="Q94" s="140"/>
      <c r="R94" s="140"/>
      <c r="S94" s="140"/>
      <c r="T94" s="140"/>
      <c r="U94" s="140"/>
      <c r="V94" s="140"/>
      <c r="W94" s="140"/>
      <c r="X94" s="140"/>
      <c r="Y94" s="140"/>
      <c r="Z94" s="140"/>
    </row>
    <row r="95" spans="1:26" ht="14.25" customHeight="1" x14ac:dyDescent="0.2">
      <c r="A95" s="150" t="s">
        <v>303</v>
      </c>
      <c r="B95" s="150">
        <v>83</v>
      </c>
      <c r="C95" s="151" t="s">
        <v>679</v>
      </c>
      <c r="D95" s="151" t="s">
        <v>680</v>
      </c>
      <c r="E95" s="140"/>
      <c r="F95" s="140"/>
      <c r="G95" s="140"/>
      <c r="H95" s="140"/>
      <c r="I95" s="140"/>
      <c r="J95" s="140"/>
      <c r="K95" s="140"/>
      <c r="L95" s="140"/>
      <c r="M95" s="140"/>
      <c r="N95" s="140"/>
      <c r="O95" s="140"/>
      <c r="P95" s="140"/>
      <c r="Q95" s="140"/>
      <c r="R95" s="140"/>
      <c r="S95" s="140"/>
      <c r="T95" s="140"/>
      <c r="U95" s="140"/>
      <c r="V95" s="140"/>
      <c r="W95" s="140"/>
      <c r="X95" s="140"/>
      <c r="Y95" s="140"/>
      <c r="Z95" s="140"/>
    </row>
    <row r="96" spans="1:26" ht="14.25" customHeight="1" x14ac:dyDescent="0.2">
      <c r="A96" s="150" t="s">
        <v>303</v>
      </c>
      <c r="B96" s="150">
        <v>84</v>
      </c>
      <c r="C96" s="151" t="s">
        <v>681</v>
      </c>
      <c r="D96" s="151" t="s">
        <v>682</v>
      </c>
      <c r="E96" s="140"/>
      <c r="F96" s="140"/>
      <c r="G96" s="140"/>
      <c r="H96" s="140"/>
      <c r="I96" s="140"/>
      <c r="J96" s="140"/>
      <c r="K96" s="140"/>
      <c r="L96" s="140"/>
      <c r="M96" s="140"/>
      <c r="N96" s="140"/>
      <c r="O96" s="140"/>
      <c r="P96" s="140"/>
      <c r="Q96" s="140"/>
      <c r="R96" s="140"/>
      <c r="S96" s="140"/>
      <c r="T96" s="140"/>
      <c r="U96" s="140"/>
      <c r="V96" s="140"/>
      <c r="W96" s="140"/>
      <c r="X96" s="140"/>
      <c r="Y96" s="140"/>
      <c r="Z96" s="140"/>
    </row>
    <row r="97" spans="1:26" ht="14.25" customHeight="1" x14ac:dyDescent="0.2">
      <c r="A97" s="150" t="s">
        <v>303</v>
      </c>
      <c r="B97" s="150">
        <v>85</v>
      </c>
      <c r="C97" s="151" t="s">
        <v>683</v>
      </c>
      <c r="D97" s="151" t="s">
        <v>684</v>
      </c>
      <c r="E97" s="140"/>
      <c r="F97" s="140"/>
      <c r="G97" s="140"/>
      <c r="H97" s="140"/>
      <c r="I97" s="140"/>
      <c r="J97" s="140"/>
      <c r="K97" s="140"/>
      <c r="L97" s="140"/>
      <c r="M97" s="140"/>
      <c r="N97" s="140"/>
      <c r="O97" s="140"/>
      <c r="P97" s="140"/>
      <c r="Q97" s="140"/>
      <c r="R97" s="140"/>
      <c r="S97" s="140"/>
      <c r="T97" s="140"/>
      <c r="U97" s="140"/>
      <c r="V97" s="140"/>
      <c r="W97" s="140"/>
      <c r="X97" s="140"/>
      <c r="Y97" s="140"/>
      <c r="Z97" s="140"/>
    </row>
    <row r="98" spans="1:26" ht="14.25" customHeight="1" x14ac:dyDescent="0.2">
      <c r="A98" s="150" t="s">
        <v>303</v>
      </c>
      <c r="B98" s="150">
        <v>86</v>
      </c>
      <c r="C98" s="151" t="s">
        <v>685</v>
      </c>
      <c r="D98" s="151" t="s">
        <v>686</v>
      </c>
      <c r="E98" s="140"/>
      <c r="F98" s="140"/>
      <c r="G98" s="140"/>
      <c r="H98" s="140"/>
      <c r="I98" s="140"/>
      <c r="J98" s="140"/>
      <c r="K98" s="140"/>
      <c r="L98" s="140"/>
      <c r="M98" s="140"/>
      <c r="N98" s="140"/>
      <c r="O98" s="140"/>
      <c r="P98" s="140"/>
      <c r="Q98" s="140"/>
      <c r="R98" s="140"/>
      <c r="S98" s="140"/>
      <c r="T98" s="140"/>
      <c r="U98" s="140"/>
      <c r="V98" s="140"/>
      <c r="W98" s="140"/>
      <c r="X98" s="140"/>
      <c r="Y98" s="140"/>
      <c r="Z98" s="140"/>
    </row>
    <row r="99" spans="1:26" ht="14.25" customHeight="1" x14ac:dyDescent="0.2">
      <c r="A99" s="150" t="s">
        <v>303</v>
      </c>
      <c r="B99" s="150">
        <v>87</v>
      </c>
      <c r="C99" s="151" t="s">
        <v>687</v>
      </c>
      <c r="D99" s="151" t="s">
        <v>688</v>
      </c>
      <c r="E99" s="140"/>
      <c r="F99" s="140"/>
      <c r="G99" s="140"/>
      <c r="H99" s="140"/>
      <c r="I99" s="140"/>
      <c r="J99" s="140"/>
      <c r="K99" s="140"/>
      <c r="L99" s="140"/>
      <c r="M99" s="140"/>
      <c r="N99" s="140"/>
      <c r="O99" s="140"/>
      <c r="P99" s="140"/>
      <c r="Q99" s="140"/>
      <c r="R99" s="140"/>
      <c r="S99" s="140"/>
      <c r="T99" s="140"/>
      <c r="U99" s="140"/>
      <c r="V99" s="140"/>
      <c r="W99" s="140"/>
      <c r="X99" s="140"/>
      <c r="Y99" s="140"/>
      <c r="Z99" s="140"/>
    </row>
    <row r="100" spans="1:26" ht="14.25" customHeight="1" x14ac:dyDescent="0.2">
      <c r="A100" s="150" t="s">
        <v>303</v>
      </c>
      <c r="B100" s="150">
        <v>88</v>
      </c>
      <c r="C100" s="151" t="s">
        <v>689</v>
      </c>
      <c r="D100" s="151" t="s">
        <v>690</v>
      </c>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row>
    <row r="101" spans="1:26" ht="14.25" customHeight="1" x14ac:dyDescent="0.2">
      <c r="A101" s="150" t="s">
        <v>303</v>
      </c>
      <c r="B101" s="150">
        <v>89</v>
      </c>
      <c r="C101" s="151" t="s">
        <v>691</v>
      </c>
      <c r="D101" s="151" t="s">
        <v>692</v>
      </c>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row>
    <row r="102" spans="1:26" ht="14.25" customHeight="1" x14ac:dyDescent="0.2">
      <c r="A102" s="150" t="s">
        <v>303</v>
      </c>
      <c r="B102" s="150">
        <v>90</v>
      </c>
      <c r="C102" s="151" t="s">
        <v>693</v>
      </c>
      <c r="D102" s="151" t="s">
        <v>694</v>
      </c>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row>
    <row r="103" spans="1:26" ht="14.25" customHeight="1" x14ac:dyDescent="0.2">
      <c r="A103" s="150" t="s">
        <v>303</v>
      </c>
      <c r="B103" s="150">
        <v>91</v>
      </c>
      <c r="C103" s="151" t="s">
        <v>695</v>
      </c>
      <c r="D103" s="151" t="s">
        <v>696</v>
      </c>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row>
    <row r="104" spans="1:26" ht="14.25" customHeight="1" x14ac:dyDescent="0.2">
      <c r="A104" s="150" t="s">
        <v>303</v>
      </c>
      <c r="B104" s="150">
        <v>92</v>
      </c>
      <c r="C104" s="151" t="s">
        <v>697</v>
      </c>
      <c r="D104" s="151" t="s">
        <v>698</v>
      </c>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row>
    <row r="105" spans="1:26" ht="14.25" customHeight="1" x14ac:dyDescent="0.2">
      <c r="A105" s="150" t="s">
        <v>303</v>
      </c>
      <c r="B105" s="150">
        <v>93</v>
      </c>
      <c r="C105" s="151" t="s">
        <v>699</v>
      </c>
      <c r="D105" s="151" t="s">
        <v>700</v>
      </c>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row>
    <row r="106" spans="1:26" ht="14.25" customHeight="1" x14ac:dyDescent="0.2">
      <c r="A106" s="150" t="s">
        <v>303</v>
      </c>
      <c r="B106" s="150">
        <v>94</v>
      </c>
      <c r="C106" s="151" t="s">
        <v>701</v>
      </c>
      <c r="D106" s="151" t="s">
        <v>702</v>
      </c>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row>
    <row r="107" spans="1:26" ht="14.25" customHeight="1" x14ac:dyDescent="0.2">
      <c r="A107" s="150" t="s">
        <v>303</v>
      </c>
      <c r="B107" s="150">
        <v>95</v>
      </c>
      <c r="C107" s="151" t="s">
        <v>593</v>
      </c>
      <c r="D107" s="151" t="s">
        <v>594</v>
      </c>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row>
    <row r="108" spans="1:26" ht="14.25" customHeight="1" x14ac:dyDescent="0.2">
      <c r="A108" s="150" t="s">
        <v>303</v>
      </c>
      <c r="B108" s="150">
        <v>96</v>
      </c>
      <c r="C108" s="151" t="s">
        <v>595</v>
      </c>
      <c r="D108" s="151" t="s">
        <v>596</v>
      </c>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row>
    <row r="109" spans="1:26" ht="14.25" customHeight="1" x14ac:dyDescent="0.2">
      <c r="A109" s="150" t="s">
        <v>303</v>
      </c>
      <c r="B109" s="150">
        <v>97</v>
      </c>
      <c r="C109" s="151" t="s">
        <v>703</v>
      </c>
      <c r="D109" s="151" t="s">
        <v>704</v>
      </c>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row>
    <row r="110" spans="1:26" ht="14.25" customHeight="1" x14ac:dyDescent="0.2">
      <c r="A110" s="150" t="s">
        <v>303</v>
      </c>
      <c r="B110" s="150">
        <v>98</v>
      </c>
      <c r="C110" s="151" t="s">
        <v>705</v>
      </c>
      <c r="D110" s="151" t="s">
        <v>706</v>
      </c>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row>
    <row r="111" spans="1:26" ht="14.25" customHeight="1" x14ac:dyDescent="0.2">
      <c r="A111" s="150" t="s">
        <v>303</v>
      </c>
      <c r="B111" s="150">
        <v>99</v>
      </c>
      <c r="C111" s="151" t="s">
        <v>707</v>
      </c>
      <c r="D111" s="151" t="s">
        <v>708</v>
      </c>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row>
    <row r="112" spans="1:26" ht="14.25" customHeight="1" x14ac:dyDescent="0.2">
      <c r="A112" s="150" t="s">
        <v>303</v>
      </c>
      <c r="B112" s="150">
        <v>100</v>
      </c>
      <c r="C112" s="151" t="s">
        <v>709</v>
      </c>
      <c r="D112" s="151" t="s">
        <v>710</v>
      </c>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row>
    <row r="113" spans="1:26" ht="14.25" customHeight="1" x14ac:dyDescent="0.2">
      <c r="A113" s="150" t="s">
        <v>711</v>
      </c>
      <c r="B113" s="150">
        <v>101</v>
      </c>
      <c r="C113" s="151" t="s">
        <v>618</v>
      </c>
      <c r="D113" s="151" t="s">
        <v>712</v>
      </c>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row>
    <row r="114" spans="1:26" ht="14.25" customHeight="1" x14ac:dyDescent="0.2">
      <c r="A114" s="150" t="s">
        <v>711</v>
      </c>
      <c r="B114" s="150">
        <v>102</v>
      </c>
      <c r="C114" s="151" t="s">
        <v>713</v>
      </c>
      <c r="D114" s="151" t="s">
        <v>621</v>
      </c>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row>
    <row r="115" spans="1:26" ht="14.25" customHeight="1" x14ac:dyDescent="0.2">
      <c r="A115" s="150" t="s">
        <v>711</v>
      </c>
      <c r="B115" s="150">
        <v>103</v>
      </c>
      <c r="C115" s="151" t="s">
        <v>714</v>
      </c>
      <c r="D115" s="151" t="s">
        <v>715</v>
      </c>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row>
    <row r="116" spans="1:26" ht="14.25" customHeight="1" x14ac:dyDescent="0.2">
      <c r="A116" s="150" t="s">
        <v>711</v>
      </c>
      <c r="B116" s="150">
        <v>104</v>
      </c>
      <c r="C116" s="151" t="s">
        <v>716</v>
      </c>
      <c r="D116" s="151" t="s">
        <v>717</v>
      </c>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row>
    <row r="117" spans="1:26" ht="14.25" customHeight="1" x14ac:dyDescent="0.2">
      <c r="A117" s="150" t="s">
        <v>711</v>
      </c>
      <c r="B117" s="150">
        <v>105</v>
      </c>
      <c r="C117" s="151" t="s">
        <v>718</v>
      </c>
      <c r="D117" s="151" t="s">
        <v>719</v>
      </c>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row>
    <row r="118" spans="1:26" ht="14.25" customHeight="1" x14ac:dyDescent="0.2">
      <c r="A118" s="150" t="s">
        <v>711</v>
      </c>
      <c r="B118" s="150">
        <v>106</v>
      </c>
      <c r="C118" s="151" t="s">
        <v>720</v>
      </c>
      <c r="D118" s="151" t="s">
        <v>721</v>
      </c>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row>
    <row r="119" spans="1:26" ht="14.25" customHeight="1" x14ac:dyDescent="0.2">
      <c r="A119" s="150" t="s">
        <v>130</v>
      </c>
      <c r="B119" s="150">
        <v>107</v>
      </c>
      <c r="C119" s="151" t="s">
        <v>722</v>
      </c>
      <c r="D119" s="151" t="s">
        <v>723</v>
      </c>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row>
    <row r="120" spans="1:26" ht="14.25" customHeight="1" x14ac:dyDescent="0.2">
      <c r="A120" s="150" t="s">
        <v>130</v>
      </c>
      <c r="B120" s="150">
        <v>108</v>
      </c>
      <c r="C120" s="151" t="s">
        <v>724</v>
      </c>
      <c r="D120" s="151" t="s">
        <v>725</v>
      </c>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row>
    <row r="121" spans="1:26" ht="14.25" customHeight="1" x14ac:dyDescent="0.2">
      <c r="A121" s="150" t="s">
        <v>130</v>
      </c>
      <c r="B121" s="150">
        <v>109</v>
      </c>
      <c r="C121" s="151" t="s">
        <v>726</v>
      </c>
      <c r="D121" s="151" t="s">
        <v>727</v>
      </c>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row>
    <row r="122" spans="1:26" ht="14.25" customHeight="1" x14ac:dyDescent="0.2">
      <c r="A122" s="150" t="s">
        <v>130</v>
      </c>
      <c r="B122" s="150">
        <v>110</v>
      </c>
      <c r="C122" s="151" t="s">
        <v>728</v>
      </c>
      <c r="D122" s="151" t="s">
        <v>729</v>
      </c>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row>
    <row r="123" spans="1:26" ht="14.25" customHeight="1" x14ac:dyDescent="0.2">
      <c r="A123" s="150" t="s">
        <v>130</v>
      </c>
      <c r="B123" s="150">
        <v>111</v>
      </c>
      <c r="C123" s="151" t="s">
        <v>730</v>
      </c>
      <c r="D123" s="151" t="s">
        <v>731</v>
      </c>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row>
    <row r="124" spans="1:26" ht="14.25" customHeight="1" x14ac:dyDescent="0.2">
      <c r="A124" s="150" t="s">
        <v>130</v>
      </c>
      <c r="B124" s="150">
        <v>112</v>
      </c>
      <c r="C124" s="151" t="s">
        <v>732</v>
      </c>
      <c r="D124" s="151" t="s">
        <v>733</v>
      </c>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row>
    <row r="125" spans="1:26" ht="14.25" customHeight="1" x14ac:dyDescent="0.2">
      <c r="A125" s="150" t="s">
        <v>130</v>
      </c>
      <c r="B125" s="150">
        <v>113</v>
      </c>
      <c r="C125" s="151" t="s">
        <v>734</v>
      </c>
      <c r="D125" s="151" t="s">
        <v>735</v>
      </c>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row>
    <row r="126" spans="1:26" ht="14.25" customHeight="1" x14ac:dyDescent="0.2">
      <c r="A126" s="150" t="s">
        <v>130</v>
      </c>
      <c r="B126" s="150">
        <v>114</v>
      </c>
      <c r="C126" s="151" t="s">
        <v>736</v>
      </c>
      <c r="D126" s="151" t="s">
        <v>737</v>
      </c>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row>
    <row r="127" spans="1:26" ht="14.25" customHeight="1" x14ac:dyDescent="0.2">
      <c r="A127" s="150" t="s">
        <v>130</v>
      </c>
      <c r="B127" s="150">
        <v>115</v>
      </c>
      <c r="C127" s="151" t="s">
        <v>738</v>
      </c>
      <c r="D127" s="151" t="s">
        <v>739</v>
      </c>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row>
    <row r="128" spans="1:26" ht="14.25" customHeight="1" x14ac:dyDescent="0.2">
      <c r="A128" s="150" t="s">
        <v>130</v>
      </c>
      <c r="B128" s="150">
        <v>116</v>
      </c>
      <c r="C128" s="151" t="s">
        <v>740</v>
      </c>
      <c r="D128" s="151" t="s">
        <v>741</v>
      </c>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row>
    <row r="129" spans="1:26" ht="14.25" customHeight="1" x14ac:dyDescent="0.2">
      <c r="A129" s="150" t="s">
        <v>130</v>
      </c>
      <c r="B129" s="150">
        <v>117</v>
      </c>
      <c r="C129" s="151" t="s">
        <v>742</v>
      </c>
      <c r="D129" s="151" t="s">
        <v>743</v>
      </c>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row>
    <row r="130" spans="1:26" ht="14.25" customHeight="1" x14ac:dyDescent="0.2">
      <c r="A130" s="150" t="s">
        <v>130</v>
      </c>
      <c r="B130" s="150">
        <v>118</v>
      </c>
      <c r="C130" s="151" t="s">
        <v>744</v>
      </c>
      <c r="D130" s="151" t="s">
        <v>745</v>
      </c>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row>
    <row r="131" spans="1:26" ht="14.25" customHeight="1" x14ac:dyDescent="0.2">
      <c r="A131" s="150" t="s">
        <v>130</v>
      </c>
      <c r="B131" s="150">
        <v>119</v>
      </c>
      <c r="C131" s="151" t="s">
        <v>746</v>
      </c>
      <c r="D131" s="151" t="s">
        <v>747</v>
      </c>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row>
    <row r="132" spans="1:26" ht="14.25" customHeight="1" x14ac:dyDescent="0.2">
      <c r="A132" s="150" t="s">
        <v>130</v>
      </c>
      <c r="B132" s="150">
        <v>120</v>
      </c>
      <c r="C132" s="151" t="s">
        <v>748</v>
      </c>
      <c r="D132" s="151" t="s">
        <v>749</v>
      </c>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row>
    <row r="133" spans="1:26" ht="14.25" customHeight="1" x14ac:dyDescent="0.2">
      <c r="A133" s="150" t="s">
        <v>130</v>
      </c>
      <c r="B133" s="150">
        <v>121</v>
      </c>
      <c r="C133" s="151" t="s">
        <v>750</v>
      </c>
      <c r="D133" s="151" t="s">
        <v>751</v>
      </c>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row>
    <row r="134" spans="1:26" ht="14.25" customHeight="1" x14ac:dyDescent="0.2">
      <c r="A134" s="150" t="s">
        <v>130</v>
      </c>
      <c r="B134" s="150">
        <v>122</v>
      </c>
      <c r="C134" s="151" t="s">
        <v>752</v>
      </c>
      <c r="D134" s="151" t="s">
        <v>753</v>
      </c>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row>
    <row r="135" spans="1:26" ht="14.25" customHeight="1" x14ac:dyDescent="0.2">
      <c r="A135" s="150" t="s">
        <v>130</v>
      </c>
      <c r="B135" s="150">
        <v>123</v>
      </c>
      <c r="C135" s="151" t="s">
        <v>754</v>
      </c>
      <c r="D135" s="151" t="s">
        <v>755</v>
      </c>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row>
    <row r="136" spans="1:26" ht="14.25" customHeight="1" x14ac:dyDescent="0.2">
      <c r="A136" s="150" t="s">
        <v>130</v>
      </c>
      <c r="B136" s="150">
        <v>124</v>
      </c>
      <c r="C136" s="151" t="s">
        <v>750</v>
      </c>
      <c r="D136" s="151" t="s">
        <v>756</v>
      </c>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row>
    <row r="137" spans="1:26" ht="14.25" customHeight="1" x14ac:dyDescent="0.2">
      <c r="A137" s="150" t="s">
        <v>130</v>
      </c>
      <c r="B137" s="150">
        <v>125</v>
      </c>
      <c r="C137" s="151" t="s">
        <v>757</v>
      </c>
      <c r="D137" s="151" t="s">
        <v>758</v>
      </c>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row>
    <row r="138" spans="1:26" ht="14.25" customHeight="1" x14ac:dyDescent="0.2">
      <c r="A138" s="150" t="s">
        <v>316</v>
      </c>
      <c r="B138" s="150">
        <v>126</v>
      </c>
      <c r="C138" s="151" t="s">
        <v>759</v>
      </c>
      <c r="D138" s="151" t="s">
        <v>760</v>
      </c>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row>
    <row r="139" spans="1:26" ht="14.25" customHeight="1" x14ac:dyDescent="0.2">
      <c r="A139" s="150" t="s">
        <v>316</v>
      </c>
      <c r="B139" s="150">
        <v>127</v>
      </c>
      <c r="C139" s="151" t="s">
        <v>761</v>
      </c>
      <c r="D139" s="151" t="s">
        <v>762</v>
      </c>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row>
    <row r="140" spans="1:26" ht="14.25" customHeight="1" x14ac:dyDescent="0.2">
      <c r="A140" s="150" t="s">
        <v>316</v>
      </c>
      <c r="B140" s="150">
        <v>128</v>
      </c>
      <c r="C140" s="151" t="s">
        <v>763</v>
      </c>
      <c r="D140" s="151" t="s">
        <v>764</v>
      </c>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row>
    <row r="141" spans="1:26" ht="14.25" customHeight="1" x14ac:dyDescent="0.2">
      <c r="A141" s="150" t="s">
        <v>316</v>
      </c>
      <c r="B141" s="150">
        <v>129</v>
      </c>
      <c r="C141" s="151" t="s">
        <v>605</v>
      </c>
      <c r="D141" s="151" t="s">
        <v>765</v>
      </c>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row>
    <row r="142" spans="1:26" ht="14.25" customHeight="1" x14ac:dyDescent="0.2">
      <c r="A142" s="150" t="s">
        <v>274</v>
      </c>
      <c r="B142" s="150">
        <v>130</v>
      </c>
      <c r="C142" s="151" t="s">
        <v>766</v>
      </c>
      <c r="D142" s="151" t="s">
        <v>767</v>
      </c>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row>
    <row r="143" spans="1:26" ht="14.25" customHeight="1" x14ac:dyDescent="0.2">
      <c r="A143" s="150" t="s">
        <v>274</v>
      </c>
      <c r="B143" s="150">
        <v>131</v>
      </c>
      <c r="C143" s="151" t="s">
        <v>768</v>
      </c>
      <c r="D143" s="151" t="s">
        <v>769</v>
      </c>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row>
    <row r="144" spans="1:26" ht="14.25" customHeight="1" x14ac:dyDescent="0.2">
      <c r="A144" s="150" t="s">
        <v>274</v>
      </c>
      <c r="B144" s="150">
        <v>132</v>
      </c>
      <c r="C144" s="151" t="s">
        <v>770</v>
      </c>
      <c r="D144" s="151" t="s">
        <v>629</v>
      </c>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row>
    <row r="145" spans="1:26" ht="14.25" customHeight="1" x14ac:dyDescent="0.2">
      <c r="A145" s="150" t="s">
        <v>274</v>
      </c>
      <c r="B145" s="150">
        <v>133</v>
      </c>
      <c r="C145" s="151" t="s">
        <v>626</v>
      </c>
      <c r="D145" s="151" t="s">
        <v>627</v>
      </c>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row>
    <row r="146" spans="1:26" ht="14.25" customHeight="1" x14ac:dyDescent="0.2">
      <c r="A146" s="150" t="s">
        <v>274</v>
      </c>
      <c r="B146" s="150">
        <v>134</v>
      </c>
      <c r="C146" s="151" t="s">
        <v>771</v>
      </c>
      <c r="D146" s="151" t="s">
        <v>772</v>
      </c>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row>
    <row r="147" spans="1:26" ht="14.25" customHeight="1" x14ac:dyDescent="0.2">
      <c r="A147" s="150" t="s">
        <v>274</v>
      </c>
      <c r="B147" s="150">
        <v>135</v>
      </c>
      <c r="C147" s="151" t="s">
        <v>773</v>
      </c>
      <c r="D147" s="151" t="s">
        <v>774</v>
      </c>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row>
    <row r="148" spans="1:26" ht="14.25" customHeight="1" x14ac:dyDescent="0.2">
      <c r="A148" s="150" t="s">
        <v>274</v>
      </c>
      <c r="B148" s="150">
        <v>136</v>
      </c>
      <c r="C148" s="151" t="s">
        <v>775</v>
      </c>
      <c r="D148" s="151" t="s">
        <v>776</v>
      </c>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row>
    <row r="149" spans="1:26" ht="14.25" customHeight="1" x14ac:dyDescent="0.2">
      <c r="A149" s="150" t="s">
        <v>274</v>
      </c>
      <c r="B149" s="150">
        <v>137</v>
      </c>
      <c r="C149" s="151" t="s">
        <v>777</v>
      </c>
      <c r="D149" s="151" t="s">
        <v>778</v>
      </c>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row>
    <row r="150" spans="1:26" ht="14.25" customHeight="1" x14ac:dyDescent="0.2">
      <c r="A150" s="150" t="s">
        <v>274</v>
      </c>
      <c r="B150" s="150">
        <v>138</v>
      </c>
      <c r="C150" s="151" t="s">
        <v>779</v>
      </c>
      <c r="D150" s="151" t="s">
        <v>780</v>
      </c>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row>
    <row r="151" spans="1:26" ht="14.25" customHeight="1" x14ac:dyDescent="0.2">
      <c r="A151" s="150" t="s">
        <v>274</v>
      </c>
      <c r="B151" s="150">
        <v>139</v>
      </c>
      <c r="C151" s="151" t="s">
        <v>781</v>
      </c>
      <c r="D151" s="151" t="s">
        <v>782</v>
      </c>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row>
    <row r="152" spans="1:26" ht="14.25" customHeight="1" x14ac:dyDescent="0.2">
      <c r="A152" s="150" t="s">
        <v>274</v>
      </c>
      <c r="B152" s="150">
        <v>140</v>
      </c>
      <c r="C152" s="151" t="s">
        <v>783</v>
      </c>
      <c r="D152" s="151" t="s">
        <v>784</v>
      </c>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row>
    <row r="153" spans="1:26" ht="14.25" customHeight="1" x14ac:dyDescent="0.2">
      <c r="A153" s="150" t="s">
        <v>274</v>
      </c>
      <c r="B153" s="150">
        <v>141</v>
      </c>
      <c r="C153" s="151" t="s">
        <v>785</v>
      </c>
      <c r="D153" s="151" t="s">
        <v>786</v>
      </c>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row>
    <row r="154" spans="1:26" ht="14.25" customHeight="1" x14ac:dyDescent="0.2">
      <c r="A154" s="150" t="s">
        <v>274</v>
      </c>
      <c r="B154" s="150">
        <v>142</v>
      </c>
      <c r="C154" s="151" t="s">
        <v>787</v>
      </c>
      <c r="D154" s="151" t="s">
        <v>729</v>
      </c>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row>
    <row r="155" spans="1:26" ht="14.25" customHeight="1" x14ac:dyDescent="0.2">
      <c r="A155" s="150" t="s">
        <v>274</v>
      </c>
      <c r="B155" s="150">
        <v>143</v>
      </c>
      <c r="C155" s="151" t="s">
        <v>788</v>
      </c>
      <c r="D155" s="151" t="s">
        <v>727</v>
      </c>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row>
    <row r="156" spans="1:26" ht="14.25" customHeight="1" x14ac:dyDescent="0.2">
      <c r="A156" s="150" t="s">
        <v>274</v>
      </c>
      <c r="B156" s="150">
        <v>144</v>
      </c>
      <c r="C156" s="151" t="s">
        <v>789</v>
      </c>
      <c r="D156" s="151" t="s">
        <v>790</v>
      </c>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row>
    <row r="157" spans="1:26" ht="14.25" customHeight="1" x14ac:dyDescent="0.2">
      <c r="A157" s="150" t="s">
        <v>274</v>
      </c>
      <c r="B157" s="150">
        <v>145</v>
      </c>
      <c r="C157" s="151" t="s">
        <v>791</v>
      </c>
      <c r="D157" s="151" t="s">
        <v>792</v>
      </c>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row>
    <row r="158" spans="1:26" ht="14.25" customHeight="1" x14ac:dyDescent="0.2">
      <c r="A158" s="150" t="s">
        <v>274</v>
      </c>
      <c r="B158" s="150">
        <v>146</v>
      </c>
      <c r="C158" s="151" t="s">
        <v>793</v>
      </c>
      <c r="D158" s="151" t="s">
        <v>794</v>
      </c>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row>
    <row r="159" spans="1:26" ht="14.25" customHeight="1" x14ac:dyDescent="0.2">
      <c r="A159" s="150" t="s">
        <v>274</v>
      </c>
      <c r="B159" s="150">
        <v>147</v>
      </c>
      <c r="C159" s="151" t="s">
        <v>795</v>
      </c>
      <c r="D159" s="151" t="s">
        <v>796</v>
      </c>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row>
    <row r="160" spans="1:26" ht="14.25" customHeight="1" x14ac:dyDescent="0.2">
      <c r="A160" s="150" t="s">
        <v>274</v>
      </c>
      <c r="B160" s="150">
        <v>148</v>
      </c>
      <c r="C160" s="151" t="s">
        <v>797</v>
      </c>
      <c r="D160" s="151" t="s">
        <v>798</v>
      </c>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row>
    <row r="161" spans="1:26" ht="14.25" customHeight="1" x14ac:dyDescent="0.2">
      <c r="A161" s="150" t="s">
        <v>274</v>
      </c>
      <c r="B161" s="150">
        <v>149</v>
      </c>
      <c r="C161" s="151" t="s">
        <v>799</v>
      </c>
      <c r="D161" s="151" t="s">
        <v>800</v>
      </c>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row>
    <row r="162" spans="1:26" ht="14.25" customHeight="1" x14ac:dyDescent="0.2">
      <c r="A162" s="150" t="s">
        <v>274</v>
      </c>
      <c r="B162" s="150">
        <v>150</v>
      </c>
      <c r="C162" s="151" t="s">
        <v>801</v>
      </c>
      <c r="D162" s="151" t="s">
        <v>802</v>
      </c>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row>
    <row r="163" spans="1:26" ht="14.25" customHeight="1" x14ac:dyDescent="0.2">
      <c r="A163" s="150" t="s">
        <v>274</v>
      </c>
      <c r="B163" s="150">
        <v>151</v>
      </c>
      <c r="C163" s="151" t="s">
        <v>803</v>
      </c>
      <c r="D163" s="151" t="s">
        <v>804</v>
      </c>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row>
    <row r="164" spans="1:26" ht="14.25" customHeight="1" x14ac:dyDescent="0.2">
      <c r="A164" s="150" t="s">
        <v>274</v>
      </c>
      <c r="B164" s="150">
        <v>152</v>
      </c>
      <c r="C164" s="151" t="s">
        <v>805</v>
      </c>
      <c r="D164" s="151" t="s">
        <v>806</v>
      </c>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row>
    <row r="165" spans="1:26" ht="14.25" customHeight="1" x14ac:dyDescent="0.2">
      <c r="A165" s="150" t="s">
        <v>274</v>
      </c>
      <c r="B165" s="150">
        <v>153</v>
      </c>
      <c r="C165" s="151" t="s">
        <v>807</v>
      </c>
      <c r="D165" s="151" t="s">
        <v>808</v>
      </c>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row>
    <row r="166" spans="1:26" ht="14.25" customHeight="1" x14ac:dyDescent="0.2">
      <c r="A166" s="150" t="s">
        <v>809</v>
      </c>
      <c r="B166" s="150">
        <v>154</v>
      </c>
      <c r="C166" s="151" t="s">
        <v>810</v>
      </c>
      <c r="D166" s="151" t="s">
        <v>811</v>
      </c>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row>
    <row r="167" spans="1:26" ht="14.25" customHeight="1" x14ac:dyDescent="0.2">
      <c r="A167" s="150" t="s">
        <v>809</v>
      </c>
      <c r="B167" s="150">
        <v>155</v>
      </c>
      <c r="C167" s="151" t="s">
        <v>812</v>
      </c>
      <c r="D167" s="151" t="s">
        <v>813</v>
      </c>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row>
    <row r="168" spans="1:26" ht="14.25" customHeight="1" x14ac:dyDescent="0.2">
      <c r="A168" s="150" t="s">
        <v>809</v>
      </c>
      <c r="B168" s="150">
        <v>156</v>
      </c>
      <c r="C168" s="151" t="s">
        <v>814</v>
      </c>
      <c r="D168" s="151" t="s">
        <v>815</v>
      </c>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row>
    <row r="169" spans="1:26" ht="14.25" customHeight="1" x14ac:dyDescent="0.2">
      <c r="A169" s="150" t="s">
        <v>809</v>
      </c>
      <c r="B169" s="150">
        <v>157</v>
      </c>
      <c r="C169" s="151" t="s">
        <v>816</v>
      </c>
      <c r="D169" s="151" t="s">
        <v>817</v>
      </c>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row>
    <row r="170" spans="1:26" ht="14.25" customHeight="1" x14ac:dyDescent="0.2">
      <c r="A170" s="150" t="s">
        <v>818</v>
      </c>
      <c r="B170" s="150">
        <v>158</v>
      </c>
      <c r="C170" s="151" t="s">
        <v>819</v>
      </c>
      <c r="D170" s="151" t="s">
        <v>820</v>
      </c>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row>
    <row r="171" spans="1:26" ht="14.25" customHeight="1" x14ac:dyDescent="0.2">
      <c r="A171" s="150" t="s">
        <v>818</v>
      </c>
      <c r="B171" s="150">
        <v>159</v>
      </c>
      <c r="C171" s="151" t="s">
        <v>821</v>
      </c>
      <c r="D171" s="151" t="s">
        <v>822</v>
      </c>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row>
    <row r="172" spans="1:26" ht="14.25" customHeight="1" x14ac:dyDescent="0.2">
      <c r="A172" s="150" t="s">
        <v>818</v>
      </c>
      <c r="B172" s="150">
        <v>160</v>
      </c>
      <c r="C172" s="151" t="s">
        <v>823</v>
      </c>
      <c r="D172" s="151" t="s">
        <v>824</v>
      </c>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row>
    <row r="173" spans="1:26" ht="14.25" customHeight="1" x14ac:dyDescent="0.2">
      <c r="A173" s="150" t="s">
        <v>818</v>
      </c>
      <c r="B173" s="150">
        <v>161</v>
      </c>
      <c r="C173" s="151" t="s">
        <v>825</v>
      </c>
      <c r="D173" s="151" t="s">
        <v>826</v>
      </c>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row>
    <row r="174" spans="1:26" ht="14.25" customHeight="1" x14ac:dyDescent="0.2">
      <c r="A174" s="150" t="s">
        <v>818</v>
      </c>
      <c r="B174" s="150">
        <v>162</v>
      </c>
      <c r="C174" s="151" t="s">
        <v>827</v>
      </c>
      <c r="D174" s="151" t="s">
        <v>828</v>
      </c>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row>
    <row r="175" spans="1:26" ht="14.25" customHeight="1" x14ac:dyDescent="0.2">
      <c r="A175" s="150" t="s">
        <v>818</v>
      </c>
      <c r="B175" s="150">
        <v>163</v>
      </c>
      <c r="C175" s="151" t="s">
        <v>829</v>
      </c>
      <c r="D175" s="151" t="s">
        <v>830</v>
      </c>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row>
    <row r="176" spans="1:26" ht="14.25" customHeight="1" x14ac:dyDescent="0.2">
      <c r="A176" s="150" t="s">
        <v>818</v>
      </c>
      <c r="B176" s="150">
        <v>164</v>
      </c>
      <c r="C176" s="151" t="s">
        <v>831</v>
      </c>
      <c r="D176" s="151" t="s">
        <v>832</v>
      </c>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row>
    <row r="177" spans="1:26" ht="14.25" customHeight="1" x14ac:dyDescent="0.2">
      <c r="A177" s="150" t="s">
        <v>818</v>
      </c>
      <c r="B177" s="150">
        <v>165</v>
      </c>
      <c r="C177" s="151" t="s">
        <v>833</v>
      </c>
      <c r="D177" s="151" t="s">
        <v>834</v>
      </c>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row>
    <row r="178" spans="1:26" ht="14.25" customHeight="1" x14ac:dyDescent="0.2">
      <c r="A178" s="150" t="s">
        <v>818</v>
      </c>
      <c r="B178" s="150">
        <v>166</v>
      </c>
      <c r="C178" s="151" t="s">
        <v>835</v>
      </c>
      <c r="D178" s="151" t="s">
        <v>836</v>
      </c>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row>
    <row r="179" spans="1:26" ht="14.25" customHeight="1" x14ac:dyDescent="0.2">
      <c r="A179" s="150" t="s">
        <v>818</v>
      </c>
      <c r="B179" s="150">
        <v>167</v>
      </c>
      <c r="C179" s="151" t="s">
        <v>837</v>
      </c>
      <c r="D179" s="151" t="s">
        <v>838</v>
      </c>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row>
    <row r="180" spans="1:26" ht="14.25" customHeight="1" x14ac:dyDescent="0.2">
      <c r="A180" s="150" t="s">
        <v>818</v>
      </c>
      <c r="B180" s="150">
        <v>168</v>
      </c>
      <c r="C180" s="151" t="s">
        <v>839</v>
      </c>
      <c r="D180" s="151" t="s">
        <v>840</v>
      </c>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row>
    <row r="181" spans="1:26" ht="14.25" customHeight="1" x14ac:dyDescent="0.2">
      <c r="A181" s="150" t="s">
        <v>94</v>
      </c>
      <c r="B181" s="150">
        <v>169</v>
      </c>
      <c r="C181" s="151" t="s">
        <v>841</v>
      </c>
      <c r="D181" s="151" t="s">
        <v>842</v>
      </c>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row>
    <row r="182" spans="1:26" ht="14.25" customHeight="1" x14ac:dyDescent="0.2">
      <c r="A182" s="150" t="s">
        <v>94</v>
      </c>
      <c r="B182" s="150">
        <v>170</v>
      </c>
      <c r="C182" s="151" t="s">
        <v>843</v>
      </c>
      <c r="D182" s="151" t="s">
        <v>844</v>
      </c>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row>
    <row r="183" spans="1:26" ht="14.25" customHeight="1" x14ac:dyDescent="0.2">
      <c r="A183" s="150" t="s">
        <v>94</v>
      </c>
      <c r="B183" s="150">
        <v>171</v>
      </c>
      <c r="C183" s="151" t="s">
        <v>726</v>
      </c>
      <c r="D183" s="151" t="s">
        <v>845</v>
      </c>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row>
    <row r="184" spans="1:26" ht="14.25" customHeight="1" x14ac:dyDescent="0.2">
      <c r="A184" s="150" t="s">
        <v>94</v>
      </c>
      <c r="B184" s="150">
        <v>172</v>
      </c>
      <c r="C184" s="151" t="s">
        <v>730</v>
      </c>
      <c r="D184" s="151" t="s">
        <v>846</v>
      </c>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row>
    <row r="185" spans="1:26" ht="14.25" customHeight="1" x14ac:dyDescent="0.2">
      <c r="A185" s="150" t="s">
        <v>94</v>
      </c>
      <c r="B185" s="150">
        <v>173</v>
      </c>
      <c r="C185" s="151" t="s">
        <v>847</v>
      </c>
      <c r="D185" s="151" t="s">
        <v>848</v>
      </c>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row>
    <row r="186" spans="1:26" ht="14.25" customHeight="1" x14ac:dyDescent="0.2">
      <c r="A186" s="150" t="s">
        <v>94</v>
      </c>
      <c r="B186" s="150">
        <v>174</v>
      </c>
      <c r="C186" s="151" t="s">
        <v>849</v>
      </c>
      <c r="D186" s="151" t="s">
        <v>850</v>
      </c>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row>
    <row r="187" spans="1:26" ht="14.25" customHeight="1" x14ac:dyDescent="0.2">
      <c r="A187" s="150" t="s">
        <v>151</v>
      </c>
      <c r="B187" s="150">
        <v>175</v>
      </c>
      <c r="C187" s="151" t="s">
        <v>851</v>
      </c>
      <c r="D187" s="151" t="s">
        <v>852</v>
      </c>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row>
    <row r="188" spans="1:26" ht="14.25" customHeight="1" x14ac:dyDescent="0.2">
      <c r="A188" s="150" t="s">
        <v>151</v>
      </c>
      <c r="B188" s="150">
        <v>176</v>
      </c>
      <c r="C188" s="151" t="s">
        <v>853</v>
      </c>
      <c r="D188" s="151" t="s">
        <v>854</v>
      </c>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row>
    <row r="189" spans="1:26" ht="14.25" customHeight="1" x14ac:dyDescent="0.2">
      <c r="A189" s="150" t="s">
        <v>151</v>
      </c>
      <c r="B189" s="150">
        <v>177</v>
      </c>
      <c r="C189" s="151" t="s">
        <v>855</v>
      </c>
      <c r="D189" s="151" t="s">
        <v>856</v>
      </c>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row>
    <row r="190" spans="1:26" ht="14.25" customHeight="1" x14ac:dyDescent="0.2">
      <c r="A190" s="150" t="s">
        <v>151</v>
      </c>
      <c r="B190" s="150">
        <v>178</v>
      </c>
      <c r="C190" s="151" t="s">
        <v>857</v>
      </c>
      <c r="D190" s="151" t="s">
        <v>858</v>
      </c>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row>
    <row r="191" spans="1:26" ht="14.25" customHeight="1" x14ac:dyDescent="0.2">
      <c r="A191" s="150" t="s">
        <v>151</v>
      </c>
      <c r="B191" s="153">
        <v>179</v>
      </c>
      <c r="C191" s="151" t="s">
        <v>787</v>
      </c>
      <c r="D191" s="151" t="s">
        <v>859</v>
      </c>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row>
    <row r="192" spans="1:26" ht="14.25" customHeight="1" x14ac:dyDescent="0.2">
      <c r="A192" s="150" t="s">
        <v>151</v>
      </c>
      <c r="B192" s="153">
        <v>180</v>
      </c>
      <c r="C192" s="151" t="s">
        <v>860</v>
      </c>
      <c r="D192" s="151" t="s">
        <v>861</v>
      </c>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row>
    <row r="193" spans="1:26" ht="14.25" customHeight="1" x14ac:dyDescent="0.2">
      <c r="A193" s="150" t="s">
        <v>151</v>
      </c>
      <c r="B193" s="153">
        <v>181</v>
      </c>
      <c r="C193" s="151" t="s">
        <v>862</v>
      </c>
      <c r="D193" s="151" t="s">
        <v>863</v>
      </c>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row>
    <row r="194" spans="1:26" ht="14.25" customHeight="1" x14ac:dyDescent="0.2">
      <c r="A194" s="150" t="s">
        <v>151</v>
      </c>
      <c r="B194" s="153">
        <v>182</v>
      </c>
      <c r="C194" s="151" t="s">
        <v>864</v>
      </c>
      <c r="D194" s="151" t="s">
        <v>865</v>
      </c>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row>
    <row r="195" spans="1:26" ht="14.25" customHeight="1" x14ac:dyDescent="0.2">
      <c r="A195" s="150" t="s">
        <v>151</v>
      </c>
      <c r="B195" s="153">
        <v>183</v>
      </c>
      <c r="C195" s="151" t="s">
        <v>866</v>
      </c>
      <c r="D195" s="151" t="s">
        <v>867</v>
      </c>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row>
    <row r="196" spans="1:26" ht="14.25" customHeight="1" x14ac:dyDescent="0.2">
      <c r="A196" s="150" t="s">
        <v>868</v>
      </c>
      <c r="B196" s="153">
        <v>184</v>
      </c>
      <c r="C196" s="151" t="s">
        <v>869</v>
      </c>
      <c r="D196" s="151" t="s">
        <v>870</v>
      </c>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row>
    <row r="197" spans="1:26" ht="14.25" customHeight="1" x14ac:dyDescent="0.2">
      <c r="A197" s="150" t="s">
        <v>868</v>
      </c>
      <c r="B197" s="153">
        <v>185</v>
      </c>
      <c r="C197" s="151" t="s">
        <v>871</v>
      </c>
      <c r="D197" s="151" t="s">
        <v>872</v>
      </c>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row>
    <row r="198" spans="1:26" ht="14.25" customHeight="1" x14ac:dyDescent="0.2">
      <c r="A198" s="150" t="s">
        <v>868</v>
      </c>
      <c r="B198" s="153">
        <v>186</v>
      </c>
      <c r="C198" s="151" t="s">
        <v>873</v>
      </c>
      <c r="D198" s="151" t="s">
        <v>874</v>
      </c>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row>
    <row r="199" spans="1:26" ht="14.25" customHeight="1" x14ac:dyDescent="0.2">
      <c r="A199" s="150" t="s">
        <v>868</v>
      </c>
      <c r="B199" s="153">
        <v>187</v>
      </c>
      <c r="C199" s="151" t="s">
        <v>875</v>
      </c>
      <c r="D199" s="151" t="s">
        <v>876</v>
      </c>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row>
    <row r="200" spans="1:26" ht="14.25" customHeight="1" x14ac:dyDescent="0.2">
      <c r="A200" s="150" t="s">
        <v>868</v>
      </c>
      <c r="B200" s="153">
        <v>188</v>
      </c>
      <c r="C200" s="151" t="s">
        <v>877</v>
      </c>
      <c r="D200" s="151" t="s">
        <v>878</v>
      </c>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row>
    <row r="201" spans="1:26" ht="14.25" customHeight="1" x14ac:dyDescent="0.2">
      <c r="A201" s="150" t="s">
        <v>868</v>
      </c>
      <c r="B201" s="153">
        <v>189</v>
      </c>
      <c r="C201" s="151" t="s">
        <v>879</v>
      </c>
      <c r="D201" s="151" t="s">
        <v>880</v>
      </c>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row>
    <row r="202" spans="1:26" ht="14.25" customHeight="1" x14ac:dyDescent="0.2">
      <c r="A202" s="150" t="s">
        <v>868</v>
      </c>
      <c r="B202" s="153">
        <v>190</v>
      </c>
      <c r="C202" s="151" t="s">
        <v>881</v>
      </c>
      <c r="D202" s="151" t="s">
        <v>882</v>
      </c>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row>
    <row r="203" spans="1:26" ht="14.25" customHeight="1" x14ac:dyDescent="0.2">
      <c r="A203" s="150" t="s">
        <v>868</v>
      </c>
      <c r="B203" s="153">
        <v>191</v>
      </c>
      <c r="C203" s="151" t="s">
        <v>883</v>
      </c>
      <c r="D203" s="151" t="s">
        <v>884</v>
      </c>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row>
    <row r="204" spans="1:26" ht="14.25" customHeight="1" x14ac:dyDescent="0.2">
      <c r="A204" s="150" t="s">
        <v>868</v>
      </c>
      <c r="B204" s="153">
        <v>192</v>
      </c>
      <c r="C204" s="151" t="s">
        <v>885</v>
      </c>
      <c r="D204" s="151" t="s">
        <v>886</v>
      </c>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row>
    <row r="205" spans="1:26" ht="14.25" customHeight="1" x14ac:dyDescent="0.2">
      <c r="A205" s="150" t="s">
        <v>868</v>
      </c>
      <c r="B205" s="153">
        <v>193</v>
      </c>
      <c r="C205" s="151" t="s">
        <v>887</v>
      </c>
      <c r="D205" s="151" t="s">
        <v>888</v>
      </c>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row>
    <row r="206" spans="1:26" ht="14.25" customHeight="1" x14ac:dyDescent="0.2">
      <c r="A206" s="150" t="s">
        <v>868</v>
      </c>
      <c r="B206" s="153">
        <v>194</v>
      </c>
      <c r="C206" s="151" t="s">
        <v>889</v>
      </c>
      <c r="D206" s="151" t="s">
        <v>890</v>
      </c>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row>
    <row r="207" spans="1:26" ht="14.25" customHeight="1" x14ac:dyDescent="0.2">
      <c r="A207" s="150" t="s">
        <v>868</v>
      </c>
      <c r="B207" s="153">
        <v>195</v>
      </c>
      <c r="C207" s="151" t="s">
        <v>891</v>
      </c>
      <c r="D207" s="151" t="s">
        <v>892</v>
      </c>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row>
    <row r="208" spans="1:26" ht="14.25" customHeight="1" x14ac:dyDescent="0.2">
      <c r="A208" s="150" t="s">
        <v>868</v>
      </c>
      <c r="B208" s="153">
        <v>196</v>
      </c>
      <c r="C208" s="151" t="s">
        <v>893</v>
      </c>
      <c r="D208" s="151" t="s">
        <v>894</v>
      </c>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row>
    <row r="209" spans="1:26" ht="14.25" customHeight="1" x14ac:dyDescent="0.2">
      <c r="A209" s="150" t="s">
        <v>868</v>
      </c>
      <c r="B209" s="153">
        <v>197</v>
      </c>
      <c r="C209" s="151" t="s">
        <v>895</v>
      </c>
      <c r="D209" s="151" t="s">
        <v>896</v>
      </c>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row>
    <row r="210" spans="1:26" ht="14.25" customHeight="1" x14ac:dyDescent="0.2">
      <c r="A210" s="150" t="s">
        <v>868</v>
      </c>
      <c r="B210" s="153">
        <v>198</v>
      </c>
      <c r="C210" s="151" t="s">
        <v>851</v>
      </c>
      <c r="D210" s="151" t="s">
        <v>852</v>
      </c>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row>
    <row r="211" spans="1:26" ht="14.25" customHeight="1" x14ac:dyDescent="0.2">
      <c r="A211" s="150" t="s">
        <v>868</v>
      </c>
      <c r="B211" s="153">
        <v>199</v>
      </c>
      <c r="C211" s="151" t="s">
        <v>855</v>
      </c>
      <c r="D211" s="151" t="s">
        <v>856</v>
      </c>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row>
    <row r="212" spans="1:26" ht="14.25" customHeight="1" x14ac:dyDescent="0.2">
      <c r="A212" s="150" t="s">
        <v>868</v>
      </c>
      <c r="B212" s="153">
        <v>200</v>
      </c>
      <c r="C212" s="151" t="s">
        <v>853</v>
      </c>
      <c r="D212" s="151" t="s">
        <v>854</v>
      </c>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row>
    <row r="213" spans="1:26" ht="14.25" customHeight="1" x14ac:dyDescent="0.2">
      <c r="A213" s="150" t="s">
        <v>868</v>
      </c>
      <c r="B213" s="153">
        <v>201</v>
      </c>
      <c r="C213" s="151" t="s">
        <v>897</v>
      </c>
      <c r="D213" s="151" t="s">
        <v>898</v>
      </c>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row>
    <row r="214" spans="1:26" ht="14.25" customHeight="1" x14ac:dyDescent="0.2">
      <c r="A214" s="150" t="s">
        <v>868</v>
      </c>
      <c r="B214" s="153">
        <v>202</v>
      </c>
      <c r="C214" s="151" t="s">
        <v>899</v>
      </c>
      <c r="D214" s="151" t="s">
        <v>900</v>
      </c>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row>
    <row r="215" spans="1:26" ht="14.25" customHeight="1" x14ac:dyDescent="0.2">
      <c r="A215" s="150" t="s">
        <v>868</v>
      </c>
      <c r="B215" s="153">
        <v>203</v>
      </c>
      <c r="C215" s="151" t="s">
        <v>901</v>
      </c>
      <c r="D215" s="151" t="s">
        <v>902</v>
      </c>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row>
    <row r="216" spans="1:26" ht="14.25" customHeight="1" x14ac:dyDescent="0.2">
      <c r="A216" s="150" t="s">
        <v>868</v>
      </c>
      <c r="B216" s="153">
        <v>204</v>
      </c>
      <c r="C216" s="151" t="s">
        <v>903</v>
      </c>
      <c r="D216" s="151" t="s">
        <v>904</v>
      </c>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row>
    <row r="217" spans="1:26" ht="14.25" customHeight="1" x14ac:dyDescent="0.2">
      <c r="A217" s="150" t="s">
        <v>868</v>
      </c>
      <c r="B217" s="153">
        <v>205</v>
      </c>
      <c r="C217" s="151" t="s">
        <v>857</v>
      </c>
      <c r="D217" s="151" t="s">
        <v>858</v>
      </c>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row>
    <row r="218" spans="1:26" ht="14.25" customHeight="1" x14ac:dyDescent="0.2">
      <c r="A218" s="150" t="s">
        <v>868</v>
      </c>
      <c r="B218" s="153">
        <v>206</v>
      </c>
      <c r="C218" s="151" t="s">
        <v>787</v>
      </c>
      <c r="D218" s="151" t="s">
        <v>859</v>
      </c>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row>
    <row r="219" spans="1:26" ht="14.25" customHeight="1" x14ac:dyDescent="0.2">
      <c r="A219" s="150" t="s">
        <v>868</v>
      </c>
      <c r="B219" s="153">
        <v>207</v>
      </c>
      <c r="C219" s="151" t="s">
        <v>905</v>
      </c>
      <c r="D219" s="151" t="s">
        <v>906</v>
      </c>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row>
    <row r="220" spans="1:26" ht="14.25" customHeight="1" x14ac:dyDescent="0.2">
      <c r="A220" s="150" t="s">
        <v>868</v>
      </c>
      <c r="B220" s="153">
        <v>208</v>
      </c>
      <c r="C220" s="151" t="s">
        <v>907</v>
      </c>
      <c r="D220" s="151" t="s">
        <v>908</v>
      </c>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row>
    <row r="221" spans="1:26" ht="14.25" customHeight="1" x14ac:dyDescent="0.2">
      <c r="A221" s="150" t="s">
        <v>868</v>
      </c>
      <c r="B221" s="153">
        <v>209</v>
      </c>
      <c r="C221" s="151" t="s">
        <v>909</v>
      </c>
      <c r="D221" s="151" t="s">
        <v>910</v>
      </c>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row>
    <row r="222" spans="1:26" ht="14.25" customHeight="1" x14ac:dyDescent="0.2">
      <c r="A222" s="150" t="s">
        <v>868</v>
      </c>
      <c r="B222" s="153">
        <v>210</v>
      </c>
      <c r="C222" s="151" t="s">
        <v>911</v>
      </c>
      <c r="D222" s="151" t="s">
        <v>912</v>
      </c>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row>
    <row r="223" spans="1:26" ht="14.25" customHeight="1" x14ac:dyDescent="0.2">
      <c r="A223" s="150" t="s">
        <v>868</v>
      </c>
      <c r="B223" s="153">
        <v>211</v>
      </c>
      <c r="C223" s="151" t="s">
        <v>913</v>
      </c>
      <c r="D223" s="151" t="s">
        <v>914</v>
      </c>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row>
    <row r="224" spans="1:26" ht="14.25" customHeight="1" x14ac:dyDescent="0.2">
      <c r="A224" s="150" t="s">
        <v>868</v>
      </c>
      <c r="B224" s="153">
        <v>212</v>
      </c>
      <c r="C224" s="151" t="s">
        <v>915</v>
      </c>
      <c r="D224" s="151" t="s">
        <v>916</v>
      </c>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row>
    <row r="225" spans="1:26" ht="14.25" customHeight="1" x14ac:dyDescent="0.2">
      <c r="A225" s="150" t="s">
        <v>868</v>
      </c>
      <c r="B225" s="153">
        <v>213</v>
      </c>
      <c r="C225" s="151" t="s">
        <v>917</v>
      </c>
      <c r="D225" s="151" t="s">
        <v>918</v>
      </c>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row>
    <row r="226" spans="1:26" ht="14.25" customHeight="1" x14ac:dyDescent="0.2">
      <c r="A226" s="150" t="s">
        <v>868</v>
      </c>
      <c r="B226" s="153">
        <v>214</v>
      </c>
      <c r="C226" s="151" t="s">
        <v>919</v>
      </c>
      <c r="D226" s="151" t="s">
        <v>920</v>
      </c>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row>
    <row r="227" spans="1:26" ht="14.25" customHeight="1" x14ac:dyDescent="0.2">
      <c r="A227" s="150" t="s">
        <v>868</v>
      </c>
      <c r="B227" s="153">
        <v>215</v>
      </c>
      <c r="C227" s="151" t="s">
        <v>921</v>
      </c>
      <c r="D227" s="151" t="s">
        <v>922</v>
      </c>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row>
    <row r="228" spans="1:26" ht="14.25" customHeight="1" x14ac:dyDescent="0.2">
      <c r="A228" s="150" t="s">
        <v>868</v>
      </c>
      <c r="B228" s="153">
        <v>216</v>
      </c>
      <c r="C228" s="151" t="s">
        <v>923</v>
      </c>
      <c r="D228" s="151" t="s">
        <v>924</v>
      </c>
      <c r="E228" s="140"/>
      <c r="F228" s="140"/>
      <c r="G228" s="140"/>
      <c r="H228" s="140"/>
      <c r="I228" s="140"/>
      <c r="J228" s="140"/>
      <c r="K228" s="140"/>
      <c r="L228" s="140"/>
      <c r="M228" s="140"/>
      <c r="N228" s="140"/>
      <c r="O228" s="140"/>
      <c r="P228" s="140"/>
      <c r="Q228" s="140"/>
      <c r="R228" s="140"/>
      <c r="S228" s="140"/>
      <c r="T228" s="140"/>
      <c r="U228" s="140"/>
      <c r="V228" s="140"/>
      <c r="W228" s="140"/>
      <c r="X228" s="140"/>
      <c r="Y228" s="140"/>
      <c r="Z228" s="140"/>
    </row>
    <row r="229" spans="1:26" ht="14.25" customHeight="1" x14ac:dyDescent="0.2">
      <c r="A229" s="150" t="s">
        <v>868</v>
      </c>
      <c r="B229" s="153">
        <v>217</v>
      </c>
      <c r="C229" s="151" t="s">
        <v>925</v>
      </c>
      <c r="D229" s="151" t="s">
        <v>926</v>
      </c>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row>
    <row r="230" spans="1:26" ht="14.25" customHeight="1" x14ac:dyDescent="0.2">
      <c r="A230" s="150" t="s">
        <v>868</v>
      </c>
      <c r="B230" s="153">
        <v>218</v>
      </c>
      <c r="C230" s="151" t="s">
        <v>927</v>
      </c>
      <c r="D230" s="151" t="s">
        <v>928</v>
      </c>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row>
    <row r="231" spans="1:26" ht="14.25" customHeight="1" x14ac:dyDescent="0.2">
      <c r="A231" s="150" t="s">
        <v>868</v>
      </c>
      <c r="B231" s="153">
        <v>219</v>
      </c>
      <c r="C231" s="151" t="s">
        <v>929</v>
      </c>
      <c r="D231" s="151" t="s">
        <v>930</v>
      </c>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row>
    <row r="232" spans="1:26" ht="14.25" customHeight="1" x14ac:dyDescent="0.2">
      <c r="A232" s="150" t="s">
        <v>868</v>
      </c>
      <c r="B232" s="153">
        <v>220</v>
      </c>
      <c r="C232" s="151" t="s">
        <v>931</v>
      </c>
      <c r="D232" s="151" t="s">
        <v>932</v>
      </c>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row>
    <row r="233" spans="1:26" ht="14.25" customHeight="1" x14ac:dyDescent="0.2">
      <c r="A233" s="150" t="s">
        <v>868</v>
      </c>
      <c r="B233" s="153">
        <v>221</v>
      </c>
      <c r="C233" s="151" t="s">
        <v>933</v>
      </c>
      <c r="D233" s="151" t="s">
        <v>934</v>
      </c>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row>
    <row r="234" spans="1:26" ht="14.25" customHeight="1" x14ac:dyDescent="0.2">
      <c r="A234" s="150" t="s">
        <v>868</v>
      </c>
      <c r="B234" s="153">
        <v>222</v>
      </c>
      <c r="C234" s="151" t="s">
        <v>935</v>
      </c>
      <c r="D234" s="151" t="s">
        <v>936</v>
      </c>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row>
    <row r="235" spans="1:26" ht="14.25" customHeight="1" x14ac:dyDescent="0.2">
      <c r="A235" s="150" t="s">
        <v>868</v>
      </c>
      <c r="B235" s="153">
        <v>223</v>
      </c>
      <c r="C235" s="151" t="s">
        <v>937</v>
      </c>
      <c r="D235" s="151" t="s">
        <v>938</v>
      </c>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row>
    <row r="236" spans="1:26" ht="14.25" customHeight="1" x14ac:dyDescent="0.2">
      <c r="A236" s="150" t="s">
        <v>868</v>
      </c>
      <c r="B236" s="153">
        <v>224</v>
      </c>
      <c r="C236" s="151" t="s">
        <v>939</v>
      </c>
      <c r="D236" s="151" t="s">
        <v>940</v>
      </c>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row>
    <row r="237" spans="1:26" ht="14.25" customHeight="1" x14ac:dyDescent="0.2">
      <c r="A237" s="150" t="s">
        <v>868</v>
      </c>
      <c r="B237" s="153">
        <v>225</v>
      </c>
      <c r="C237" s="151" t="s">
        <v>881</v>
      </c>
      <c r="D237" s="151" t="s">
        <v>882</v>
      </c>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row>
    <row r="238" spans="1:26" ht="14.25" customHeight="1" x14ac:dyDescent="0.2">
      <c r="A238" s="150" t="s">
        <v>868</v>
      </c>
      <c r="B238" s="153">
        <v>226</v>
      </c>
      <c r="C238" s="151" t="s">
        <v>770</v>
      </c>
      <c r="D238" s="151" t="s">
        <v>941</v>
      </c>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row>
    <row r="239" spans="1:26" ht="14.25" customHeight="1" x14ac:dyDescent="0.2">
      <c r="A239" s="150" t="s">
        <v>868</v>
      </c>
      <c r="B239" s="153">
        <v>227</v>
      </c>
      <c r="C239" s="151" t="s">
        <v>942</v>
      </c>
      <c r="D239" s="151" t="s">
        <v>943</v>
      </c>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row>
    <row r="240" spans="1:26" ht="14.25" customHeight="1" x14ac:dyDescent="0.2">
      <c r="A240" s="150" t="s">
        <v>944</v>
      </c>
      <c r="B240" s="153">
        <v>228</v>
      </c>
      <c r="C240" s="151" t="s">
        <v>945</v>
      </c>
      <c r="D240" s="151" t="s">
        <v>946</v>
      </c>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row>
    <row r="241" spans="1:26" ht="14.25" customHeight="1" x14ac:dyDescent="0.2">
      <c r="A241" s="150" t="s">
        <v>944</v>
      </c>
      <c r="B241" s="153">
        <v>229</v>
      </c>
      <c r="C241" s="151" t="s">
        <v>947</v>
      </c>
      <c r="D241" s="151" t="s">
        <v>948</v>
      </c>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row>
    <row r="242" spans="1:26" ht="14.25" customHeight="1" x14ac:dyDescent="0.2">
      <c r="A242" s="150" t="s">
        <v>944</v>
      </c>
      <c r="B242" s="153">
        <v>230</v>
      </c>
      <c r="C242" s="151" t="s">
        <v>949</v>
      </c>
      <c r="D242" s="151" t="s">
        <v>950</v>
      </c>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row>
    <row r="243" spans="1:26" ht="14.25" customHeight="1" x14ac:dyDescent="0.2">
      <c r="A243" s="150" t="s">
        <v>944</v>
      </c>
      <c r="B243" s="153">
        <v>231</v>
      </c>
      <c r="C243" s="151" t="s">
        <v>951</v>
      </c>
      <c r="D243" s="151" t="s">
        <v>952</v>
      </c>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row>
    <row r="244" spans="1:26" ht="14.25" customHeight="1" x14ac:dyDescent="0.2">
      <c r="A244" s="150" t="s">
        <v>944</v>
      </c>
      <c r="B244" s="153">
        <v>232</v>
      </c>
      <c r="C244" s="151" t="s">
        <v>953</v>
      </c>
      <c r="D244" s="151" t="s">
        <v>954</v>
      </c>
      <c r="E244" s="140"/>
      <c r="F244" s="140"/>
      <c r="G244" s="140"/>
      <c r="H244" s="140"/>
      <c r="I244" s="140"/>
      <c r="J244" s="140"/>
      <c r="K244" s="140"/>
      <c r="L244" s="140"/>
      <c r="M244" s="140"/>
      <c r="N244" s="140"/>
      <c r="O244" s="140"/>
      <c r="P244" s="140"/>
      <c r="Q244" s="140"/>
      <c r="R244" s="140"/>
      <c r="S244" s="140"/>
      <c r="T244" s="140"/>
      <c r="U244" s="140"/>
      <c r="V244" s="140"/>
      <c r="W244" s="140"/>
      <c r="X244" s="140"/>
      <c r="Y244" s="140"/>
      <c r="Z244" s="140"/>
    </row>
    <row r="245" spans="1:26" ht="14.25" customHeight="1" x14ac:dyDescent="0.2">
      <c r="A245" s="150" t="s">
        <v>944</v>
      </c>
      <c r="B245" s="153">
        <v>233</v>
      </c>
      <c r="C245" s="151" t="s">
        <v>955</v>
      </c>
      <c r="D245" s="151" t="s">
        <v>956</v>
      </c>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row>
    <row r="246" spans="1:26" ht="14.25" customHeight="1" x14ac:dyDescent="0.2">
      <c r="A246" s="150" t="s">
        <v>944</v>
      </c>
      <c r="B246" s="153">
        <v>234</v>
      </c>
      <c r="C246" s="151" t="s">
        <v>957</v>
      </c>
      <c r="D246" s="151" t="s">
        <v>958</v>
      </c>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row>
    <row r="247" spans="1:26" ht="14.25" customHeight="1" x14ac:dyDescent="0.2">
      <c r="A247" s="150" t="s">
        <v>944</v>
      </c>
      <c r="B247" s="153">
        <v>235</v>
      </c>
      <c r="C247" s="151" t="s">
        <v>959</v>
      </c>
      <c r="D247" s="151" t="s">
        <v>960</v>
      </c>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row>
    <row r="248" spans="1:26" ht="14.25" customHeight="1" x14ac:dyDescent="0.2">
      <c r="A248" s="150" t="s">
        <v>944</v>
      </c>
      <c r="B248" s="153">
        <v>236</v>
      </c>
      <c r="C248" s="151" t="s">
        <v>961</v>
      </c>
      <c r="D248" s="151" t="s">
        <v>962</v>
      </c>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row>
    <row r="249" spans="1:26" ht="14.25" customHeight="1" x14ac:dyDescent="0.2">
      <c r="A249" s="150" t="s">
        <v>944</v>
      </c>
      <c r="B249" s="153">
        <v>237</v>
      </c>
      <c r="C249" s="151" t="s">
        <v>963</v>
      </c>
      <c r="D249" s="151" t="s">
        <v>964</v>
      </c>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row>
    <row r="250" spans="1:26" ht="14.25" customHeight="1" x14ac:dyDescent="0.2">
      <c r="A250" s="150" t="s">
        <v>944</v>
      </c>
      <c r="B250" s="153">
        <v>238</v>
      </c>
      <c r="C250" s="151" t="s">
        <v>965</v>
      </c>
      <c r="D250" s="151" t="s">
        <v>966</v>
      </c>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row>
    <row r="251" spans="1:26" ht="14.25" customHeight="1" x14ac:dyDescent="0.2">
      <c r="A251" s="150" t="s">
        <v>944</v>
      </c>
      <c r="B251" s="153">
        <v>239</v>
      </c>
      <c r="C251" s="151" t="s">
        <v>967</v>
      </c>
      <c r="D251" s="151" t="s">
        <v>968</v>
      </c>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row>
    <row r="252" spans="1:26" ht="14.25" customHeight="1" x14ac:dyDescent="0.2">
      <c r="A252" s="150" t="s">
        <v>944</v>
      </c>
      <c r="B252" s="153">
        <v>240</v>
      </c>
      <c r="C252" s="151" t="s">
        <v>969</v>
      </c>
      <c r="D252" s="151" t="s">
        <v>970</v>
      </c>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row>
    <row r="253" spans="1:26" ht="14.25" customHeight="1" x14ac:dyDescent="0.2">
      <c r="A253" s="150" t="s">
        <v>944</v>
      </c>
      <c r="B253" s="153">
        <v>241</v>
      </c>
      <c r="C253" s="151" t="s">
        <v>971</v>
      </c>
      <c r="D253" s="151" t="s">
        <v>972</v>
      </c>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row>
    <row r="254" spans="1:26" ht="14.25" customHeight="1" x14ac:dyDescent="0.2">
      <c r="A254" s="150" t="s">
        <v>944</v>
      </c>
      <c r="B254" s="153">
        <v>242</v>
      </c>
      <c r="C254" s="151" t="s">
        <v>881</v>
      </c>
      <c r="D254" s="151" t="s">
        <v>882</v>
      </c>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row>
    <row r="255" spans="1:26" ht="14.25" customHeight="1" x14ac:dyDescent="0.2">
      <c r="A255" s="150" t="s">
        <v>944</v>
      </c>
      <c r="B255" s="153">
        <v>243</v>
      </c>
      <c r="C255" s="151" t="s">
        <v>770</v>
      </c>
      <c r="D255" s="151" t="s">
        <v>941</v>
      </c>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row>
    <row r="256" spans="1:26" ht="14.25" customHeight="1" x14ac:dyDescent="0.2">
      <c r="A256" s="154"/>
      <c r="B256" s="154"/>
      <c r="C256" s="155"/>
      <c r="D256" s="155"/>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row>
    <row r="257" spans="1:26" ht="14.25" customHeight="1" x14ac:dyDescent="0.2">
      <c r="A257" s="140"/>
      <c r="B257" s="140"/>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row>
    <row r="258" spans="1:26" ht="14.25" customHeight="1" x14ac:dyDescent="0.2">
      <c r="A258" s="140"/>
      <c r="B258" s="140"/>
      <c r="C258" s="140"/>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row>
    <row r="259" spans="1:26" ht="14.25" customHeight="1" x14ac:dyDescent="0.2">
      <c r="A259" s="140"/>
      <c r="B259" s="140"/>
      <c r="C259" s="140"/>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row>
    <row r="260" spans="1:26" ht="14.25" customHeight="1" x14ac:dyDescent="0.2">
      <c r="A260" s="140"/>
      <c r="B260" s="140"/>
      <c r="C260" s="140"/>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row>
    <row r="261" spans="1:26" ht="14.25" customHeight="1" x14ac:dyDescent="0.2">
      <c r="A261" s="140"/>
      <c r="B261" s="140"/>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row>
    <row r="262" spans="1:26" ht="14.25" customHeight="1" x14ac:dyDescent="0.2">
      <c r="A262" s="140"/>
      <c r="B262" s="140"/>
      <c r="C262" s="140"/>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row>
    <row r="263" spans="1:26" ht="14.25" customHeight="1" x14ac:dyDescent="0.2">
      <c r="A263" s="140"/>
      <c r="B263" s="140"/>
      <c r="C263" s="140"/>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row>
    <row r="264" spans="1:26" ht="14.25" customHeight="1" x14ac:dyDescent="0.2">
      <c r="A264" s="140"/>
      <c r="B264" s="140"/>
      <c r="C264" s="140"/>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row>
    <row r="265" spans="1:26" ht="14.25" customHeight="1" x14ac:dyDescent="0.2">
      <c r="A265" s="140"/>
      <c r="B265" s="140"/>
      <c r="C265" s="140"/>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row>
    <row r="266" spans="1:26" ht="14.25" customHeight="1" x14ac:dyDescent="0.2">
      <c r="A266" s="140"/>
      <c r="B266" s="140"/>
      <c r="C266" s="140"/>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row>
    <row r="267" spans="1:26" ht="14.25" customHeight="1" x14ac:dyDescent="0.2">
      <c r="A267" s="140"/>
      <c r="B267" s="140"/>
      <c r="C267" s="140"/>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row>
    <row r="268" spans="1:26" ht="14.25" customHeight="1" x14ac:dyDescent="0.2">
      <c r="A268" s="140"/>
      <c r="B268" s="140"/>
      <c r="C268" s="140"/>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row>
    <row r="269" spans="1:26" ht="14.25" customHeight="1" x14ac:dyDescent="0.2">
      <c r="A269" s="140"/>
      <c r="B269" s="140"/>
      <c r="C269" s="140"/>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row>
    <row r="270" spans="1:26" ht="14.25" customHeight="1" x14ac:dyDescent="0.2">
      <c r="A270" s="140"/>
      <c r="B270" s="140"/>
      <c r="C270" s="140"/>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row>
    <row r="271" spans="1:26" ht="14.25" customHeight="1" x14ac:dyDescent="0.2">
      <c r="A271" s="140"/>
      <c r="B271" s="140"/>
      <c r="C271" s="140"/>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row>
    <row r="272" spans="1:26" ht="14.25" customHeight="1" x14ac:dyDescent="0.2">
      <c r="A272" s="140"/>
      <c r="B272" s="140"/>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row>
    <row r="273" spans="1:26" ht="14.25" customHeight="1" x14ac:dyDescent="0.2">
      <c r="A273" s="140"/>
      <c r="B273" s="140"/>
      <c r="C273" s="140"/>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row>
    <row r="274" spans="1:26" ht="14.25" customHeight="1" x14ac:dyDescent="0.2">
      <c r="A274" s="140"/>
      <c r="B274" s="140"/>
      <c r="C274" s="140"/>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row>
    <row r="275" spans="1:26" ht="14.25" customHeight="1" x14ac:dyDescent="0.2">
      <c r="A275" s="140"/>
      <c r="B275" s="140"/>
      <c r="C275" s="140"/>
      <c r="D275" s="140"/>
      <c r="E275" s="140"/>
      <c r="F275" s="140"/>
      <c r="G275" s="140"/>
      <c r="H275" s="140"/>
      <c r="I275" s="140"/>
      <c r="J275" s="140"/>
      <c r="K275" s="140"/>
      <c r="L275" s="140"/>
      <c r="M275" s="140"/>
      <c r="N275" s="140"/>
      <c r="O275" s="140"/>
      <c r="P275" s="140"/>
      <c r="Q275" s="140"/>
      <c r="R275" s="140"/>
      <c r="S275" s="140"/>
      <c r="T275" s="140"/>
      <c r="U275" s="140"/>
      <c r="V275" s="140"/>
      <c r="W275" s="140"/>
      <c r="X275" s="140"/>
      <c r="Y275" s="140"/>
      <c r="Z275" s="140"/>
    </row>
    <row r="276" spans="1:26" ht="14.25" customHeight="1" x14ac:dyDescent="0.2">
      <c r="A276" s="140"/>
      <c r="B276" s="140"/>
      <c r="C276" s="140"/>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row>
    <row r="277" spans="1:26" ht="14.25" customHeight="1" x14ac:dyDescent="0.2">
      <c r="A277" s="140"/>
      <c r="B277" s="140"/>
      <c r="C277" s="140"/>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row>
    <row r="278" spans="1:26" ht="14.25" customHeight="1" x14ac:dyDescent="0.2">
      <c r="A278" s="140"/>
      <c r="B278" s="140"/>
      <c r="C278" s="140"/>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row>
    <row r="279" spans="1:26" ht="14.25" customHeight="1" x14ac:dyDescent="0.2">
      <c r="A279" s="140"/>
      <c r="B279" s="140"/>
      <c r="C279" s="140"/>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row>
    <row r="280" spans="1:26" ht="14.25" customHeight="1" x14ac:dyDescent="0.2">
      <c r="A280" s="140"/>
      <c r="B280" s="140"/>
      <c r="C280" s="140"/>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row>
    <row r="281" spans="1:26" ht="14.25" customHeight="1" x14ac:dyDescent="0.2">
      <c r="A281" s="140"/>
      <c r="B281" s="140"/>
      <c r="C281" s="140"/>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row>
    <row r="282" spans="1:26" ht="14.25" customHeight="1" x14ac:dyDescent="0.2">
      <c r="A282" s="140"/>
      <c r="B282" s="140"/>
      <c r="C282" s="140"/>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row>
    <row r="283" spans="1:26" ht="14.25" customHeight="1" x14ac:dyDescent="0.2">
      <c r="A283" s="140"/>
      <c r="B283" s="140"/>
      <c r="C283" s="140"/>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row>
    <row r="284" spans="1:26" ht="14.25" customHeight="1" x14ac:dyDescent="0.2">
      <c r="A284" s="140"/>
      <c r="B284" s="140"/>
      <c r="C284" s="140"/>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row>
    <row r="285" spans="1:26" ht="14.25" customHeight="1" x14ac:dyDescent="0.2">
      <c r="A285" s="140"/>
      <c r="B285" s="140"/>
      <c r="C285" s="140"/>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row>
    <row r="286" spans="1:26" ht="14.25" customHeight="1" x14ac:dyDescent="0.2">
      <c r="A286" s="140"/>
      <c r="B286" s="140"/>
      <c r="C286" s="140"/>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row>
    <row r="287" spans="1:26" ht="14.25" customHeight="1" x14ac:dyDescent="0.2">
      <c r="A287" s="140"/>
      <c r="B287" s="140"/>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row>
    <row r="288" spans="1:26" ht="14.25" customHeight="1" x14ac:dyDescent="0.2">
      <c r="A288" s="140"/>
      <c r="B288" s="140"/>
      <c r="C288" s="140"/>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row>
    <row r="289" spans="1:26" ht="14.25" customHeight="1" x14ac:dyDescent="0.2">
      <c r="A289" s="140"/>
      <c r="B289" s="140"/>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row>
    <row r="290" spans="1:26" ht="14.25" customHeight="1" x14ac:dyDescent="0.2">
      <c r="A290" s="140"/>
      <c r="B290" s="140"/>
      <c r="C290" s="140"/>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row>
    <row r="291" spans="1:26" ht="14.25" customHeight="1" x14ac:dyDescent="0.2">
      <c r="A291" s="140"/>
      <c r="B291" s="140"/>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row>
    <row r="292" spans="1:26" ht="14.25" customHeight="1" x14ac:dyDescent="0.2">
      <c r="A292" s="140"/>
      <c r="B292" s="140"/>
      <c r="C292" s="140"/>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row>
    <row r="293" spans="1:26" ht="14.25" customHeight="1" x14ac:dyDescent="0.2">
      <c r="A293" s="140"/>
      <c r="B293" s="140"/>
      <c r="C293" s="140"/>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row>
    <row r="294" spans="1:26" ht="14.25" customHeight="1" x14ac:dyDescent="0.2">
      <c r="A294" s="140"/>
      <c r="B294" s="140"/>
      <c r="C294" s="140"/>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row>
    <row r="295" spans="1:26" ht="14.25" customHeight="1" x14ac:dyDescent="0.2">
      <c r="A295" s="140"/>
      <c r="B295" s="140"/>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row>
    <row r="296" spans="1:26" ht="14.25" customHeight="1" x14ac:dyDescent="0.2">
      <c r="A296" s="140"/>
      <c r="B296" s="140"/>
      <c r="C296" s="140"/>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row>
    <row r="297" spans="1:26" ht="14.25" customHeight="1" x14ac:dyDescent="0.2">
      <c r="A297" s="140"/>
      <c r="B297" s="140"/>
      <c r="C297" s="140"/>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row>
    <row r="298" spans="1:26" ht="14.25" customHeight="1" x14ac:dyDescent="0.2">
      <c r="A298" s="140"/>
      <c r="B298" s="140"/>
      <c r="C298" s="140"/>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row>
    <row r="299" spans="1:26" ht="14.25" customHeight="1" x14ac:dyDescent="0.2">
      <c r="A299" s="140"/>
      <c r="B299" s="140"/>
      <c r="C299" s="140"/>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row>
    <row r="300" spans="1:26" ht="14.25" customHeight="1" x14ac:dyDescent="0.2">
      <c r="A300" s="140"/>
      <c r="B300" s="140"/>
      <c r="C300" s="140"/>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row>
    <row r="301" spans="1:26" ht="14.25" customHeight="1" x14ac:dyDescent="0.2">
      <c r="A301" s="140"/>
      <c r="B301" s="140"/>
      <c r="C301" s="140"/>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row>
    <row r="302" spans="1:26" ht="14.25" customHeight="1" x14ac:dyDescent="0.2">
      <c r="A302" s="140"/>
      <c r="B302" s="140"/>
      <c r="C302" s="140"/>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row>
    <row r="303" spans="1:26" ht="14.25" customHeight="1" x14ac:dyDescent="0.2">
      <c r="A303" s="140"/>
      <c r="B303" s="140"/>
      <c r="C303" s="140"/>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row>
    <row r="304" spans="1:26" ht="14.25" customHeight="1" x14ac:dyDescent="0.2">
      <c r="A304" s="140"/>
      <c r="B304" s="140"/>
      <c r="C304" s="140"/>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row>
    <row r="305" spans="1:26" ht="14.25" customHeight="1" x14ac:dyDescent="0.2">
      <c r="A305" s="140"/>
      <c r="B305" s="140"/>
      <c r="C305" s="140"/>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row>
    <row r="306" spans="1:26" ht="14.25" customHeight="1" x14ac:dyDescent="0.2">
      <c r="A306" s="140"/>
      <c r="B306" s="140"/>
      <c r="C306" s="140"/>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row>
    <row r="307" spans="1:26" ht="14.25" customHeight="1" x14ac:dyDescent="0.2">
      <c r="A307" s="140"/>
      <c r="B307" s="140"/>
      <c r="C307" s="140"/>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row>
    <row r="308" spans="1:26" ht="14.25" customHeight="1" x14ac:dyDescent="0.2">
      <c r="A308" s="140"/>
      <c r="B308" s="140"/>
      <c r="C308" s="140"/>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row>
    <row r="309" spans="1:26" ht="14.25" customHeight="1" x14ac:dyDescent="0.2">
      <c r="A309" s="140"/>
      <c r="B309" s="140"/>
      <c r="C309" s="140"/>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row>
    <row r="310" spans="1:26" ht="14.25" customHeight="1" x14ac:dyDescent="0.2">
      <c r="A310" s="140"/>
      <c r="B310" s="140"/>
      <c r="C310" s="140"/>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row>
    <row r="311" spans="1:26" ht="14.25" customHeight="1" x14ac:dyDescent="0.2">
      <c r="A311" s="140"/>
      <c r="B311" s="140"/>
      <c r="C311" s="140"/>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row>
    <row r="312" spans="1:26" ht="14.25" customHeight="1" x14ac:dyDescent="0.2">
      <c r="A312" s="140"/>
      <c r="B312" s="140"/>
      <c r="C312" s="140"/>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row>
    <row r="313" spans="1:26" ht="14.25" customHeight="1" x14ac:dyDescent="0.2">
      <c r="A313" s="140"/>
      <c r="B313" s="140"/>
      <c r="C313" s="140"/>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row>
    <row r="314" spans="1:26" ht="14.25" customHeight="1" x14ac:dyDescent="0.2">
      <c r="A314" s="140"/>
      <c r="B314" s="140"/>
      <c r="C314" s="140"/>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row>
    <row r="315" spans="1:26" ht="14.25" customHeight="1" x14ac:dyDescent="0.2">
      <c r="A315" s="140"/>
      <c r="B315" s="140"/>
      <c r="C315" s="140"/>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row>
    <row r="316" spans="1:26" ht="14.25" customHeight="1" x14ac:dyDescent="0.2">
      <c r="A316" s="140"/>
      <c r="B316" s="140"/>
      <c r="C316" s="140"/>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row>
    <row r="317" spans="1:26" ht="14.25" customHeight="1" x14ac:dyDescent="0.2">
      <c r="A317" s="140"/>
      <c r="B317" s="140"/>
      <c r="C317" s="140"/>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row>
    <row r="318" spans="1:26" ht="14.25" customHeight="1" x14ac:dyDescent="0.2">
      <c r="A318" s="140"/>
      <c r="B318" s="140"/>
      <c r="C318" s="140"/>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row>
    <row r="319" spans="1:26" ht="14.25" customHeight="1" x14ac:dyDescent="0.2">
      <c r="A319" s="140"/>
      <c r="B319" s="140"/>
      <c r="C319" s="140"/>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row>
    <row r="320" spans="1:26" ht="14.25" customHeight="1" x14ac:dyDescent="0.2">
      <c r="A320" s="140"/>
      <c r="B320" s="140"/>
      <c r="C320" s="140"/>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row>
    <row r="321" spans="1:26" ht="14.25" customHeight="1" x14ac:dyDescent="0.2">
      <c r="A321" s="140"/>
      <c r="B321" s="140"/>
      <c r="C321" s="140"/>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row>
    <row r="322" spans="1:26" ht="14.25" customHeight="1" x14ac:dyDescent="0.2">
      <c r="A322" s="140"/>
      <c r="B322" s="140"/>
      <c r="C322" s="140"/>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row>
    <row r="323" spans="1:26" ht="14.25" customHeight="1" x14ac:dyDescent="0.2">
      <c r="A323" s="140"/>
      <c r="B323" s="140"/>
      <c r="C323" s="140"/>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row>
    <row r="324" spans="1:26" ht="14.25" customHeight="1" x14ac:dyDescent="0.2">
      <c r="A324" s="140"/>
      <c r="B324" s="140"/>
      <c r="C324" s="140"/>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row>
    <row r="325" spans="1:26" ht="14.25" customHeight="1" x14ac:dyDescent="0.2">
      <c r="A325" s="140"/>
      <c r="B325" s="140"/>
      <c r="C325" s="140"/>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row>
    <row r="326" spans="1:26" ht="14.25" customHeight="1" x14ac:dyDescent="0.2">
      <c r="A326" s="140"/>
      <c r="B326" s="140"/>
      <c r="C326" s="140"/>
      <c r="D326" s="140"/>
      <c r="E326" s="140"/>
      <c r="F326" s="140"/>
      <c r="G326" s="140"/>
      <c r="H326" s="140"/>
      <c r="I326" s="140"/>
      <c r="J326" s="140"/>
      <c r="K326" s="140"/>
      <c r="L326" s="140"/>
      <c r="M326" s="140"/>
      <c r="N326" s="140"/>
      <c r="O326" s="140"/>
      <c r="P326" s="140"/>
      <c r="Q326" s="140"/>
      <c r="R326" s="140"/>
      <c r="S326" s="140"/>
      <c r="T326" s="140"/>
      <c r="U326" s="140"/>
      <c r="V326" s="140"/>
      <c r="W326" s="140"/>
      <c r="X326" s="140"/>
      <c r="Y326" s="140"/>
      <c r="Z326" s="140"/>
    </row>
    <row r="327" spans="1:26" ht="14.25" customHeight="1" x14ac:dyDescent="0.2">
      <c r="A327" s="140"/>
      <c r="B327" s="140"/>
      <c r="C327" s="140"/>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row>
    <row r="328" spans="1:26" ht="14.25" customHeight="1" x14ac:dyDescent="0.2">
      <c r="A328" s="140"/>
      <c r="B328" s="140"/>
      <c r="C328" s="140"/>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row>
    <row r="329" spans="1:26" ht="14.25" customHeight="1" x14ac:dyDescent="0.2">
      <c r="A329" s="140"/>
      <c r="B329" s="140"/>
      <c r="C329" s="140"/>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row>
    <row r="330" spans="1:26" ht="14.25" customHeight="1" x14ac:dyDescent="0.2">
      <c r="A330" s="140"/>
      <c r="B330" s="140"/>
      <c r="C330" s="140"/>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row>
    <row r="331" spans="1:26" ht="14.25" customHeight="1" x14ac:dyDescent="0.2">
      <c r="A331" s="140"/>
      <c r="B331" s="140"/>
      <c r="C331" s="140"/>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row>
    <row r="332" spans="1:26" ht="14.25" customHeight="1" x14ac:dyDescent="0.2">
      <c r="A332" s="140"/>
      <c r="B332" s="140"/>
      <c r="C332" s="140"/>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row>
    <row r="333" spans="1:26" ht="14.25" customHeight="1" x14ac:dyDescent="0.2">
      <c r="A333" s="140"/>
      <c r="B333" s="140"/>
      <c r="C333" s="140"/>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row>
    <row r="334" spans="1:26" ht="14.25" customHeight="1" x14ac:dyDescent="0.2">
      <c r="A334" s="140"/>
      <c r="B334" s="140"/>
      <c r="C334" s="140"/>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row>
    <row r="335" spans="1:26" ht="14.25" customHeight="1" x14ac:dyDescent="0.2">
      <c r="A335" s="140"/>
      <c r="B335" s="140"/>
      <c r="C335" s="140"/>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row>
    <row r="336" spans="1:26" ht="14.25" customHeight="1" x14ac:dyDescent="0.2">
      <c r="A336" s="140"/>
      <c r="B336" s="140"/>
      <c r="C336" s="140"/>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row>
    <row r="337" spans="1:26" ht="14.25" customHeight="1" x14ac:dyDescent="0.2">
      <c r="A337" s="140"/>
      <c r="B337" s="140"/>
      <c r="C337" s="140"/>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row>
    <row r="338" spans="1:26" ht="14.25" customHeight="1" x14ac:dyDescent="0.2">
      <c r="A338" s="140"/>
      <c r="B338" s="140"/>
      <c r="C338" s="140"/>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row>
    <row r="339" spans="1:26" ht="14.25" customHeight="1" x14ac:dyDescent="0.2">
      <c r="A339" s="140"/>
      <c r="B339" s="140"/>
      <c r="C339" s="140"/>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row>
    <row r="340" spans="1:26" ht="14.25" customHeight="1" x14ac:dyDescent="0.2">
      <c r="A340" s="140"/>
      <c r="B340" s="140"/>
      <c r="C340" s="140"/>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row>
    <row r="341" spans="1:26" ht="14.25" customHeight="1" x14ac:dyDescent="0.2">
      <c r="A341" s="140"/>
      <c r="B341" s="140"/>
      <c r="C341" s="140"/>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row>
    <row r="342" spans="1:26" ht="14.25" customHeight="1" x14ac:dyDescent="0.2">
      <c r="A342" s="140"/>
      <c r="B342" s="140"/>
      <c r="C342" s="140"/>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row>
    <row r="343" spans="1:26" ht="14.25" customHeight="1" x14ac:dyDescent="0.2">
      <c r="A343" s="140"/>
      <c r="B343" s="140"/>
      <c r="C343" s="140"/>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row>
    <row r="344" spans="1:26" ht="14.25" customHeight="1" x14ac:dyDescent="0.2">
      <c r="A344" s="140"/>
      <c r="B344" s="140"/>
      <c r="C344" s="140"/>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row>
    <row r="345" spans="1:26" ht="14.25" customHeight="1" x14ac:dyDescent="0.2">
      <c r="A345" s="140"/>
      <c r="B345" s="140"/>
      <c r="C345" s="140"/>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row>
    <row r="346" spans="1:26" ht="14.25" customHeight="1" x14ac:dyDescent="0.2">
      <c r="A346" s="140"/>
      <c r="B346" s="140"/>
      <c r="C346" s="140"/>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row>
    <row r="347" spans="1:26" ht="14.25" customHeight="1" x14ac:dyDescent="0.2">
      <c r="A347" s="140"/>
      <c r="B347" s="140"/>
      <c r="C347" s="140"/>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row>
    <row r="348" spans="1:26" ht="14.25" customHeight="1" x14ac:dyDescent="0.2">
      <c r="A348" s="140"/>
      <c r="B348" s="140"/>
      <c r="C348" s="140"/>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row>
    <row r="349" spans="1:26" ht="14.25" customHeight="1" x14ac:dyDescent="0.2">
      <c r="A349" s="140"/>
      <c r="B349" s="140"/>
      <c r="C349" s="140"/>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row>
    <row r="350" spans="1:26" ht="14.25" customHeight="1" x14ac:dyDescent="0.2">
      <c r="A350" s="140"/>
      <c r="B350" s="140"/>
      <c r="C350" s="140"/>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row>
    <row r="351" spans="1:26" ht="14.25" customHeight="1" x14ac:dyDescent="0.2">
      <c r="A351" s="140"/>
      <c r="B351" s="140"/>
      <c r="C351" s="140"/>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row>
    <row r="352" spans="1:26" ht="14.25" customHeight="1" x14ac:dyDescent="0.2">
      <c r="A352" s="140"/>
      <c r="B352" s="140"/>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row>
    <row r="353" spans="1:26" ht="14.25" customHeight="1" x14ac:dyDescent="0.2">
      <c r="A353" s="140"/>
      <c r="B353" s="140"/>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row>
    <row r="354" spans="1:26" ht="14.25" customHeight="1" x14ac:dyDescent="0.2">
      <c r="A354" s="140"/>
      <c r="B354" s="140"/>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row>
    <row r="355" spans="1:26" ht="14.25" customHeight="1" x14ac:dyDescent="0.2">
      <c r="A355" s="140"/>
      <c r="B355" s="140"/>
      <c r="C355" s="140"/>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row>
    <row r="356" spans="1:26" ht="14.25" customHeight="1" x14ac:dyDescent="0.2">
      <c r="A356" s="140"/>
      <c r="B356" s="140"/>
      <c r="C356" s="140"/>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row>
    <row r="357" spans="1:26" ht="14.25" customHeight="1" x14ac:dyDescent="0.2">
      <c r="A357" s="140"/>
      <c r="B357" s="140"/>
      <c r="C357" s="140"/>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row>
    <row r="358" spans="1:26" ht="14.25" customHeight="1" x14ac:dyDescent="0.2">
      <c r="A358" s="140"/>
      <c r="B358" s="140"/>
      <c r="C358" s="140"/>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row>
    <row r="359" spans="1:26" ht="14.25" customHeight="1" x14ac:dyDescent="0.2">
      <c r="A359" s="140"/>
      <c r="B359" s="140"/>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row>
    <row r="360" spans="1:26" ht="14.25" customHeight="1" x14ac:dyDescent="0.2">
      <c r="A360" s="140"/>
      <c r="B360" s="140"/>
      <c r="C360" s="140"/>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row>
    <row r="361" spans="1:26" ht="14.25" customHeight="1" x14ac:dyDescent="0.2">
      <c r="A361" s="140"/>
      <c r="B361" s="140"/>
      <c r="C361" s="140"/>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row>
    <row r="362" spans="1:26" ht="14.25" customHeight="1" x14ac:dyDescent="0.2">
      <c r="A362" s="140"/>
      <c r="B362" s="140"/>
      <c r="C362" s="140"/>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row>
    <row r="363" spans="1:26" ht="14.25" customHeight="1" x14ac:dyDescent="0.2">
      <c r="A363" s="140"/>
      <c r="B363" s="140"/>
      <c r="C363" s="140"/>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row>
    <row r="364" spans="1:26" ht="14.25" customHeight="1" x14ac:dyDescent="0.2">
      <c r="A364" s="140"/>
      <c r="B364" s="140"/>
      <c r="C364" s="140"/>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row>
    <row r="365" spans="1:26" ht="14.25" customHeight="1" x14ac:dyDescent="0.2">
      <c r="A365" s="140"/>
      <c r="B365" s="140"/>
      <c r="C365" s="140"/>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row>
    <row r="366" spans="1:26" ht="14.25" customHeight="1" x14ac:dyDescent="0.2">
      <c r="A366" s="140"/>
      <c r="B366" s="140"/>
      <c r="C366" s="140"/>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row>
    <row r="367" spans="1:26" ht="14.25" customHeight="1" x14ac:dyDescent="0.2">
      <c r="A367" s="140"/>
      <c r="B367" s="140"/>
      <c r="C367" s="140"/>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row>
    <row r="368" spans="1:26" ht="14.25" customHeight="1" x14ac:dyDescent="0.2">
      <c r="A368" s="140"/>
      <c r="B368" s="140"/>
      <c r="C368" s="140"/>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row>
    <row r="369" spans="1:26" ht="14.25" customHeight="1" x14ac:dyDescent="0.2">
      <c r="A369" s="140"/>
      <c r="B369" s="140"/>
      <c r="C369" s="140"/>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row>
    <row r="370" spans="1:26" ht="14.25" customHeight="1" x14ac:dyDescent="0.2">
      <c r="A370" s="140"/>
      <c r="B370" s="140"/>
      <c r="C370" s="140"/>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row>
    <row r="371" spans="1:26" ht="14.25" customHeight="1" x14ac:dyDescent="0.2">
      <c r="A371" s="140"/>
      <c r="B371" s="140"/>
      <c r="C371" s="140"/>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row>
    <row r="372" spans="1:26" ht="14.25" customHeight="1" x14ac:dyDescent="0.2">
      <c r="A372" s="140"/>
      <c r="B372" s="140"/>
      <c r="C372" s="140"/>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row>
    <row r="373" spans="1:26" ht="14.25" customHeight="1" x14ac:dyDescent="0.2">
      <c r="A373" s="140"/>
      <c r="B373" s="140"/>
      <c r="C373" s="140"/>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row>
    <row r="374" spans="1:26" ht="14.25" customHeight="1" x14ac:dyDescent="0.2">
      <c r="A374" s="140"/>
      <c r="B374" s="140"/>
      <c r="C374" s="140"/>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row>
    <row r="375" spans="1:26" ht="14.25" customHeight="1" x14ac:dyDescent="0.2">
      <c r="A375" s="140"/>
      <c r="B375" s="140"/>
      <c r="C375" s="140"/>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row>
    <row r="376" spans="1:26" ht="14.25" customHeight="1" x14ac:dyDescent="0.2">
      <c r="A376" s="140"/>
      <c r="B376" s="140"/>
      <c r="C376" s="140"/>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row>
    <row r="377" spans="1:26" ht="14.25" customHeight="1" x14ac:dyDescent="0.2">
      <c r="A377" s="140"/>
      <c r="B377" s="140"/>
      <c r="C377" s="140"/>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row>
    <row r="378" spans="1:26" ht="14.25" customHeight="1" x14ac:dyDescent="0.2">
      <c r="A378" s="140"/>
      <c r="B378" s="140"/>
      <c r="C378" s="140"/>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row>
    <row r="379" spans="1:26" ht="14.25" customHeight="1" x14ac:dyDescent="0.2">
      <c r="A379" s="140"/>
      <c r="B379" s="140"/>
      <c r="C379" s="140"/>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row>
    <row r="380" spans="1:26" ht="14.25" customHeight="1" x14ac:dyDescent="0.2">
      <c r="A380" s="140"/>
      <c r="B380" s="140"/>
      <c r="C380" s="140"/>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row>
    <row r="381" spans="1:26" ht="14.25" customHeight="1" x14ac:dyDescent="0.2">
      <c r="A381" s="140"/>
      <c r="B381" s="140"/>
      <c r="C381" s="140"/>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row>
    <row r="382" spans="1:26" ht="14.25" customHeight="1" x14ac:dyDescent="0.2">
      <c r="A382" s="140"/>
      <c r="B382" s="140"/>
      <c r="C382" s="140"/>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row>
    <row r="383" spans="1:26" ht="14.25" customHeight="1" x14ac:dyDescent="0.2">
      <c r="A383" s="140"/>
      <c r="B383" s="140"/>
      <c r="C383" s="140"/>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row>
    <row r="384" spans="1:26" ht="14.25" customHeight="1" x14ac:dyDescent="0.2">
      <c r="A384" s="140"/>
      <c r="B384" s="140"/>
      <c r="C384" s="140"/>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row>
    <row r="385" spans="1:26" ht="14.25" customHeight="1" x14ac:dyDescent="0.2">
      <c r="A385" s="140"/>
      <c r="B385" s="140"/>
      <c r="C385" s="140"/>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row>
    <row r="386" spans="1:26" ht="14.25" customHeight="1" x14ac:dyDescent="0.2">
      <c r="A386" s="140"/>
      <c r="B386" s="140"/>
      <c r="C386" s="140"/>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row>
    <row r="387" spans="1:26" ht="14.25" customHeight="1" x14ac:dyDescent="0.2">
      <c r="A387" s="140"/>
      <c r="B387" s="140"/>
      <c r="C387" s="140"/>
      <c r="D387" s="140"/>
      <c r="E387" s="140"/>
      <c r="F387" s="140"/>
      <c r="G387" s="140"/>
      <c r="H387" s="140"/>
      <c r="I387" s="140"/>
      <c r="J387" s="140"/>
      <c r="K387" s="140"/>
      <c r="L387" s="140"/>
      <c r="M387" s="140"/>
      <c r="N387" s="140"/>
      <c r="O387" s="140"/>
      <c r="P387" s="140"/>
      <c r="Q387" s="140"/>
      <c r="R387" s="140"/>
      <c r="S387" s="140"/>
      <c r="T387" s="140"/>
      <c r="U387" s="140"/>
      <c r="V387" s="140"/>
      <c r="W387" s="140"/>
      <c r="X387" s="140"/>
      <c r="Y387" s="140"/>
      <c r="Z387" s="140"/>
    </row>
    <row r="388" spans="1:26" ht="14.25" customHeight="1" x14ac:dyDescent="0.2">
      <c r="A388" s="140"/>
      <c r="B388" s="140"/>
      <c r="C388" s="140"/>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row>
    <row r="389" spans="1:26" ht="14.25" customHeight="1" x14ac:dyDescent="0.2">
      <c r="A389" s="140"/>
      <c r="B389" s="140"/>
      <c r="C389" s="140"/>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row>
    <row r="390" spans="1:26" ht="14.25" customHeight="1" x14ac:dyDescent="0.2">
      <c r="A390" s="140"/>
      <c r="B390" s="140"/>
      <c r="C390" s="140"/>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row>
    <row r="391" spans="1:26" ht="14.25" customHeight="1" x14ac:dyDescent="0.2">
      <c r="A391" s="140"/>
      <c r="B391" s="140"/>
      <c r="C391" s="140"/>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row>
    <row r="392" spans="1:26" ht="14.25" customHeight="1" x14ac:dyDescent="0.2">
      <c r="A392" s="140"/>
      <c r="B392" s="140"/>
      <c r="C392" s="140"/>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row>
    <row r="393" spans="1:26" ht="14.25" customHeight="1" x14ac:dyDescent="0.2">
      <c r="A393" s="140"/>
      <c r="B393" s="140"/>
      <c r="C393" s="140"/>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row>
    <row r="394" spans="1:26" ht="14.25" customHeight="1" x14ac:dyDescent="0.2">
      <c r="A394" s="140"/>
      <c r="B394" s="140"/>
      <c r="C394" s="140"/>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row>
    <row r="395" spans="1:26" ht="14.25" customHeight="1" x14ac:dyDescent="0.2">
      <c r="A395" s="140"/>
      <c r="B395" s="140"/>
      <c r="C395" s="140"/>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row>
    <row r="396" spans="1:26" ht="14.25" customHeight="1" x14ac:dyDescent="0.2">
      <c r="A396" s="140"/>
      <c r="B396" s="140"/>
      <c r="C396" s="140"/>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row>
    <row r="397" spans="1:26" ht="14.25" customHeight="1" x14ac:dyDescent="0.2">
      <c r="A397" s="140"/>
      <c r="B397" s="140"/>
      <c r="C397" s="140"/>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row>
    <row r="398" spans="1:26" ht="14.25" customHeight="1" x14ac:dyDescent="0.2">
      <c r="A398" s="140"/>
      <c r="B398" s="140"/>
      <c r="C398" s="140"/>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row>
    <row r="399" spans="1:26" ht="14.25" customHeight="1" x14ac:dyDescent="0.2">
      <c r="A399" s="140"/>
      <c r="B399" s="140"/>
      <c r="C399" s="140"/>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row>
    <row r="400" spans="1:26" ht="14.25" customHeight="1" x14ac:dyDescent="0.2">
      <c r="A400" s="140"/>
      <c r="B400" s="140"/>
      <c r="C400" s="140"/>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row>
    <row r="401" spans="1:26" ht="14.25" customHeight="1" x14ac:dyDescent="0.2">
      <c r="A401" s="140"/>
      <c r="B401" s="140"/>
      <c r="C401" s="140"/>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row>
    <row r="402" spans="1:26" ht="14.25" customHeight="1" x14ac:dyDescent="0.2">
      <c r="A402" s="140"/>
      <c r="B402" s="140"/>
      <c r="C402" s="140"/>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row>
    <row r="403" spans="1:26" ht="14.25" customHeight="1" x14ac:dyDescent="0.2">
      <c r="A403" s="140"/>
      <c r="B403" s="140"/>
      <c r="C403" s="140"/>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row>
    <row r="404" spans="1:26" ht="14.25" customHeight="1" x14ac:dyDescent="0.2">
      <c r="A404" s="140"/>
      <c r="B404" s="140"/>
      <c r="C404" s="140"/>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row>
    <row r="405" spans="1:26" ht="14.25" customHeight="1" x14ac:dyDescent="0.2">
      <c r="A405" s="140"/>
      <c r="B405" s="140"/>
      <c r="C405" s="140"/>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row>
    <row r="406" spans="1:26" ht="14.25" customHeight="1" x14ac:dyDescent="0.2">
      <c r="A406" s="140"/>
      <c r="B406" s="140"/>
      <c r="C406" s="140"/>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row>
    <row r="407" spans="1:26" ht="14.25" customHeight="1" x14ac:dyDescent="0.2">
      <c r="A407" s="140"/>
      <c r="B407" s="140"/>
      <c r="C407" s="140"/>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row>
    <row r="408" spans="1:26" ht="14.25" customHeight="1" x14ac:dyDescent="0.2">
      <c r="A408" s="140"/>
      <c r="B408" s="140"/>
      <c r="C408" s="140"/>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row>
    <row r="409" spans="1:26" ht="14.25" customHeight="1" x14ac:dyDescent="0.2">
      <c r="A409" s="140"/>
      <c r="B409" s="140"/>
      <c r="C409" s="140"/>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row>
    <row r="410" spans="1:26" ht="14.25" customHeight="1" x14ac:dyDescent="0.2">
      <c r="A410" s="140"/>
      <c r="B410" s="140"/>
      <c r="C410" s="140"/>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row>
    <row r="411" spans="1:26" ht="14.25" customHeight="1" x14ac:dyDescent="0.2">
      <c r="A411" s="140"/>
      <c r="B411" s="140"/>
      <c r="C411" s="140"/>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row>
    <row r="412" spans="1:26" ht="14.25" customHeight="1" x14ac:dyDescent="0.2">
      <c r="A412" s="140"/>
      <c r="B412" s="140"/>
      <c r="C412" s="140"/>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row>
    <row r="413" spans="1:26" ht="14.25" customHeight="1" x14ac:dyDescent="0.2">
      <c r="A413" s="140"/>
      <c r="B413" s="140"/>
      <c r="C413" s="140"/>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row>
    <row r="414" spans="1:26" ht="14.25" customHeight="1" x14ac:dyDescent="0.2">
      <c r="A414" s="140"/>
      <c r="B414" s="140"/>
      <c r="C414" s="140"/>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row>
    <row r="415" spans="1:26" ht="14.25" customHeight="1" x14ac:dyDescent="0.2">
      <c r="A415" s="140"/>
      <c r="B415" s="140"/>
      <c r="C415" s="140"/>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row>
    <row r="416" spans="1:26" ht="14.25" customHeight="1" x14ac:dyDescent="0.2">
      <c r="A416" s="140"/>
      <c r="B416" s="140"/>
      <c r="C416" s="140"/>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row>
    <row r="417" spans="1:26" ht="14.25" customHeight="1" x14ac:dyDescent="0.2">
      <c r="A417" s="140"/>
      <c r="B417" s="140"/>
      <c r="C417" s="140"/>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row>
    <row r="418" spans="1:26" ht="14.25" customHeight="1" x14ac:dyDescent="0.2">
      <c r="A418" s="140"/>
      <c r="B418" s="140"/>
      <c r="C418" s="140"/>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row>
    <row r="419" spans="1:26" ht="14.25" customHeight="1" x14ac:dyDescent="0.2">
      <c r="A419" s="140"/>
      <c r="B419" s="140"/>
      <c r="C419" s="140"/>
      <c r="D419" s="140"/>
      <c r="E419" s="140"/>
      <c r="F419" s="140"/>
      <c r="G419" s="140"/>
      <c r="H419" s="140"/>
      <c r="I419" s="140"/>
      <c r="J419" s="140"/>
      <c r="K419" s="140"/>
      <c r="L419" s="140"/>
      <c r="M419" s="140"/>
      <c r="N419" s="140"/>
      <c r="O419" s="140"/>
      <c r="P419" s="140"/>
      <c r="Q419" s="140"/>
      <c r="R419" s="140"/>
      <c r="S419" s="140"/>
      <c r="T419" s="140"/>
      <c r="U419" s="140"/>
      <c r="V419" s="140"/>
      <c r="W419" s="140"/>
      <c r="X419" s="140"/>
      <c r="Y419" s="140"/>
      <c r="Z419" s="140"/>
    </row>
    <row r="420" spans="1:26" ht="14.25" customHeight="1" x14ac:dyDescent="0.2">
      <c r="A420" s="140"/>
      <c r="B420" s="140"/>
      <c r="C420" s="140"/>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row>
    <row r="421" spans="1:26" ht="14.25" customHeight="1" x14ac:dyDescent="0.2">
      <c r="A421" s="140"/>
      <c r="B421" s="140"/>
      <c r="C421" s="140"/>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row>
    <row r="422" spans="1:26" ht="14.25" customHeight="1" x14ac:dyDescent="0.2">
      <c r="A422" s="140"/>
      <c r="B422" s="140"/>
      <c r="C422" s="140"/>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row>
    <row r="423" spans="1:26" ht="14.25" customHeight="1" x14ac:dyDescent="0.2">
      <c r="A423" s="140"/>
      <c r="B423" s="140"/>
      <c r="C423" s="140"/>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row>
    <row r="424" spans="1:26" ht="14.25" customHeight="1" x14ac:dyDescent="0.2">
      <c r="A424" s="140"/>
      <c r="B424" s="140"/>
      <c r="C424" s="140"/>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row>
    <row r="425" spans="1:26" ht="14.25" customHeight="1" x14ac:dyDescent="0.2">
      <c r="A425" s="140"/>
      <c r="B425" s="140"/>
      <c r="C425" s="140"/>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row>
    <row r="426" spans="1:26" ht="14.25" customHeight="1" x14ac:dyDescent="0.2">
      <c r="A426" s="140"/>
      <c r="B426" s="140"/>
      <c r="C426" s="140"/>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row>
    <row r="427" spans="1:26" ht="14.25" customHeight="1" x14ac:dyDescent="0.2">
      <c r="A427" s="140"/>
      <c r="B427" s="140"/>
      <c r="C427" s="140"/>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row>
    <row r="428" spans="1:26" ht="14.25" customHeight="1" x14ac:dyDescent="0.2">
      <c r="A428" s="140"/>
      <c r="B428" s="140"/>
      <c r="C428" s="140"/>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row>
    <row r="429" spans="1:26" ht="14.25" customHeight="1" x14ac:dyDescent="0.2">
      <c r="A429" s="140"/>
      <c r="B429" s="140"/>
      <c r="C429" s="140"/>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row>
    <row r="430" spans="1:26" ht="14.25" customHeight="1" x14ac:dyDescent="0.2">
      <c r="A430" s="140"/>
      <c r="B430" s="140"/>
      <c r="C430" s="140"/>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row>
    <row r="431" spans="1:26" ht="14.25" customHeight="1" x14ac:dyDescent="0.2">
      <c r="A431" s="140"/>
      <c r="B431" s="140"/>
      <c r="C431" s="140"/>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row>
    <row r="432" spans="1:26" ht="14.25" customHeight="1" x14ac:dyDescent="0.2">
      <c r="A432" s="140"/>
      <c r="B432" s="140"/>
      <c r="C432" s="140"/>
      <c r="D432" s="140"/>
      <c r="E432" s="140"/>
      <c r="F432" s="140"/>
      <c r="G432" s="140"/>
      <c r="H432" s="140"/>
      <c r="I432" s="140"/>
      <c r="J432" s="140"/>
      <c r="K432" s="140"/>
      <c r="L432" s="140"/>
      <c r="M432" s="140"/>
      <c r="N432" s="140"/>
      <c r="O432" s="140"/>
      <c r="P432" s="140"/>
      <c r="Q432" s="140"/>
      <c r="R432" s="140"/>
      <c r="S432" s="140"/>
      <c r="T432" s="140"/>
      <c r="U432" s="140"/>
      <c r="V432" s="140"/>
      <c r="W432" s="140"/>
      <c r="X432" s="140"/>
      <c r="Y432" s="140"/>
      <c r="Z432" s="140"/>
    </row>
    <row r="433" spans="1:26" ht="14.25" customHeight="1" x14ac:dyDescent="0.2">
      <c r="A433" s="140"/>
      <c r="B433" s="140"/>
      <c r="C433" s="140"/>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row>
    <row r="434" spans="1:26" ht="14.25" customHeight="1" x14ac:dyDescent="0.2">
      <c r="A434" s="140"/>
      <c r="B434" s="140"/>
      <c r="C434" s="140"/>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row>
    <row r="435" spans="1:26" ht="14.25" customHeight="1" x14ac:dyDescent="0.2">
      <c r="A435" s="140"/>
      <c r="B435" s="140"/>
      <c r="C435" s="140"/>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row>
    <row r="436" spans="1:26" ht="14.25" customHeight="1" x14ac:dyDescent="0.2">
      <c r="A436" s="140"/>
      <c r="B436" s="140"/>
      <c r="C436" s="140"/>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row>
    <row r="437" spans="1:26" ht="14.25" customHeight="1" x14ac:dyDescent="0.2">
      <c r="A437" s="140"/>
      <c r="B437" s="140"/>
      <c r="C437" s="140"/>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row>
    <row r="438" spans="1:26" ht="14.25" customHeight="1" x14ac:dyDescent="0.2">
      <c r="A438" s="140"/>
      <c r="B438" s="140"/>
      <c r="C438" s="140"/>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row>
    <row r="439" spans="1:26" ht="14.25" customHeight="1" x14ac:dyDescent="0.2">
      <c r="A439" s="140"/>
      <c r="B439" s="140"/>
      <c r="C439" s="140"/>
      <c r="D439" s="140"/>
      <c r="E439" s="140"/>
      <c r="F439" s="140"/>
      <c r="G439" s="140"/>
      <c r="H439" s="140"/>
      <c r="I439" s="140"/>
      <c r="J439" s="140"/>
      <c r="K439" s="140"/>
      <c r="L439" s="140"/>
      <c r="M439" s="140"/>
      <c r="N439" s="140"/>
      <c r="O439" s="140"/>
      <c r="P439" s="140"/>
      <c r="Q439" s="140"/>
      <c r="R439" s="140"/>
      <c r="S439" s="140"/>
      <c r="T439" s="140"/>
      <c r="U439" s="140"/>
      <c r="V439" s="140"/>
      <c r="W439" s="140"/>
      <c r="X439" s="140"/>
      <c r="Y439" s="140"/>
      <c r="Z439" s="140"/>
    </row>
    <row r="440" spans="1:26" ht="14.25" customHeight="1" x14ac:dyDescent="0.2">
      <c r="A440" s="140"/>
      <c r="B440" s="140"/>
      <c r="C440" s="140"/>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row>
    <row r="441" spans="1:26" ht="14.25" customHeight="1" x14ac:dyDescent="0.2">
      <c r="A441" s="140"/>
      <c r="B441" s="140"/>
      <c r="C441" s="140"/>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row>
    <row r="442" spans="1:26" ht="14.25" customHeight="1" x14ac:dyDescent="0.2">
      <c r="A442" s="140"/>
      <c r="B442" s="140"/>
      <c r="C442" s="140"/>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row>
    <row r="443" spans="1:26" ht="14.25" customHeight="1" x14ac:dyDescent="0.2">
      <c r="A443" s="140"/>
      <c r="B443" s="140"/>
      <c r="C443" s="140"/>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row>
    <row r="444" spans="1:26" ht="14.25" customHeight="1" x14ac:dyDescent="0.2">
      <c r="A444" s="140"/>
      <c r="B444" s="140"/>
      <c r="C444" s="140"/>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row>
    <row r="445" spans="1:26" ht="14.25" customHeight="1" x14ac:dyDescent="0.2">
      <c r="A445" s="140"/>
      <c r="B445" s="140"/>
      <c r="C445" s="140"/>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row>
    <row r="446" spans="1:26" ht="14.25" customHeight="1" x14ac:dyDescent="0.2">
      <c r="A446" s="140"/>
      <c r="B446" s="140"/>
      <c r="C446" s="140"/>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row>
    <row r="447" spans="1:26" ht="14.25" customHeight="1" x14ac:dyDescent="0.2">
      <c r="A447" s="140"/>
      <c r="B447" s="140"/>
      <c r="C447" s="140"/>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row>
    <row r="448" spans="1:26" ht="14.25" customHeight="1" x14ac:dyDescent="0.2">
      <c r="A448" s="140"/>
      <c r="B448" s="140"/>
      <c r="C448" s="140"/>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row>
    <row r="449" spans="1:26" ht="14.25" customHeight="1" x14ac:dyDescent="0.2">
      <c r="A449" s="140"/>
      <c r="B449" s="140"/>
      <c r="C449" s="140"/>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row>
    <row r="450" spans="1:26" ht="14.25" customHeight="1" x14ac:dyDescent="0.2">
      <c r="A450" s="140"/>
      <c r="B450" s="140"/>
      <c r="C450" s="140"/>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row>
    <row r="451" spans="1:26" ht="14.25" customHeight="1" x14ac:dyDescent="0.2">
      <c r="A451" s="140"/>
      <c r="B451" s="140"/>
      <c r="C451" s="140"/>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row>
    <row r="452" spans="1:26" ht="14.25" customHeight="1" x14ac:dyDescent="0.2">
      <c r="A452" s="140"/>
      <c r="B452" s="140"/>
      <c r="C452" s="140"/>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row>
    <row r="453" spans="1:26" ht="14.25" customHeight="1" x14ac:dyDescent="0.2">
      <c r="A453" s="140"/>
      <c r="B453" s="140"/>
      <c r="C453" s="140"/>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row>
    <row r="454" spans="1:26" ht="14.25" customHeight="1" x14ac:dyDescent="0.2">
      <c r="A454" s="140"/>
      <c r="B454" s="140"/>
      <c r="C454" s="140"/>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row>
    <row r="455" spans="1:26" ht="14.25" customHeight="1" x14ac:dyDescent="0.2">
      <c r="A455" s="140"/>
      <c r="B455" s="140"/>
      <c r="C455" s="140"/>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row>
    <row r="456" spans="1:26" ht="14.25" customHeight="1" x14ac:dyDescent="0.2">
      <c r="A456" s="140"/>
      <c r="B456" s="140"/>
      <c r="C456" s="140"/>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row>
    <row r="457" spans="1:26" ht="14.25" customHeight="1" x14ac:dyDescent="0.2">
      <c r="A457" s="140"/>
      <c r="B457" s="140"/>
      <c r="C457" s="140"/>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row>
    <row r="458" spans="1:26" ht="14.25" customHeight="1" x14ac:dyDescent="0.2">
      <c r="A458" s="140"/>
      <c r="B458" s="140"/>
      <c r="C458" s="140"/>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row>
    <row r="459" spans="1:26" ht="14.25" customHeight="1" x14ac:dyDescent="0.2">
      <c r="A459" s="140"/>
      <c r="B459" s="140"/>
      <c r="C459" s="140"/>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row>
    <row r="460" spans="1:26" ht="14.25" customHeight="1" x14ac:dyDescent="0.2">
      <c r="A460" s="140"/>
      <c r="B460" s="140"/>
      <c r="C460" s="140"/>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row>
    <row r="461" spans="1:26" ht="14.25" customHeight="1" x14ac:dyDescent="0.2">
      <c r="A461" s="140"/>
      <c r="B461" s="140"/>
      <c r="C461" s="140"/>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row>
    <row r="462" spans="1:26" ht="14.25" customHeight="1" x14ac:dyDescent="0.2">
      <c r="A462" s="140"/>
      <c r="B462" s="140"/>
      <c r="C462" s="140"/>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row>
    <row r="463" spans="1:26" ht="14.25" customHeight="1" x14ac:dyDescent="0.2">
      <c r="A463" s="140"/>
      <c r="B463" s="140"/>
      <c r="C463" s="140"/>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row>
    <row r="464" spans="1:26" ht="14.25" customHeight="1" x14ac:dyDescent="0.2">
      <c r="A464" s="140"/>
      <c r="B464" s="140"/>
      <c r="C464" s="140"/>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row>
    <row r="465" spans="1:26" ht="14.25" customHeight="1" x14ac:dyDescent="0.2">
      <c r="A465" s="140"/>
      <c r="B465" s="140"/>
      <c r="C465" s="140"/>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row>
    <row r="466" spans="1:26" ht="14.25" customHeight="1" x14ac:dyDescent="0.2">
      <c r="A466" s="140"/>
      <c r="B466" s="140"/>
      <c r="C466" s="140"/>
      <c r="D466" s="140"/>
      <c r="E466" s="140"/>
      <c r="F466" s="140"/>
      <c r="G466" s="140"/>
      <c r="H466" s="140"/>
      <c r="I466" s="140"/>
      <c r="J466" s="140"/>
      <c r="K466" s="140"/>
      <c r="L466" s="140"/>
      <c r="M466" s="140"/>
      <c r="N466" s="140"/>
      <c r="O466" s="140"/>
      <c r="P466" s="140"/>
      <c r="Q466" s="140"/>
      <c r="R466" s="140"/>
      <c r="S466" s="140"/>
      <c r="T466" s="140"/>
      <c r="U466" s="140"/>
      <c r="V466" s="140"/>
      <c r="W466" s="140"/>
      <c r="X466" s="140"/>
      <c r="Y466" s="140"/>
      <c r="Z466" s="140"/>
    </row>
    <row r="467" spans="1:26" ht="14.25" customHeight="1" x14ac:dyDescent="0.2">
      <c r="A467" s="140"/>
      <c r="B467" s="140"/>
      <c r="C467" s="140"/>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row>
    <row r="468" spans="1:26" ht="14.25" customHeight="1" x14ac:dyDescent="0.2">
      <c r="A468" s="140"/>
      <c r="B468" s="140"/>
      <c r="C468" s="140"/>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row>
    <row r="469" spans="1:26" ht="14.25" customHeight="1" x14ac:dyDescent="0.2">
      <c r="A469" s="140"/>
      <c r="B469" s="140"/>
      <c r="C469" s="140"/>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row>
    <row r="470" spans="1:26" ht="14.25" customHeight="1" x14ac:dyDescent="0.2">
      <c r="A470" s="140"/>
      <c r="B470" s="140"/>
      <c r="C470" s="140"/>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row>
    <row r="471" spans="1:26" ht="14.25" customHeight="1" x14ac:dyDescent="0.2">
      <c r="A471" s="140"/>
      <c r="B471" s="140"/>
      <c r="C471" s="140"/>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row>
    <row r="472" spans="1:26" ht="14.25" customHeight="1" x14ac:dyDescent="0.2">
      <c r="A472" s="140"/>
      <c r="B472" s="140"/>
      <c r="C472" s="140"/>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row>
    <row r="473" spans="1:26" ht="14.25" customHeight="1" x14ac:dyDescent="0.2">
      <c r="A473" s="140"/>
      <c r="B473" s="140"/>
      <c r="C473" s="140"/>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row>
    <row r="474" spans="1:26" ht="14.25" customHeight="1" x14ac:dyDescent="0.2">
      <c r="A474" s="140"/>
      <c r="B474" s="140"/>
      <c r="C474" s="140"/>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row>
    <row r="475" spans="1:26" ht="14.25" customHeight="1" x14ac:dyDescent="0.2">
      <c r="A475" s="140"/>
      <c r="B475" s="140"/>
      <c r="C475" s="140"/>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row>
    <row r="476" spans="1:26" ht="14.25" customHeight="1" x14ac:dyDescent="0.2">
      <c r="A476" s="140"/>
      <c r="B476" s="140"/>
      <c r="C476" s="140"/>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row>
    <row r="477" spans="1:26" ht="14.25" customHeight="1" x14ac:dyDescent="0.2">
      <c r="A477" s="140"/>
      <c r="B477" s="140"/>
      <c r="C477" s="140"/>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row>
    <row r="478" spans="1:26" ht="14.25" customHeight="1" x14ac:dyDescent="0.2">
      <c r="A478" s="140"/>
      <c r="B478" s="140"/>
      <c r="C478" s="140"/>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row>
    <row r="479" spans="1:26" ht="14.25" customHeight="1" x14ac:dyDescent="0.2">
      <c r="A479" s="140"/>
      <c r="B479" s="140"/>
      <c r="C479" s="140"/>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row>
    <row r="480" spans="1:26" ht="14.25" customHeight="1" x14ac:dyDescent="0.2">
      <c r="A480" s="140"/>
      <c r="B480" s="140"/>
      <c r="C480" s="140"/>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row>
    <row r="481" spans="1:26" ht="14.25" customHeight="1" x14ac:dyDescent="0.2">
      <c r="A481" s="140"/>
      <c r="B481" s="140"/>
      <c r="C481" s="140"/>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row>
    <row r="482" spans="1:26" ht="14.25" customHeight="1" x14ac:dyDescent="0.2">
      <c r="A482" s="140"/>
      <c r="B482" s="140"/>
      <c r="C482" s="140"/>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row>
    <row r="483" spans="1:26" ht="14.25" customHeight="1" x14ac:dyDescent="0.2">
      <c r="A483" s="140"/>
      <c r="B483" s="140"/>
      <c r="C483" s="140"/>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row>
    <row r="484" spans="1:26" ht="14.25" customHeight="1" x14ac:dyDescent="0.2">
      <c r="A484" s="140"/>
      <c r="B484" s="140"/>
      <c r="C484" s="140"/>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row>
    <row r="485" spans="1:26" ht="14.25" customHeight="1" x14ac:dyDescent="0.2">
      <c r="A485" s="140"/>
      <c r="B485" s="140"/>
      <c r="C485" s="140"/>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row>
    <row r="486" spans="1:26" ht="14.25" customHeight="1" x14ac:dyDescent="0.2">
      <c r="A486" s="140"/>
      <c r="B486" s="140"/>
      <c r="C486" s="140"/>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row>
    <row r="487" spans="1:26" ht="14.25" customHeight="1" x14ac:dyDescent="0.2">
      <c r="A487" s="140"/>
      <c r="B487" s="140"/>
      <c r="C487" s="140"/>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row>
    <row r="488" spans="1:26" ht="14.25" customHeight="1" x14ac:dyDescent="0.2">
      <c r="A488" s="140"/>
      <c r="B488" s="140"/>
      <c r="C488" s="140"/>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row>
    <row r="489" spans="1:26" ht="14.25" customHeight="1" x14ac:dyDescent="0.2">
      <c r="A489" s="140"/>
      <c r="B489" s="140"/>
      <c r="C489" s="140"/>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row>
    <row r="490" spans="1:26" ht="14.25" customHeight="1" x14ac:dyDescent="0.2">
      <c r="A490" s="140"/>
      <c r="B490" s="140"/>
      <c r="C490" s="140"/>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row>
    <row r="491" spans="1:26" ht="14.25" customHeight="1" x14ac:dyDescent="0.2">
      <c r="A491" s="140"/>
      <c r="B491" s="140"/>
      <c r="C491" s="140"/>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row>
    <row r="492" spans="1:26" ht="14.25" customHeight="1" x14ac:dyDescent="0.2">
      <c r="A492" s="140"/>
      <c r="B492" s="140"/>
      <c r="C492" s="140"/>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row>
    <row r="493" spans="1:26" ht="14.25" customHeight="1" x14ac:dyDescent="0.2">
      <c r="A493" s="140"/>
      <c r="B493" s="140"/>
      <c r="C493" s="140"/>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row>
    <row r="494" spans="1:26" ht="14.25" customHeight="1" x14ac:dyDescent="0.2">
      <c r="A494" s="140"/>
      <c r="B494" s="140"/>
      <c r="C494" s="140"/>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row>
    <row r="495" spans="1:26" ht="14.25" customHeight="1" x14ac:dyDescent="0.2">
      <c r="A495" s="140"/>
      <c r="B495" s="140"/>
      <c r="C495" s="140"/>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row>
    <row r="496" spans="1:26" ht="14.25" customHeight="1" x14ac:dyDescent="0.2">
      <c r="A496" s="140"/>
      <c r="B496" s="140"/>
      <c r="C496" s="140"/>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row>
    <row r="497" spans="1:26" ht="14.25" customHeight="1" x14ac:dyDescent="0.2">
      <c r="A497" s="140"/>
      <c r="B497" s="140"/>
      <c r="C497" s="140"/>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row>
    <row r="498" spans="1:26" ht="14.25" customHeight="1" x14ac:dyDescent="0.2">
      <c r="A498" s="140"/>
      <c r="B498" s="140"/>
      <c r="C498" s="140"/>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row>
    <row r="499" spans="1:26" ht="14.25" customHeight="1" x14ac:dyDescent="0.2">
      <c r="A499" s="140"/>
      <c r="B499" s="140"/>
      <c r="C499" s="140"/>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row>
    <row r="500" spans="1:26" ht="14.25" customHeight="1" x14ac:dyDescent="0.2">
      <c r="A500" s="140"/>
      <c r="B500" s="140"/>
      <c r="C500" s="140"/>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row>
    <row r="501" spans="1:26" ht="14.25" customHeight="1" x14ac:dyDescent="0.2">
      <c r="A501" s="140"/>
      <c r="B501" s="140"/>
      <c r="C501" s="140"/>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row>
    <row r="502" spans="1:26" ht="14.25" customHeight="1" x14ac:dyDescent="0.2">
      <c r="A502" s="140"/>
      <c r="B502" s="140"/>
      <c r="C502" s="140"/>
      <c r="D502" s="140"/>
      <c r="E502" s="140"/>
      <c r="F502" s="140"/>
      <c r="G502" s="140"/>
      <c r="H502" s="140"/>
      <c r="I502" s="140"/>
      <c r="J502" s="140"/>
      <c r="K502" s="140"/>
      <c r="L502" s="140"/>
      <c r="M502" s="140"/>
      <c r="N502" s="140"/>
      <c r="O502" s="140"/>
      <c r="P502" s="140"/>
      <c r="Q502" s="140"/>
      <c r="R502" s="140"/>
      <c r="S502" s="140"/>
      <c r="T502" s="140"/>
      <c r="U502" s="140"/>
      <c r="V502" s="140"/>
      <c r="W502" s="140"/>
      <c r="X502" s="140"/>
      <c r="Y502" s="140"/>
      <c r="Z502" s="140"/>
    </row>
    <row r="503" spans="1:26" ht="14.25" customHeight="1" x14ac:dyDescent="0.2">
      <c r="A503" s="140"/>
      <c r="B503" s="140"/>
      <c r="C503" s="140"/>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row>
    <row r="504" spans="1:26" ht="14.25" customHeight="1" x14ac:dyDescent="0.2">
      <c r="A504" s="140"/>
      <c r="B504" s="140"/>
      <c r="C504" s="140"/>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row>
    <row r="505" spans="1:26" ht="14.25" customHeight="1" x14ac:dyDescent="0.2">
      <c r="A505" s="140"/>
      <c r="B505" s="140"/>
      <c r="C505" s="140"/>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row>
    <row r="506" spans="1:26" ht="14.25" customHeight="1" x14ac:dyDescent="0.2">
      <c r="A506" s="140"/>
      <c r="B506" s="140"/>
      <c r="C506" s="140"/>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row>
    <row r="507" spans="1:26" ht="14.25" customHeight="1" x14ac:dyDescent="0.2">
      <c r="A507" s="140"/>
      <c r="B507" s="140"/>
      <c r="C507" s="140"/>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row>
    <row r="508" spans="1:26" ht="14.25" customHeight="1" x14ac:dyDescent="0.2">
      <c r="A508" s="140"/>
      <c r="B508" s="140"/>
      <c r="C508" s="140"/>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row>
    <row r="509" spans="1:26" ht="14.25" customHeight="1" x14ac:dyDescent="0.2">
      <c r="A509" s="140"/>
      <c r="B509" s="140"/>
      <c r="C509" s="140"/>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row>
    <row r="510" spans="1:26" ht="14.25" customHeight="1" x14ac:dyDescent="0.2">
      <c r="A510" s="140"/>
      <c r="B510" s="140"/>
      <c r="C510" s="140"/>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row>
    <row r="511" spans="1:26" ht="14.25" customHeight="1" x14ac:dyDescent="0.2">
      <c r="A511" s="140"/>
      <c r="B511" s="140"/>
      <c r="C511" s="140"/>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row>
    <row r="512" spans="1:26" ht="14.25" customHeight="1" x14ac:dyDescent="0.2">
      <c r="A512" s="140"/>
      <c r="B512" s="140"/>
      <c r="C512" s="140"/>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row>
    <row r="513" spans="1:26" ht="14.25" customHeight="1" x14ac:dyDescent="0.2">
      <c r="A513" s="140"/>
      <c r="B513" s="140"/>
      <c r="C513" s="140"/>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row>
    <row r="514" spans="1:26" ht="14.25" customHeight="1" x14ac:dyDescent="0.2">
      <c r="A514" s="140"/>
      <c r="B514" s="140"/>
      <c r="C514" s="140"/>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row>
    <row r="515" spans="1:26" ht="14.25" customHeight="1" x14ac:dyDescent="0.2">
      <c r="A515" s="140"/>
      <c r="B515" s="140"/>
      <c r="C515" s="140"/>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row>
    <row r="516" spans="1:26" ht="14.25" customHeight="1" x14ac:dyDescent="0.2">
      <c r="A516" s="140"/>
      <c r="B516" s="140"/>
      <c r="C516" s="140"/>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row>
    <row r="517" spans="1:26" ht="14.25" customHeight="1" x14ac:dyDescent="0.2">
      <c r="A517" s="140"/>
      <c r="B517" s="140"/>
      <c r="C517" s="140"/>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row>
    <row r="518" spans="1:26" ht="14.25" customHeight="1" x14ac:dyDescent="0.2">
      <c r="A518" s="140"/>
      <c r="B518" s="140"/>
      <c r="C518" s="140"/>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row>
    <row r="519" spans="1:26" ht="14.25" customHeight="1" x14ac:dyDescent="0.2">
      <c r="A519" s="140"/>
      <c r="B519" s="140"/>
      <c r="C519" s="140"/>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row>
    <row r="520" spans="1:26" ht="14.25" customHeight="1" x14ac:dyDescent="0.2">
      <c r="A520" s="140"/>
      <c r="B520" s="140"/>
      <c r="C520" s="140"/>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row>
    <row r="521" spans="1:26" ht="14.25" customHeight="1" x14ac:dyDescent="0.2">
      <c r="A521" s="140"/>
      <c r="B521" s="140"/>
      <c r="C521" s="140"/>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row>
    <row r="522" spans="1:26" ht="14.25" customHeight="1" x14ac:dyDescent="0.2">
      <c r="A522" s="140"/>
      <c r="B522" s="140"/>
      <c r="C522" s="140"/>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row>
    <row r="523" spans="1:26" ht="14.25" customHeight="1" x14ac:dyDescent="0.2">
      <c r="A523" s="140"/>
      <c r="B523" s="140"/>
      <c r="C523" s="140"/>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row>
    <row r="524" spans="1:26" ht="14.25" customHeight="1" x14ac:dyDescent="0.2">
      <c r="A524" s="140"/>
      <c r="B524" s="140"/>
      <c r="C524" s="140"/>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row>
    <row r="525" spans="1:26" ht="14.25" customHeight="1" x14ac:dyDescent="0.2">
      <c r="A525" s="140"/>
      <c r="B525" s="140"/>
      <c r="C525" s="140"/>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row>
    <row r="526" spans="1:26" ht="14.25" customHeight="1" x14ac:dyDescent="0.2">
      <c r="A526" s="140"/>
      <c r="B526" s="140"/>
      <c r="C526" s="140"/>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row>
    <row r="527" spans="1:26" ht="14.25" customHeight="1" x14ac:dyDescent="0.2">
      <c r="A527" s="140"/>
      <c r="B527" s="140"/>
      <c r="C527" s="140"/>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row>
    <row r="528" spans="1:26" ht="14.25" customHeight="1" x14ac:dyDescent="0.2">
      <c r="A528" s="140"/>
      <c r="B528" s="140"/>
      <c r="C528" s="140"/>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row>
    <row r="529" spans="1:26" ht="14.25" customHeight="1" x14ac:dyDescent="0.2">
      <c r="A529" s="140"/>
      <c r="B529" s="140"/>
      <c r="C529" s="140"/>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row>
    <row r="530" spans="1:26" ht="14.25" customHeight="1" x14ac:dyDescent="0.2">
      <c r="A530" s="140"/>
      <c r="B530" s="140"/>
      <c r="C530" s="140"/>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row>
    <row r="531" spans="1:26" ht="14.25" customHeight="1" x14ac:dyDescent="0.2">
      <c r="A531" s="140"/>
      <c r="B531" s="140"/>
      <c r="C531" s="140"/>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row>
    <row r="532" spans="1:26" ht="14.25" customHeight="1" x14ac:dyDescent="0.2">
      <c r="A532" s="140"/>
      <c r="B532" s="140"/>
      <c r="C532" s="140"/>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row>
    <row r="533" spans="1:26" ht="14.25" customHeight="1" x14ac:dyDescent="0.2">
      <c r="A533" s="140"/>
      <c r="B533" s="140"/>
      <c r="C533" s="140"/>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row>
    <row r="534" spans="1:26" ht="14.25" customHeight="1" x14ac:dyDescent="0.2">
      <c r="A534" s="140"/>
      <c r="B534" s="140"/>
      <c r="C534" s="140"/>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row>
    <row r="535" spans="1:26" ht="14.25" customHeight="1" x14ac:dyDescent="0.2">
      <c r="A535" s="140"/>
      <c r="B535" s="140"/>
      <c r="C535" s="140"/>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row>
    <row r="536" spans="1:26" ht="14.25" customHeight="1" x14ac:dyDescent="0.2">
      <c r="A536" s="140"/>
      <c r="B536" s="140"/>
      <c r="C536" s="140"/>
      <c r="D536" s="140"/>
      <c r="E536" s="140"/>
      <c r="F536" s="140"/>
      <c r="G536" s="140"/>
      <c r="H536" s="140"/>
      <c r="I536" s="140"/>
      <c r="J536" s="140"/>
      <c r="K536" s="140"/>
      <c r="L536" s="140"/>
      <c r="M536" s="140"/>
      <c r="N536" s="140"/>
      <c r="O536" s="140"/>
      <c r="P536" s="140"/>
      <c r="Q536" s="140"/>
      <c r="R536" s="140"/>
      <c r="S536" s="140"/>
      <c r="T536" s="140"/>
      <c r="U536" s="140"/>
      <c r="V536" s="140"/>
      <c r="W536" s="140"/>
      <c r="X536" s="140"/>
      <c r="Y536" s="140"/>
      <c r="Z536" s="140"/>
    </row>
    <row r="537" spans="1:26" ht="14.25" customHeight="1" x14ac:dyDescent="0.2">
      <c r="A537" s="140"/>
      <c r="B537" s="140"/>
      <c r="C537" s="140"/>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row>
    <row r="538" spans="1:26" ht="14.25" customHeight="1" x14ac:dyDescent="0.2">
      <c r="A538" s="140"/>
      <c r="B538" s="140"/>
      <c r="C538" s="140"/>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row>
    <row r="539" spans="1:26" ht="14.25" customHeight="1" x14ac:dyDescent="0.2">
      <c r="A539" s="140"/>
      <c r="B539" s="140"/>
      <c r="C539" s="140"/>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row>
    <row r="540" spans="1:26" ht="14.25" customHeight="1" x14ac:dyDescent="0.2">
      <c r="A540" s="140"/>
      <c r="B540" s="140"/>
      <c r="C540" s="140"/>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row>
    <row r="541" spans="1:26" ht="14.25" customHeight="1" x14ac:dyDescent="0.2">
      <c r="A541" s="140"/>
      <c r="B541" s="140"/>
      <c r="C541" s="140"/>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row>
    <row r="542" spans="1:26" ht="14.25" customHeight="1" x14ac:dyDescent="0.2">
      <c r="A542" s="140"/>
      <c r="B542" s="140"/>
      <c r="C542" s="140"/>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row>
    <row r="543" spans="1:26" ht="14.25" customHeight="1" x14ac:dyDescent="0.2">
      <c r="A543" s="140"/>
      <c r="B543" s="140"/>
      <c r="C543" s="140"/>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row>
    <row r="544" spans="1:26" ht="14.25" customHeight="1" x14ac:dyDescent="0.2">
      <c r="A544" s="140"/>
      <c r="B544" s="140"/>
      <c r="C544" s="140"/>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row>
    <row r="545" spans="1:26" ht="14.25" customHeight="1" x14ac:dyDescent="0.2">
      <c r="A545" s="140"/>
      <c r="B545" s="140"/>
      <c r="C545" s="140"/>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row>
    <row r="546" spans="1:26" ht="14.25" customHeight="1" x14ac:dyDescent="0.2">
      <c r="A546" s="140"/>
      <c r="B546" s="140"/>
      <c r="C546" s="140"/>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row>
    <row r="547" spans="1:26" ht="14.25" customHeight="1" x14ac:dyDescent="0.2">
      <c r="A547" s="140"/>
      <c r="B547" s="140"/>
      <c r="C547" s="140"/>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row>
    <row r="548" spans="1:26" ht="14.25" customHeight="1" x14ac:dyDescent="0.2">
      <c r="A548" s="140"/>
      <c r="B548" s="140"/>
      <c r="C548" s="140"/>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row>
    <row r="549" spans="1:26" ht="14.25" customHeight="1" x14ac:dyDescent="0.2">
      <c r="A549" s="140"/>
      <c r="B549" s="140"/>
      <c r="C549" s="140"/>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row>
    <row r="550" spans="1:26" ht="14.25" customHeight="1" x14ac:dyDescent="0.2">
      <c r="A550" s="140"/>
      <c r="B550" s="140"/>
      <c r="C550" s="140"/>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row>
    <row r="551" spans="1:26" ht="14.25" customHeight="1" x14ac:dyDescent="0.2">
      <c r="A551" s="140"/>
      <c r="B551" s="140"/>
      <c r="C551" s="140"/>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row>
    <row r="552" spans="1:26" ht="14.25" customHeight="1" x14ac:dyDescent="0.2">
      <c r="A552" s="140"/>
      <c r="B552" s="140"/>
      <c r="C552" s="140"/>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row>
    <row r="553" spans="1:26" ht="14.25" customHeight="1" x14ac:dyDescent="0.2">
      <c r="A553" s="140"/>
      <c r="B553" s="140"/>
      <c r="C553" s="140"/>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row>
    <row r="554" spans="1:26" ht="14.25" customHeight="1" x14ac:dyDescent="0.2">
      <c r="A554" s="140"/>
      <c r="B554" s="140"/>
      <c r="C554" s="140"/>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row>
    <row r="555" spans="1:26" ht="14.25" customHeight="1" x14ac:dyDescent="0.2">
      <c r="A555" s="140"/>
      <c r="B555" s="140"/>
      <c r="C555" s="140"/>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row>
    <row r="556" spans="1:26" ht="14.25" customHeight="1" x14ac:dyDescent="0.2">
      <c r="A556" s="140"/>
      <c r="B556" s="140"/>
      <c r="C556" s="140"/>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row>
    <row r="557" spans="1:26" ht="14.25" customHeight="1" x14ac:dyDescent="0.2">
      <c r="A557" s="140"/>
      <c r="B557" s="140"/>
      <c r="C557" s="140"/>
      <c r="D557" s="140"/>
      <c r="E557" s="140"/>
      <c r="F557" s="140"/>
      <c r="G557" s="140"/>
      <c r="H557" s="140"/>
      <c r="I557" s="140"/>
      <c r="J557" s="140"/>
      <c r="K557" s="140"/>
      <c r="L557" s="140"/>
      <c r="M557" s="140"/>
      <c r="N557" s="140"/>
      <c r="O557" s="140"/>
      <c r="P557" s="140"/>
      <c r="Q557" s="140"/>
      <c r="R557" s="140"/>
      <c r="S557" s="140"/>
      <c r="T557" s="140"/>
      <c r="U557" s="140"/>
      <c r="V557" s="140"/>
      <c r="W557" s="140"/>
      <c r="X557" s="140"/>
      <c r="Y557" s="140"/>
      <c r="Z557" s="140"/>
    </row>
    <row r="558" spans="1:26" ht="14.25" customHeight="1" x14ac:dyDescent="0.2">
      <c r="A558" s="140"/>
      <c r="B558" s="140"/>
      <c r="C558" s="140"/>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row>
    <row r="559" spans="1:26" ht="14.25" customHeight="1" x14ac:dyDescent="0.2">
      <c r="A559" s="140"/>
      <c r="B559" s="140"/>
      <c r="C559" s="140"/>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row>
    <row r="560" spans="1:26" ht="14.25" customHeight="1" x14ac:dyDescent="0.2">
      <c r="A560" s="140"/>
      <c r="B560" s="140"/>
      <c r="C560" s="140"/>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row>
    <row r="561" spans="1:26" ht="14.25" customHeight="1" x14ac:dyDescent="0.2">
      <c r="A561" s="140"/>
      <c r="B561" s="140"/>
      <c r="C561" s="140"/>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row>
    <row r="562" spans="1:26" ht="14.25" customHeight="1" x14ac:dyDescent="0.2">
      <c r="A562" s="140"/>
      <c r="B562" s="140"/>
      <c r="C562" s="140"/>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row>
    <row r="563" spans="1:26" ht="14.25" customHeight="1" x14ac:dyDescent="0.2">
      <c r="A563" s="140"/>
      <c r="B563" s="140"/>
      <c r="C563" s="140"/>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row>
    <row r="564" spans="1:26" ht="14.25" customHeight="1" x14ac:dyDescent="0.2">
      <c r="A564" s="140"/>
      <c r="B564" s="140"/>
      <c r="C564" s="140"/>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row>
    <row r="565" spans="1:26" ht="14.25" customHeight="1" x14ac:dyDescent="0.2">
      <c r="A565" s="140"/>
      <c r="B565" s="140"/>
      <c r="C565" s="140"/>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row>
    <row r="566" spans="1:26" ht="14.25" customHeight="1" x14ac:dyDescent="0.2">
      <c r="A566" s="140"/>
      <c r="B566" s="140"/>
      <c r="C566" s="140"/>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row>
    <row r="567" spans="1:26" ht="14.25" customHeight="1" x14ac:dyDescent="0.2">
      <c r="A567" s="140"/>
      <c r="B567" s="140"/>
      <c r="C567" s="140"/>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row>
    <row r="568" spans="1:26" ht="14.25" customHeight="1" x14ac:dyDescent="0.2">
      <c r="A568" s="140"/>
      <c r="B568" s="140"/>
      <c r="C568" s="140"/>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row>
    <row r="569" spans="1:26" ht="14.25" customHeight="1" x14ac:dyDescent="0.2">
      <c r="A569" s="140"/>
      <c r="B569" s="140"/>
      <c r="C569" s="140"/>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row>
    <row r="570" spans="1:26" ht="14.25" customHeight="1" x14ac:dyDescent="0.2">
      <c r="A570" s="140"/>
      <c r="B570" s="140"/>
      <c r="C570" s="140"/>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row>
    <row r="571" spans="1:26" ht="14.25" customHeight="1" x14ac:dyDescent="0.2">
      <c r="A571" s="140"/>
      <c r="B571" s="140"/>
      <c r="C571" s="140"/>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row>
    <row r="572" spans="1:26" ht="14.25" customHeight="1" x14ac:dyDescent="0.2">
      <c r="A572" s="140"/>
      <c r="B572" s="140"/>
      <c r="C572" s="140"/>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row>
    <row r="573" spans="1:26" ht="14.25" customHeight="1" x14ac:dyDescent="0.2">
      <c r="A573" s="140"/>
      <c r="B573" s="140"/>
      <c r="C573" s="140"/>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row>
    <row r="574" spans="1:26" ht="14.25" customHeight="1" x14ac:dyDescent="0.2">
      <c r="A574" s="140"/>
      <c r="B574" s="140"/>
      <c r="C574" s="140"/>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row>
    <row r="575" spans="1:26" ht="14.25" customHeight="1" x14ac:dyDescent="0.2">
      <c r="A575" s="140"/>
      <c r="B575" s="140"/>
      <c r="C575" s="140"/>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row>
    <row r="576" spans="1:26" ht="14.25" customHeight="1" x14ac:dyDescent="0.2">
      <c r="A576" s="140"/>
      <c r="B576" s="140"/>
      <c r="C576" s="140"/>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row>
    <row r="577" spans="1:26" ht="14.25" customHeight="1" x14ac:dyDescent="0.2">
      <c r="A577" s="140"/>
      <c r="B577" s="140"/>
      <c r="C577" s="140"/>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row>
    <row r="578" spans="1:26" ht="14.25" customHeight="1" x14ac:dyDescent="0.2">
      <c r="A578" s="140"/>
      <c r="B578" s="140"/>
      <c r="C578" s="140"/>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row>
    <row r="579" spans="1:26" ht="14.25" customHeight="1" x14ac:dyDescent="0.2">
      <c r="A579" s="140"/>
      <c r="B579" s="140"/>
      <c r="C579" s="140"/>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row>
    <row r="580" spans="1:26" ht="14.25" customHeight="1" x14ac:dyDescent="0.2">
      <c r="A580" s="140"/>
      <c r="B580" s="140"/>
      <c r="C580" s="140"/>
      <c r="D580" s="140"/>
      <c r="E580" s="140"/>
      <c r="F580" s="140"/>
      <c r="G580" s="140"/>
      <c r="H580" s="140"/>
      <c r="I580" s="140"/>
      <c r="J580" s="140"/>
      <c r="K580" s="140"/>
      <c r="L580" s="140"/>
      <c r="M580" s="140"/>
      <c r="N580" s="140"/>
      <c r="O580" s="140"/>
      <c r="P580" s="140"/>
      <c r="Q580" s="140"/>
      <c r="R580" s="140"/>
      <c r="S580" s="140"/>
      <c r="T580" s="140"/>
      <c r="U580" s="140"/>
      <c r="V580" s="140"/>
      <c r="W580" s="140"/>
      <c r="X580" s="140"/>
      <c r="Y580" s="140"/>
      <c r="Z580" s="140"/>
    </row>
    <row r="581" spans="1:26" ht="14.25" customHeight="1" x14ac:dyDescent="0.2">
      <c r="A581" s="140"/>
      <c r="B581" s="140"/>
      <c r="C581" s="140"/>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row>
    <row r="582" spans="1:26" ht="14.25" customHeight="1" x14ac:dyDescent="0.2">
      <c r="A582" s="140"/>
      <c r="B582" s="140"/>
      <c r="C582" s="140"/>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row>
    <row r="583" spans="1:26" ht="14.25" customHeight="1" x14ac:dyDescent="0.2">
      <c r="A583" s="140"/>
      <c r="B583" s="140"/>
      <c r="C583" s="140"/>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row>
    <row r="584" spans="1:26" ht="14.25" customHeight="1" x14ac:dyDescent="0.2">
      <c r="A584" s="140"/>
      <c r="B584" s="140"/>
      <c r="C584" s="140"/>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row>
    <row r="585" spans="1:26" ht="14.25" customHeight="1" x14ac:dyDescent="0.2">
      <c r="A585" s="140"/>
      <c r="B585" s="140"/>
      <c r="C585" s="140"/>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row>
    <row r="586" spans="1:26" ht="14.25" customHeight="1" x14ac:dyDescent="0.2">
      <c r="A586" s="140"/>
      <c r="B586" s="140"/>
      <c r="C586" s="140"/>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row>
    <row r="587" spans="1:26" ht="14.25" customHeight="1" x14ac:dyDescent="0.2">
      <c r="A587" s="140"/>
      <c r="B587" s="140"/>
      <c r="C587" s="140"/>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row>
    <row r="588" spans="1:26" ht="14.25" customHeight="1" x14ac:dyDescent="0.2">
      <c r="A588" s="140"/>
      <c r="B588" s="140"/>
      <c r="C588" s="140"/>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row>
    <row r="589" spans="1:26" ht="14.25" customHeight="1" x14ac:dyDescent="0.2">
      <c r="A589" s="140"/>
      <c r="B589" s="140"/>
      <c r="C589" s="140"/>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row>
    <row r="590" spans="1:26" ht="14.25" customHeight="1" x14ac:dyDescent="0.2">
      <c r="A590" s="140"/>
      <c r="B590" s="140"/>
      <c r="C590" s="140"/>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row>
    <row r="591" spans="1:26" ht="14.25" customHeight="1" x14ac:dyDescent="0.2">
      <c r="A591" s="140"/>
      <c r="B591" s="140"/>
      <c r="C591" s="140"/>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row>
    <row r="592" spans="1:26" ht="14.25" customHeight="1" x14ac:dyDescent="0.2">
      <c r="A592" s="140"/>
      <c r="B592" s="140"/>
      <c r="C592" s="140"/>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row>
    <row r="593" spans="1:26" ht="14.25" customHeight="1" x14ac:dyDescent="0.2">
      <c r="A593" s="140"/>
      <c r="B593" s="140"/>
      <c r="C593" s="140"/>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row>
    <row r="594" spans="1:26" ht="14.25" customHeight="1" x14ac:dyDescent="0.2">
      <c r="A594" s="140"/>
      <c r="B594" s="140"/>
      <c r="C594" s="140"/>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row>
    <row r="595" spans="1:26" ht="14.25" customHeight="1" x14ac:dyDescent="0.2">
      <c r="A595" s="140"/>
      <c r="B595" s="140"/>
      <c r="C595" s="140"/>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row>
    <row r="596" spans="1:26" ht="14.25" customHeight="1" x14ac:dyDescent="0.2">
      <c r="A596" s="140"/>
      <c r="B596" s="140"/>
      <c r="C596" s="140"/>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row>
    <row r="597" spans="1:26" ht="14.25" customHeight="1" x14ac:dyDescent="0.2">
      <c r="A597" s="140"/>
      <c r="B597" s="140"/>
      <c r="C597" s="140"/>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row>
    <row r="598" spans="1:26" ht="14.25" customHeight="1" x14ac:dyDescent="0.2">
      <c r="A598" s="140"/>
      <c r="B598" s="140"/>
      <c r="C598" s="140"/>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row>
    <row r="599" spans="1:26" ht="14.25" customHeight="1" x14ac:dyDescent="0.2">
      <c r="A599" s="140"/>
      <c r="B599" s="140"/>
      <c r="C599" s="140"/>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row>
    <row r="600" spans="1:26" ht="14.25" customHeight="1" x14ac:dyDescent="0.2">
      <c r="A600" s="140"/>
      <c r="B600" s="140"/>
      <c r="C600" s="140"/>
      <c r="D600" s="140"/>
      <c r="E600" s="140"/>
      <c r="F600" s="140"/>
      <c r="G600" s="140"/>
      <c r="H600" s="140"/>
      <c r="I600" s="140"/>
      <c r="J600" s="140"/>
      <c r="K600" s="140"/>
      <c r="L600" s="140"/>
      <c r="M600" s="140"/>
      <c r="N600" s="140"/>
      <c r="O600" s="140"/>
      <c r="P600" s="140"/>
      <c r="Q600" s="140"/>
      <c r="R600" s="140"/>
      <c r="S600" s="140"/>
      <c r="T600" s="140"/>
      <c r="U600" s="140"/>
      <c r="V600" s="140"/>
      <c r="W600" s="140"/>
      <c r="X600" s="140"/>
      <c r="Y600" s="140"/>
      <c r="Z600" s="140"/>
    </row>
    <row r="601" spans="1:26" ht="14.25" customHeight="1" x14ac:dyDescent="0.2">
      <c r="A601" s="140"/>
      <c r="B601" s="140"/>
      <c r="C601" s="140"/>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row>
    <row r="602" spans="1:26" ht="14.25" customHeight="1" x14ac:dyDescent="0.2">
      <c r="A602" s="140"/>
      <c r="B602" s="140"/>
      <c r="C602" s="140"/>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row>
    <row r="603" spans="1:26" ht="14.25" customHeight="1" x14ac:dyDescent="0.2">
      <c r="A603" s="140"/>
      <c r="B603" s="140"/>
      <c r="C603" s="140"/>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row>
    <row r="604" spans="1:26" ht="14.25" customHeight="1" x14ac:dyDescent="0.2">
      <c r="A604" s="140"/>
      <c r="B604" s="140"/>
      <c r="C604" s="140"/>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row>
    <row r="605" spans="1:26" ht="14.25" customHeight="1" x14ac:dyDescent="0.2">
      <c r="A605" s="140"/>
      <c r="B605" s="140"/>
      <c r="C605" s="140"/>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row>
    <row r="606" spans="1:26" ht="14.25" customHeight="1" x14ac:dyDescent="0.2">
      <c r="A606" s="140"/>
      <c r="B606" s="140"/>
      <c r="C606" s="140"/>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row>
    <row r="607" spans="1:26" ht="14.25" customHeight="1" x14ac:dyDescent="0.2">
      <c r="A607" s="140"/>
      <c r="B607" s="140"/>
      <c r="C607" s="140"/>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row>
    <row r="608" spans="1:26" ht="14.25" customHeight="1" x14ac:dyDescent="0.2">
      <c r="A608" s="140"/>
      <c r="B608" s="140"/>
      <c r="C608" s="140"/>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row>
    <row r="609" spans="1:26" ht="14.25" customHeight="1" x14ac:dyDescent="0.2">
      <c r="A609" s="140"/>
      <c r="B609" s="140"/>
      <c r="C609" s="140"/>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row>
    <row r="610" spans="1:26" ht="14.25" customHeight="1" x14ac:dyDescent="0.2">
      <c r="A610" s="140"/>
      <c r="B610" s="140"/>
      <c r="C610" s="140"/>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row>
    <row r="611" spans="1:26" ht="14.25" customHeight="1" x14ac:dyDescent="0.2">
      <c r="A611" s="140"/>
      <c r="B611" s="140"/>
      <c r="C611" s="140"/>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row>
    <row r="612" spans="1:26" ht="14.25" customHeight="1" x14ac:dyDescent="0.2">
      <c r="A612" s="140"/>
      <c r="B612" s="140"/>
      <c r="C612" s="140"/>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row>
    <row r="613" spans="1:26" ht="14.25" customHeight="1" x14ac:dyDescent="0.2">
      <c r="A613" s="140"/>
      <c r="B613" s="140"/>
      <c r="C613" s="140"/>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row>
    <row r="614" spans="1:26" ht="14.25" customHeight="1" x14ac:dyDescent="0.2">
      <c r="A614" s="140"/>
      <c r="B614" s="140"/>
      <c r="C614" s="140"/>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row>
    <row r="615" spans="1:26" ht="14.25" customHeight="1" x14ac:dyDescent="0.2">
      <c r="A615" s="140"/>
      <c r="B615" s="140"/>
      <c r="C615" s="140"/>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row>
    <row r="616" spans="1:26" ht="14.25" customHeight="1" x14ac:dyDescent="0.2">
      <c r="A616" s="140"/>
      <c r="B616" s="140"/>
      <c r="C616" s="140"/>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row>
    <row r="617" spans="1:26" ht="14.25" customHeight="1" x14ac:dyDescent="0.2">
      <c r="A617" s="140"/>
      <c r="B617" s="140"/>
      <c r="C617" s="140"/>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row>
    <row r="618" spans="1:26" ht="14.25" customHeight="1" x14ac:dyDescent="0.2">
      <c r="A618" s="140"/>
      <c r="B618" s="140"/>
      <c r="C618" s="140"/>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row>
    <row r="619" spans="1:26" ht="14.25" customHeight="1" x14ac:dyDescent="0.2">
      <c r="A619" s="140"/>
      <c r="B619" s="140"/>
      <c r="C619" s="140"/>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row>
    <row r="620" spans="1:26" ht="14.25" customHeight="1" x14ac:dyDescent="0.2">
      <c r="A620" s="140"/>
      <c r="B620" s="140"/>
      <c r="C620" s="140"/>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row>
    <row r="621" spans="1:26" ht="14.25" customHeight="1" x14ac:dyDescent="0.2">
      <c r="A621" s="140"/>
      <c r="B621" s="140"/>
      <c r="C621" s="140"/>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row>
    <row r="622" spans="1:26" ht="14.25" customHeight="1" x14ac:dyDescent="0.2">
      <c r="A622" s="140"/>
      <c r="B622" s="140"/>
      <c r="C622" s="140"/>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row>
    <row r="623" spans="1:26" ht="14.25" customHeight="1" x14ac:dyDescent="0.2">
      <c r="A623" s="140"/>
      <c r="B623" s="140"/>
      <c r="C623" s="140"/>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row>
    <row r="624" spans="1:26" ht="14.25" customHeight="1" x14ac:dyDescent="0.2">
      <c r="A624" s="140"/>
      <c r="B624" s="140"/>
      <c r="C624" s="140"/>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row>
    <row r="625" spans="1:26" ht="14.25" customHeight="1" x14ac:dyDescent="0.2">
      <c r="A625" s="140"/>
      <c r="B625" s="140"/>
      <c r="C625" s="140"/>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row>
    <row r="626" spans="1:26" ht="14.25" customHeight="1" x14ac:dyDescent="0.2">
      <c r="A626" s="140"/>
      <c r="B626" s="140"/>
      <c r="C626" s="140"/>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row>
    <row r="627" spans="1:26" ht="14.25" customHeight="1" x14ac:dyDescent="0.2">
      <c r="A627" s="140"/>
      <c r="B627" s="140"/>
      <c r="C627" s="140"/>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row>
    <row r="628" spans="1:26" ht="14.25" customHeight="1" x14ac:dyDescent="0.2">
      <c r="A628" s="140"/>
      <c r="B628" s="140"/>
      <c r="C628" s="140"/>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row>
    <row r="629" spans="1:26" ht="14.25" customHeight="1" x14ac:dyDescent="0.2">
      <c r="A629" s="140"/>
      <c r="B629" s="140"/>
      <c r="C629" s="140"/>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row>
    <row r="630" spans="1:26" ht="14.25" customHeight="1" x14ac:dyDescent="0.2">
      <c r="A630" s="140"/>
      <c r="B630" s="140"/>
      <c r="C630" s="140"/>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row>
    <row r="631" spans="1:26" ht="14.25" customHeight="1" x14ac:dyDescent="0.2">
      <c r="A631" s="140"/>
      <c r="B631" s="140"/>
      <c r="C631" s="140"/>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row>
    <row r="632" spans="1:26" ht="14.25" customHeight="1" x14ac:dyDescent="0.2">
      <c r="A632" s="140"/>
      <c r="B632" s="140"/>
      <c r="C632" s="140"/>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row>
    <row r="633" spans="1:26" ht="14.25" customHeight="1" x14ac:dyDescent="0.2">
      <c r="A633" s="140"/>
      <c r="B633" s="140"/>
      <c r="C633" s="140"/>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row>
    <row r="634" spans="1:26" ht="14.25" customHeight="1" x14ac:dyDescent="0.2">
      <c r="A634" s="140"/>
      <c r="B634" s="140"/>
      <c r="C634" s="140"/>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row>
    <row r="635" spans="1:26" ht="14.25" customHeight="1" x14ac:dyDescent="0.2">
      <c r="A635" s="140"/>
      <c r="B635" s="140"/>
      <c r="C635" s="140"/>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row>
    <row r="636" spans="1:26" ht="14.25" customHeight="1" x14ac:dyDescent="0.2">
      <c r="A636" s="140"/>
      <c r="B636" s="140"/>
      <c r="C636" s="140"/>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row>
    <row r="637" spans="1:26" ht="14.25" customHeight="1" x14ac:dyDescent="0.2">
      <c r="A637" s="140"/>
      <c r="B637" s="140"/>
      <c r="C637" s="140"/>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row>
    <row r="638" spans="1:26" ht="14.25" customHeight="1" x14ac:dyDescent="0.2">
      <c r="A638" s="140"/>
      <c r="B638" s="140"/>
      <c r="C638" s="140"/>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row>
    <row r="639" spans="1:26" ht="14.25" customHeight="1" x14ac:dyDescent="0.2">
      <c r="A639" s="140"/>
      <c r="B639" s="140"/>
      <c r="C639" s="140"/>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row>
    <row r="640" spans="1:26" ht="14.25" customHeight="1" x14ac:dyDescent="0.2">
      <c r="A640" s="140"/>
      <c r="B640" s="140"/>
      <c r="C640" s="140"/>
      <c r="D640" s="140"/>
      <c r="E640" s="140"/>
      <c r="F640" s="140"/>
      <c r="G640" s="140"/>
      <c r="H640" s="140"/>
      <c r="I640" s="140"/>
      <c r="J640" s="140"/>
      <c r="K640" s="140"/>
      <c r="L640" s="140"/>
      <c r="M640" s="140"/>
      <c r="N640" s="140"/>
      <c r="O640" s="140"/>
      <c r="P640" s="140"/>
      <c r="Q640" s="140"/>
      <c r="R640" s="140"/>
      <c r="S640" s="140"/>
      <c r="T640" s="140"/>
      <c r="U640" s="140"/>
      <c r="V640" s="140"/>
      <c r="W640" s="140"/>
      <c r="X640" s="140"/>
      <c r="Y640" s="140"/>
      <c r="Z640" s="140"/>
    </row>
    <row r="641" spans="1:26" ht="14.25" customHeight="1" x14ac:dyDescent="0.2">
      <c r="A641" s="140"/>
      <c r="B641" s="140"/>
      <c r="C641" s="140"/>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row>
    <row r="642" spans="1:26" ht="14.25" customHeight="1" x14ac:dyDescent="0.2">
      <c r="A642" s="140"/>
      <c r="B642" s="140"/>
      <c r="C642" s="140"/>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row>
    <row r="643" spans="1:26" ht="14.25" customHeight="1" x14ac:dyDescent="0.2">
      <c r="A643" s="140"/>
      <c r="B643" s="140"/>
      <c r="C643" s="140"/>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row>
    <row r="644" spans="1:26" ht="14.25" customHeight="1" x14ac:dyDescent="0.2">
      <c r="A644" s="140"/>
      <c r="B644" s="140"/>
      <c r="C644" s="140"/>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row>
    <row r="645" spans="1:26" ht="14.25" customHeight="1" x14ac:dyDescent="0.2">
      <c r="A645" s="140"/>
      <c r="B645" s="140"/>
      <c r="C645" s="140"/>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row>
    <row r="646" spans="1:26" ht="14.25" customHeight="1" x14ac:dyDescent="0.2">
      <c r="A646" s="140"/>
      <c r="B646" s="140"/>
      <c r="C646" s="140"/>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row>
    <row r="647" spans="1:26" ht="14.25" customHeight="1" x14ac:dyDescent="0.2">
      <c r="A647" s="140"/>
      <c r="B647" s="140"/>
      <c r="C647" s="140"/>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row>
    <row r="648" spans="1:26" ht="14.25" customHeight="1" x14ac:dyDescent="0.2">
      <c r="A648" s="140"/>
      <c r="B648" s="140"/>
      <c r="C648" s="140"/>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row>
    <row r="649" spans="1:26" ht="14.25" customHeight="1" x14ac:dyDescent="0.2">
      <c r="A649" s="140"/>
      <c r="B649" s="140"/>
      <c r="C649" s="140"/>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row>
    <row r="650" spans="1:26" ht="14.25" customHeight="1" x14ac:dyDescent="0.2">
      <c r="A650" s="140"/>
      <c r="B650" s="140"/>
      <c r="C650" s="140"/>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row>
    <row r="651" spans="1:26" ht="14.25" customHeight="1" x14ac:dyDescent="0.2">
      <c r="A651" s="140"/>
      <c r="B651" s="140"/>
      <c r="C651" s="140"/>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row>
    <row r="652" spans="1:26" ht="14.25" customHeight="1" x14ac:dyDescent="0.2">
      <c r="A652" s="140"/>
      <c r="B652" s="140"/>
      <c r="C652" s="140"/>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row>
    <row r="653" spans="1:26" ht="14.25" customHeight="1" x14ac:dyDescent="0.2">
      <c r="A653" s="140"/>
      <c r="B653" s="140"/>
      <c r="C653" s="140"/>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row>
    <row r="654" spans="1:26" ht="14.25" customHeight="1" x14ac:dyDescent="0.2">
      <c r="A654" s="140"/>
      <c r="B654" s="140"/>
      <c r="C654" s="140"/>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row>
    <row r="655" spans="1:26" ht="14.25" customHeight="1" x14ac:dyDescent="0.2">
      <c r="A655" s="140"/>
      <c r="B655" s="140"/>
      <c r="C655" s="140"/>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row>
    <row r="656" spans="1:26" ht="14.25" customHeight="1" x14ac:dyDescent="0.2">
      <c r="A656" s="140"/>
      <c r="B656" s="140"/>
      <c r="C656" s="140"/>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row>
    <row r="657" spans="1:26" ht="14.25" customHeight="1" x14ac:dyDescent="0.2">
      <c r="A657" s="140"/>
      <c r="B657" s="140"/>
      <c r="C657" s="140"/>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row>
    <row r="658" spans="1:26" ht="14.25" customHeight="1" x14ac:dyDescent="0.2">
      <c r="A658" s="140"/>
      <c r="B658" s="140"/>
      <c r="C658" s="140"/>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row>
    <row r="659" spans="1:26" ht="14.25" customHeight="1" x14ac:dyDescent="0.2">
      <c r="A659" s="140"/>
      <c r="B659" s="140"/>
      <c r="C659" s="140"/>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row>
    <row r="660" spans="1:26" ht="14.25" customHeight="1" x14ac:dyDescent="0.2">
      <c r="A660" s="140"/>
      <c r="B660" s="140"/>
      <c r="C660" s="140"/>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row>
    <row r="661" spans="1:26" ht="14.25" customHeight="1" x14ac:dyDescent="0.2">
      <c r="A661" s="140"/>
      <c r="B661" s="140"/>
      <c r="C661" s="140"/>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row>
    <row r="662" spans="1:26" ht="14.25" customHeight="1" x14ac:dyDescent="0.2">
      <c r="A662" s="140"/>
      <c r="B662" s="140"/>
      <c r="C662" s="140"/>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row>
    <row r="663" spans="1:26" ht="14.25" customHeight="1" x14ac:dyDescent="0.2">
      <c r="A663" s="140"/>
      <c r="B663" s="140"/>
      <c r="C663" s="140"/>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row>
    <row r="664" spans="1:26" ht="14.25" customHeight="1" x14ac:dyDescent="0.2">
      <c r="A664" s="140"/>
      <c r="B664" s="140"/>
      <c r="C664" s="140"/>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row>
    <row r="665" spans="1:26" ht="14.25" customHeight="1" x14ac:dyDescent="0.2">
      <c r="A665" s="140"/>
      <c r="B665" s="140"/>
      <c r="C665" s="140"/>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row>
    <row r="666" spans="1:26" ht="14.25" customHeight="1" x14ac:dyDescent="0.2">
      <c r="A666" s="140"/>
      <c r="B666" s="140"/>
      <c r="C666" s="140"/>
      <c r="D666" s="140"/>
      <c r="E666" s="140"/>
      <c r="F666" s="140"/>
      <c r="G666" s="140"/>
      <c r="H666" s="140"/>
      <c r="I666" s="140"/>
      <c r="J666" s="140"/>
      <c r="K666" s="140"/>
      <c r="L666" s="140"/>
      <c r="M666" s="140"/>
      <c r="N666" s="140"/>
      <c r="O666" s="140"/>
      <c r="P666" s="140"/>
      <c r="Q666" s="140"/>
      <c r="R666" s="140"/>
      <c r="S666" s="140"/>
      <c r="T666" s="140"/>
      <c r="U666" s="140"/>
      <c r="V666" s="140"/>
      <c r="W666" s="140"/>
      <c r="X666" s="140"/>
      <c r="Y666" s="140"/>
      <c r="Z666" s="140"/>
    </row>
    <row r="667" spans="1:26" ht="14.25" customHeight="1" x14ac:dyDescent="0.2">
      <c r="A667" s="140"/>
      <c r="B667" s="140"/>
      <c r="C667" s="140"/>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row>
    <row r="668" spans="1:26" ht="14.25" customHeight="1" x14ac:dyDescent="0.2">
      <c r="A668" s="140"/>
      <c r="B668" s="140"/>
      <c r="C668" s="140"/>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row>
    <row r="669" spans="1:26" ht="14.25" customHeight="1" x14ac:dyDescent="0.2">
      <c r="A669" s="140"/>
      <c r="B669" s="140"/>
      <c r="C669" s="140"/>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row>
    <row r="670" spans="1:26" ht="14.25" customHeight="1" x14ac:dyDescent="0.2">
      <c r="A670" s="140"/>
      <c r="B670" s="140"/>
      <c r="C670" s="140"/>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row>
    <row r="671" spans="1:26" ht="14.25" customHeight="1" x14ac:dyDescent="0.2">
      <c r="A671" s="140"/>
      <c r="B671" s="140"/>
      <c r="C671" s="140"/>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row>
    <row r="672" spans="1:26" ht="14.25" customHeight="1" x14ac:dyDescent="0.2">
      <c r="A672" s="140"/>
      <c r="B672" s="140"/>
      <c r="C672" s="140"/>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row>
    <row r="673" spans="1:26" ht="14.25" customHeight="1" x14ac:dyDescent="0.2">
      <c r="A673" s="140"/>
      <c r="B673" s="140"/>
      <c r="C673" s="140"/>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row>
    <row r="674" spans="1:26" ht="14.25" customHeight="1" x14ac:dyDescent="0.2">
      <c r="A674" s="140"/>
      <c r="B674" s="140"/>
      <c r="C674" s="140"/>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row>
    <row r="675" spans="1:26" ht="14.25" customHeight="1" x14ac:dyDescent="0.2">
      <c r="A675" s="140"/>
      <c r="B675" s="140"/>
      <c r="C675" s="140"/>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row>
    <row r="676" spans="1:26" ht="14.25" customHeight="1" x14ac:dyDescent="0.2">
      <c r="A676" s="140"/>
      <c r="B676" s="140"/>
      <c r="C676" s="140"/>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row>
    <row r="677" spans="1:26" ht="14.25" customHeight="1" x14ac:dyDescent="0.2">
      <c r="A677" s="140"/>
      <c r="B677" s="140"/>
      <c r="C677" s="140"/>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row>
    <row r="678" spans="1:26" ht="14.25" customHeight="1" x14ac:dyDescent="0.2">
      <c r="A678" s="140"/>
      <c r="B678" s="140"/>
      <c r="C678" s="140"/>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row>
    <row r="679" spans="1:26" ht="14.25" customHeight="1" x14ac:dyDescent="0.2">
      <c r="A679" s="140"/>
      <c r="B679" s="140"/>
      <c r="C679" s="140"/>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row>
    <row r="680" spans="1:26" ht="14.25" customHeight="1" x14ac:dyDescent="0.2">
      <c r="A680" s="140"/>
      <c r="B680" s="140"/>
      <c r="C680" s="140"/>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row>
    <row r="681" spans="1:26" ht="14.25" customHeight="1" x14ac:dyDescent="0.2">
      <c r="A681" s="140"/>
      <c r="B681" s="140"/>
      <c r="C681" s="140"/>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row>
    <row r="682" spans="1:26" ht="14.25" customHeight="1" x14ac:dyDescent="0.2">
      <c r="A682" s="140"/>
      <c r="B682" s="140"/>
      <c r="C682" s="140"/>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row>
    <row r="683" spans="1:26" ht="14.25" customHeight="1" x14ac:dyDescent="0.2">
      <c r="A683" s="140"/>
      <c r="B683" s="140"/>
      <c r="C683" s="140"/>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row>
    <row r="684" spans="1:26" ht="14.25" customHeight="1" x14ac:dyDescent="0.2">
      <c r="A684" s="140"/>
      <c r="B684" s="140"/>
      <c r="C684" s="140"/>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row>
    <row r="685" spans="1:26" ht="14.25" customHeight="1" x14ac:dyDescent="0.2">
      <c r="A685" s="140"/>
      <c r="B685" s="140"/>
      <c r="C685" s="140"/>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row>
    <row r="686" spans="1:26" ht="14.25" customHeight="1" x14ac:dyDescent="0.2">
      <c r="A686" s="140"/>
      <c r="B686" s="140"/>
      <c r="C686" s="140"/>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row>
    <row r="687" spans="1:26" ht="14.25" customHeight="1" x14ac:dyDescent="0.2">
      <c r="A687" s="140"/>
      <c r="B687" s="140"/>
      <c r="C687" s="140"/>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row>
    <row r="688" spans="1:26" ht="14.25" customHeight="1" x14ac:dyDescent="0.2">
      <c r="A688" s="140"/>
      <c r="B688" s="140"/>
      <c r="C688" s="140"/>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row>
    <row r="689" spans="1:26" ht="14.25" customHeight="1" x14ac:dyDescent="0.2">
      <c r="A689" s="140"/>
      <c r="B689" s="140"/>
      <c r="C689" s="140"/>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row>
    <row r="690" spans="1:26" ht="14.25" customHeight="1" x14ac:dyDescent="0.2">
      <c r="A690" s="140"/>
      <c r="B690" s="140"/>
      <c r="C690" s="140"/>
      <c r="D690" s="140"/>
      <c r="E690" s="140"/>
      <c r="F690" s="140"/>
      <c r="G690" s="140"/>
      <c r="H690" s="140"/>
      <c r="I690" s="140"/>
      <c r="J690" s="140"/>
      <c r="K690" s="140"/>
      <c r="L690" s="140"/>
      <c r="M690" s="140"/>
      <c r="N690" s="140"/>
      <c r="O690" s="140"/>
      <c r="P690" s="140"/>
      <c r="Q690" s="140"/>
      <c r="R690" s="140"/>
      <c r="S690" s="140"/>
      <c r="T690" s="140"/>
      <c r="U690" s="140"/>
      <c r="V690" s="140"/>
      <c r="W690" s="140"/>
      <c r="X690" s="140"/>
      <c r="Y690" s="140"/>
      <c r="Z690" s="140"/>
    </row>
    <row r="691" spans="1:26" ht="14.25" customHeight="1" x14ac:dyDescent="0.2">
      <c r="A691" s="140"/>
      <c r="B691" s="140"/>
      <c r="C691" s="140"/>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row>
    <row r="692" spans="1:26" ht="14.25" customHeight="1" x14ac:dyDescent="0.2">
      <c r="A692" s="140"/>
      <c r="B692" s="140"/>
      <c r="C692" s="140"/>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row>
    <row r="693" spans="1:26" ht="14.25" customHeight="1" x14ac:dyDescent="0.2">
      <c r="A693" s="140"/>
      <c r="B693" s="140"/>
      <c r="C693" s="140"/>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row>
    <row r="694" spans="1:26" ht="14.25" customHeight="1" x14ac:dyDescent="0.2">
      <c r="A694" s="140"/>
      <c r="B694" s="140"/>
      <c r="C694" s="140"/>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row>
    <row r="695" spans="1:26" ht="14.25" customHeight="1" x14ac:dyDescent="0.2">
      <c r="A695" s="140"/>
      <c r="B695" s="140"/>
      <c r="C695" s="140"/>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row>
    <row r="696" spans="1:26" ht="14.25" customHeight="1" x14ac:dyDescent="0.2">
      <c r="A696" s="140"/>
      <c r="B696" s="140"/>
      <c r="C696" s="140"/>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row>
    <row r="697" spans="1:26" ht="14.25" customHeight="1" x14ac:dyDescent="0.2">
      <c r="A697" s="140"/>
      <c r="B697" s="140"/>
      <c r="C697" s="140"/>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row>
    <row r="698" spans="1:26" ht="14.25" customHeight="1" x14ac:dyDescent="0.2">
      <c r="A698" s="140"/>
      <c r="B698" s="140"/>
      <c r="C698" s="140"/>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row>
    <row r="699" spans="1:26" ht="14.25" customHeight="1" x14ac:dyDescent="0.2">
      <c r="A699" s="140"/>
      <c r="B699" s="140"/>
      <c r="C699" s="140"/>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row>
    <row r="700" spans="1:26" ht="14.25" customHeight="1" x14ac:dyDescent="0.2">
      <c r="A700" s="140"/>
      <c r="B700" s="140"/>
      <c r="C700" s="140"/>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row>
    <row r="701" spans="1:26" ht="14.25" customHeight="1" x14ac:dyDescent="0.2">
      <c r="A701" s="140"/>
      <c r="B701" s="140"/>
      <c r="C701" s="140"/>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row>
    <row r="702" spans="1:26" ht="14.25" customHeight="1" x14ac:dyDescent="0.2">
      <c r="A702" s="140"/>
      <c r="B702" s="140"/>
      <c r="C702" s="140"/>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row>
    <row r="703" spans="1:26" ht="14.25" customHeight="1" x14ac:dyDescent="0.2">
      <c r="A703" s="140"/>
      <c r="B703" s="140"/>
      <c r="C703" s="140"/>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row>
    <row r="704" spans="1:26" ht="14.25" customHeight="1" x14ac:dyDescent="0.2">
      <c r="A704" s="140"/>
      <c r="B704" s="140"/>
      <c r="C704" s="140"/>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row>
    <row r="705" spans="1:26" ht="14.25" customHeight="1" x14ac:dyDescent="0.2">
      <c r="A705" s="140"/>
      <c r="B705" s="140"/>
      <c r="C705" s="140"/>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row>
    <row r="706" spans="1:26" ht="14.25" customHeight="1" x14ac:dyDescent="0.2">
      <c r="A706" s="140"/>
      <c r="B706" s="140"/>
      <c r="C706" s="140"/>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row>
    <row r="707" spans="1:26" ht="14.25" customHeight="1" x14ac:dyDescent="0.2">
      <c r="A707" s="140"/>
      <c r="B707" s="140"/>
      <c r="C707" s="140"/>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row>
    <row r="708" spans="1:26" ht="14.25" customHeight="1" x14ac:dyDescent="0.2">
      <c r="A708" s="140"/>
      <c r="B708" s="140"/>
      <c r="C708" s="140"/>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row>
    <row r="709" spans="1:26" ht="14.25" customHeight="1" x14ac:dyDescent="0.2">
      <c r="A709" s="140"/>
      <c r="B709" s="140"/>
      <c r="C709" s="140"/>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row>
    <row r="710" spans="1:26" ht="14.25" customHeight="1" x14ac:dyDescent="0.2">
      <c r="A710" s="140"/>
      <c r="B710" s="140"/>
      <c r="C710" s="140"/>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row>
    <row r="711" spans="1:26" ht="14.25" customHeight="1" x14ac:dyDescent="0.2">
      <c r="A711" s="140"/>
      <c r="B711" s="140"/>
      <c r="C711" s="140"/>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row>
    <row r="712" spans="1:26" ht="14.25" customHeight="1" x14ac:dyDescent="0.2">
      <c r="A712" s="140"/>
      <c r="B712" s="140"/>
      <c r="C712" s="140"/>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row>
    <row r="713" spans="1:26" ht="14.25" customHeight="1" x14ac:dyDescent="0.2">
      <c r="A713" s="140"/>
      <c r="B713" s="140"/>
      <c r="C713" s="140"/>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row>
    <row r="714" spans="1:26" ht="14.25" customHeight="1" x14ac:dyDescent="0.2">
      <c r="A714" s="140"/>
      <c r="B714" s="140"/>
      <c r="C714" s="140"/>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row>
    <row r="715" spans="1:26" ht="14.25" customHeight="1" x14ac:dyDescent="0.2">
      <c r="A715" s="140"/>
      <c r="B715" s="140"/>
      <c r="C715" s="140"/>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row>
    <row r="716" spans="1:26" ht="14.25" customHeight="1" x14ac:dyDescent="0.2">
      <c r="A716" s="140"/>
      <c r="B716" s="140"/>
      <c r="C716" s="140"/>
      <c r="D716" s="140"/>
      <c r="E716" s="140"/>
      <c r="F716" s="140"/>
      <c r="G716" s="140"/>
      <c r="H716" s="140"/>
      <c r="I716" s="140"/>
      <c r="J716" s="140"/>
      <c r="K716" s="140"/>
      <c r="L716" s="140"/>
      <c r="M716" s="140"/>
      <c r="N716" s="140"/>
      <c r="O716" s="140"/>
      <c r="P716" s="140"/>
      <c r="Q716" s="140"/>
      <c r="R716" s="140"/>
      <c r="S716" s="140"/>
      <c r="T716" s="140"/>
      <c r="U716" s="140"/>
      <c r="V716" s="140"/>
      <c r="W716" s="140"/>
      <c r="X716" s="140"/>
      <c r="Y716" s="140"/>
      <c r="Z716" s="140"/>
    </row>
    <row r="717" spans="1:26" ht="14.25" customHeight="1" x14ac:dyDescent="0.2">
      <c r="A717" s="140"/>
      <c r="B717" s="140"/>
      <c r="C717" s="140"/>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row>
    <row r="718" spans="1:26" ht="14.25" customHeight="1" x14ac:dyDescent="0.2">
      <c r="A718" s="140"/>
      <c r="B718" s="140"/>
      <c r="C718" s="140"/>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row>
    <row r="719" spans="1:26" ht="14.25" customHeight="1" x14ac:dyDescent="0.2">
      <c r="A719" s="140"/>
      <c r="B719" s="140"/>
      <c r="C719" s="140"/>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row>
    <row r="720" spans="1:26" ht="14.25" customHeight="1" x14ac:dyDescent="0.2">
      <c r="A720" s="140"/>
      <c r="B720" s="140"/>
      <c r="C720" s="140"/>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row>
    <row r="721" spans="1:26" ht="14.25" customHeight="1" x14ac:dyDescent="0.2">
      <c r="A721" s="140"/>
      <c r="B721" s="140"/>
      <c r="C721" s="140"/>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row>
    <row r="722" spans="1:26" ht="14.25" customHeight="1" x14ac:dyDescent="0.2">
      <c r="A722" s="140"/>
      <c r="B722" s="140"/>
      <c r="C722" s="140"/>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row>
    <row r="723" spans="1:26" ht="14.25" customHeight="1" x14ac:dyDescent="0.2">
      <c r="A723" s="140"/>
      <c r="B723" s="140"/>
      <c r="C723" s="140"/>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row>
    <row r="724" spans="1:26" ht="14.25" customHeight="1" x14ac:dyDescent="0.2">
      <c r="A724" s="140"/>
      <c r="B724" s="140"/>
      <c r="C724" s="140"/>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row>
    <row r="725" spans="1:26" ht="14.25" customHeight="1" x14ac:dyDescent="0.2">
      <c r="A725" s="140"/>
      <c r="B725" s="140"/>
      <c r="C725" s="140"/>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row>
    <row r="726" spans="1:26" ht="14.25" customHeight="1" x14ac:dyDescent="0.2">
      <c r="A726" s="140"/>
      <c r="B726" s="140"/>
      <c r="C726" s="140"/>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row>
    <row r="727" spans="1:26" ht="14.25" customHeight="1" x14ac:dyDescent="0.2">
      <c r="A727" s="140"/>
      <c r="B727" s="140"/>
      <c r="C727" s="140"/>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row>
    <row r="728" spans="1:26" ht="14.25" customHeight="1" x14ac:dyDescent="0.2">
      <c r="A728" s="140"/>
      <c r="B728" s="140"/>
      <c r="C728" s="140"/>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row>
    <row r="729" spans="1:26" ht="14.25" customHeight="1" x14ac:dyDescent="0.2">
      <c r="A729" s="140"/>
      <c r="B729" s="140"/>
      <c r="C729" s="140"/>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row>
    <row r="730" spans="1:26" ht="14.25" customHeight="1" x14ac:dyDescent="0.2">
      <c r="A730" s="140"/>
      <c r="B730" s="140"/>
      <c r="C730" s="140"/>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row>
    <row r="731" spans="1:26" ht="14.25" customHeight="1" x14ac:dyDescent="0.2">
      <c r="A731" s="140"/>
      <c r="B731" s="140"/>
      <c r="C731" s="140"/>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row>
    <row r="732" spans="1:26" ht="14.25" customHeight="1" x14ac:dyDescent="0.2">
      <c r="A732" s="140"/>
      <c r="B732" s="140"/>
      <c r="C732" s="140"/>
      <c r="D732" s="140"/>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row>
    <row r="733" spans="1:26" ht="14.25" customHeight="1" x14ac:dyDescent="0.2">
      <c r="A733" s="140"/>
      <c r="B733" s="140"/>
      <c r="C733" s="140"/>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row>
    <row r="734" spans="1:26" ht="14.25" customHeight="1" x14ac:dyDescent="0.2">
      <c r="A734" s="140"/>
      <c r="B734" s="140"/>
      <c r="C734" s="140"/>
      <c r="D734" s="140"/>
      <c r="E734" s="140"/>
      <c r="F734" s="140"/>
      <c r="G734" s="140"/>
      <c r="H734" s="140"/>
      <c r="I734" s="140"/>
      <c r="J734" s="140"/>
      <c r="K734" s="140"/>
      <c r="L734" s="140"/>
      <c r="M734" s="140"/>
      <c r="N734" s="140"/>
      <c r="O734" s="140"/>
      <c r="P734" s="140"/>
      <c r="Q734" s="140"/>
      <c r="R734" s="140"/>
      <c r="S734" s="140"/>
      <c r="T734" s="140"/>
      <c r="U734" s="140"/>
      <c r="V734" s="140"/>
      <c r="W734" s="140"/>
      <c r="X734" s="140"/>
      <c r="Y734" s="140"/>
      <c r="Z734" s="140"/>
    </row>
    <row r="735" spans="1:26" ht="14.25" customHeight="1" x14ac:dyDescent="0.2">
      <c r="A735" s="140"/>
      <c r="B735" s="140"/>
      <c r="C735" s="140"/>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row>
    <row r="736" spans="1:26" ht="14.25" customHeight="1" x14ac:dyDescent="0.2">
      <c r="A736" s="140"/>
      <c r="B736" s="140"/>
      <c r="C736" s="140"/>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row>
    <row r="737" spans="1:26" ht="14.25" customHeight="1" x14ac:dyDescent="0.2">
      <c r="A737" s="140"/>
      <c r="B737" s="140"/>
      <c r="C737" s="140"/>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row>
    <row r="738" spans="1:26" ht="14.25" customHeight="1" x14ac:dyDescent="0.2">
      <c r="A738" s="140"/>
      <c r="B738" s="140"/>
      <c r="C738" s="140"/>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row>
    <row r="739" spans="1:26" ht="14.25" customHeight="1" x14ac:dyDescent="0.2">
      <c r="A739" s="140"/>
      <c r="B739" s="140"/>
      <c r="C739" s="140"/>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row>
    <row r="740" spans="1:26" ht="14.25" customHeight="1" x14ac:dyDescent="0.2">
      <c r="A740" s="140"/>
      <c r="B740" s="140"/>
      <c r="C740" s="140"/>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row>
    <row r="741" spans="1:26" ht="14.25" customHeight="1" x14ac:dyDescent="0.2">
      <c r="A741" s="140"/>
      <c r="B741" s="140"/>
      <c r="C741" s="140"/>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row>
    <row r="742" spans="1:26" ht="14.25" customHeight="1" x14ac:dyDescent="0.2">
      <c r="A742" s="140"/>
      <c r="B742" s="140"/>
      <c r="C742" s="140"/>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row>
    <row r="743" spans="1:26" ht="14.25" customHeight="1" x14ac:dyDescent="0.2">
      <c r="A743" s="140"/>
      <c r="B743" s="140"/>
      <c r="C743" s="140"/>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row>
    <row r="744" spans="1:26" ht="14.25" customHeight="1" x14ac:dyDescent="0.2">
      <c r="A744" s="140"/>
      <c r="B744" s="140"/>
      <c r="C744" s="140"/>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row>
    <row r="745" spans="1:26" ht="14.25" customHeight="1" x14ac:dyDescent="0.2">
      <c r="A745" s="140"/>
      <c r="B745" s="140"/>
      <c r="C745" s="140"/>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row>
    <row r="746" spans="1:26" ht="14.25" customHeight="1" x14ac:dyDescent="0.2">
      <c r="A746" s="140"/>
      <c r="B746" s="140"/>
      <c r="C746" s="140"/>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row>
    <row r="747" spans="1:26" ht="14.25" customHeight="1" x14ac:dyDescent="0.2">
      <c r="A747" s="140"/>
      <c r="B747" s="140"/>
      <c r="C747" s="140"/>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row>
    <row r="748" spans="1:26" ht="14.25" customHeight="1" x14ac:dyDescent="0.2">
      <c r="A748" s="140"/>
      <c r="B748" s="140"/>
      <c r="C748" s="140"/>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row>
    <row r="749" spans="1:26" ht="14.25" customHeight="1" x14ac:dyDescent="0.2">
      <c r="A749" s="140"/>
      <c r="B749" s="140"/>
      <c r="C749" s="140"/>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row>
    <row r="750" spans="1:26" ht="14.25" customHeight="1" x14ac:dyDescent="0.2">
      <c r="A750" s="140"/>
      <c r="B750" s="140"/>
      <c r="C750" s="140"/>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row>
    <row r="751" spans="1:26" ht="14.25" customHeight="1" x14ac:dyDescent="0.2">
      <c r="A751" s="140"/>
      <c r="B751" s="140"/>
      <c r="C751" s="140"/>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row>
    <row r="752" spans="1:26" ht="14.25" customHeight="1" x14ac:dyDescent="0.2">
      <c r="A752" s="140"/>
      <c r="B752" s="140"/>
      <c r="C752" s="140"/>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row>
    <row r="753" spans="1:26" ht="14.25" customHeight="1" x14ac:dyDescent="0.2">
      <c r="A753" s="140"/>
      <c r="B753" s="140"/>
      <c r="C753" s="140"/>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row>
    <row r="754" spans="1:26" ht="14.25" customHeight="1" x14ac:dyDescent="0.2">
      <c r="A754" s="140"/>
      <c r="B754" s="140"/>
      <c r="C754" s="140"/>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row>
    <row r="755" spans="1:26" ht="14.25" customHeight="1" x14ac:dyDescent="0.2">
      <c r="A755" s="140"/>
      <c r="B755" s="140"/>
      <c r="C755" s="140"/>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row>
    <row r="756" spans="1:26" ht="14.25" customHeight="1" x14ac:dyDescent="0.2">
      <c r="A756" s="140"/>
      <c r="B756" s="140"/>
      <c r="C756" s="140"/>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row>
    <row r="757" spans="1:26" ht="14.25" customHeight="1" x14ac:dyDescent="0.2">
      <c r="A757" s="140"/>
      <c r="B757" s="140"/>
      <c r="C757" s="140"/>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row>
    <row r="758" spans="1:26" ht="14.25" customHeight="1" x14ac:dyDescent="0.2">
      <c r="A758" s="140"/>
      <c r="B758" s="140"/>
      <c r="C758" s="140"/>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row>
    <row r="759" spans="1:26" ht="14.25" customHeight="1" x14ac:dyDescent="0.2">
      <c r="A759" s="140"/>
      <c r="B759" s="140"/>
      <c r="C759" s="140"/>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row>
    <row r="760" spans="1:26" ht="14.25" customHeight="1" x14ac:dyDescent="0.2">
      <c r="A760" s="140"/>
      <c r="B760" s="140"/>
      <c r="C760" s="140"/>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row>
    <row r="761" spans="1:26" ht="14.25" customHeight="1" x14ac:dyDescent="0.2">
      <c r="A761" s="140"/>
      <c r="B761" s="140"/>
      <c r="C761" s="140"/>
      <c r="D761" s="140"/>
      <c r="E761" s="140"/>
      <c r="F761" s="140"/>
      <c r="G761" s="140"/>
      <c r="H761" s="140"/>
      <c r="I761" s="140"/>
      <c r="J761" s="140"/>
      <c r="K761" s="140"/>
      <c r="L761" s="140"/>
      <c r="M761" s="140"/>
      <c r="N761" s="140"/>
      <c r="O761" s="140"/>
      <c r="P761" s="140"/>
      <c r="Q761" s="140"/>
      <c r="R761" s="140"/>
      <c r="S761" s="140"/>
      <c r="T761" s="140"/>
      <c r="U761" s="140"/>
      <c r="V761" s="140"/>
      <c r="W761" s="140"/>
      <c r="X761" s="140"/>
      <c r="Y761" s="140"/>
      <c r="Z761" s="140"/>
    </row>
    <row r="762" spans="1:26" ht="14.25" customHeight="1" x14ac:dyDescent="0.2">
      <c r="A762" s="140"/>
      <c r="B762" s="140"/>
      <c r="C762" s="140"/>
      <c r="D762" s="140"/>
      <c r="E762" s="140"/>
      <c r="F762" s="140"/>
      <c r="G762" s="140"/>
      <c r="H762" s="140"/>
      <c r="I762" s="140"/>
      <c r="J762" s="140"/>
      <c r="K762" s="140"/>
      <c r="L762" s="140"/>
      <c r="M762" s="140"/>
      <c r="N762" s="140"/>
      <c r="O762" s="140"/>
      <c r="P762" s="140"/>
      <c r="Q762" s="140"/>
      <c r="R762" s="140"/>
      <c r="S762" s="140"/>
      <c r="T762" s="140"/>
      <c r="U762" s="140"/>
      <c r="V762" s="140"/>
      <c r="W762" s="140"/>
      <c r="X762" s="140"/>
      <c r="Y762" s="140"/>
      <c r="Z762" s="140"/>
    </row>
    <row r="763" spans="1:26" ht="14.25" customHeight="1" x14ac:dyDescent="0.2">
      <c r="A763" s="140"/>
      <c r="B763" s="140"/>
      <c r="C763" s="140"/>
      <c r="D763" s="140"/>
      <c r="E763" s="140"/>
      <c r="F763" s="140"/>
      <c r="G763" s="140"/>
      <c r="H763" s="140"/>
      <c r="I763" s="140"/>
      <c r="J763" s="140"/>
      <c r="K763" s="140"/>
      <c r="L763" s="140"/>
      <c r="M763" s="140"/>
      <c r="N763" s="140"/>
      <c r="O763" s="140"/>
      <c r="P763" s="140"/>
      <c r="Q763" s="140"/>
      <c r="R763" s="140"/>
      <c r="S763" s="140"/>
      <c r="T763" s="140"/>
      <c r="U763" s="140"/>
      <c r="V763" s="140"/>
      <c r="W763" s="140"/>
      <c r="X763" s="140"/>
      <c r="Y763" s="140"/>
      <c r="Z763" s="140"/>
    </row>
    <row r="764" spans="1:26" ht="14.25" customHeight="1" x14ac:dyDescent="0.2">
      <c r="A764" s="140"/>
      <c r="B764" s="140"/>
      <c r="C764" s="140"/>
      <c r="D764" s="140"/>
      <c r="E764" s="140"/>
      <c r="F764" s="140"/>
      <c r="G764" s="140"/>
      <c r="H764" s="140"/>
      <c r="I764" s="140"/>
      <c r="J764" s="140"/>
      <c r="K764" s="140"/>
      <c r="L764" s="140"/>
      <c r="M764" s="140"/>
      <c r="N764" s="140"/>
      <c r="O764" s="140"/>
      <c r="P764" s="140"/>
      <c r="Q764" s="140"/>
      <c r="R764" s="140"/>
      <c r="S764" s="140"/>
      <c r="T764" s="140"/>
      <c r="U764" s="140"/>
      <c r="V764" s="140"/>
      <c r="W764" s="140"/>
      <c r="X764" s="140"/>
      <c r="Y764" s="140"/>
      <c r="Z764" s="140"/>
    </row>
    <row r="765" spans="1:26" ht="14.25" customHeight="1" x14ac:dyDescent="0.2">
      <c r="A765" s="140"/>
      <c r="B765" s="140"/>
      <c r="C765" s="140"/>
      <c r="D765" s="140"/>
      <c r="E765" s="140"/>
      <c r="F765" s="140"/>
      <c r="G765" s="140"/>
      <c r="H765" s="140"/>
      <c r="I765" s="140"/>
      <c r="J765" s="140"/>
      <c r="K765" s="140"/>
      <c r="L765" s="140"/>
      <c r="M765" s="140"/>
      <c r="N765" s="140"/>
      <c r="O765" s="140"/>
      <c r="P765" s="140"/>
      <c r="Q765" s="140"/>
      <c r="R765" s="140"/>
      <c r="S765" s="140"/>
      <c r="T765" s="140"/>
      <c r="U765" s="140"/>
      <c r="V765" s="140"/>
      <c r="W765" s="140"/>
      <c r="X765" s="140"/>
      <c r="Y765" s="140"/>
      <c r="Z765" s="140"/>
    </row>
    <row r="766" spans="1:26" ht="14.25" customHeight="1" x14ac:dyDescent="0.2">
      <c r="A766" s="140"/>
      <c r="B766" s="140"/>
      <c r="C766" s="140"/>
      <c r="D766" s="140"/>
      <c r="E766" s="140"/>
      <c r="F766" s="140"/>
      <c r="G766" s="140"/>
      <c r="H766" s="140"/>
      <c r="I766" s="140"/>
      <c r="J766" s="140"/>
      <c r="K766" s="140"/>
      <c r="L766" s="140"/>
      <c r="M766" s="140"/>
      <c r="N766" s="140"/>
      <c r="O766" s="140"/>
      <c r="P766" s="140"/>
      <c r="Q766" s="140"/>
      <c r="R766" s="140"/>
      <c r="S766" s="140"/>
      <c r="T766" s="140"/>
      <c r="U766" s="140"/>
      <c r="V766" s="140"/>
      <c r="W766" s="140"/>
      <c r="X766" s="140"/>
      <c r="Y766" s="140"/>
      <c r="Z766" s="140"/>
    </row>
    <row r="767" spans="1:26" ht="14.25" customHeight="1" x14ac:dyDescent="0.2">
      <c r="A767" s="140"/>
      <c r="B767" s="140"/>
      <c r="C767" s="140"/>
      <c r="D767" s="140"/>
      <c r="E767" s="140"/>
      <c r="F767" s="140"/>
      <c r="G767" s="140"/>
      <c r="H767" s="140"/>
      <c r="I767" s="140"/>
      <c r="J767" s="140"/>
      <c r="K767" s="140"/>
      <c r="L767" s="140"/>
      <c r="M767" s="140"/>
      <c r="N767" s="140"/>
      <c r="O767" s="140"/>
      <c r="P767" s="140"/>
      <c r="Q767" s="140"/>
      <c r="R767" s="140"/>
      <c r="S767" s="140"/>
      <c r="T767" s="140"/>
      <c r="U767" s="140"/>
      <c r="V767" s="140"/>
      <c r="W767" s="140"/>
      <c r="X767" s="140"/>
      <c r="Y767" s="140"/>
      <c r="Z767" s="140"/>
    </row>
    <row r="768" spans="1:26" ht="14.25" customHeight="1" x14ac:dyDescent="0.2">
      <c r="A768" s="140"/>
      <c r="B768" s="140"/>
      <c r="C768" s="140"/>
      <c r="D768" s="140"/>
      <c r="E768" s="140"/>
      <c r="F768" s="140"/>
      <c r="G768" s="140"/>
      <c r="H768" s="140"/>
      <c r="I768" s="140"/>
      <c r="J768" s="140"/>
      <c r="K768" s="140"/>
      <c r="L768" s="140"/>
      <c r="M768" s="140"/>
      <c r="N768" s="140"/>
      <c r="O768" s="140"/>
      <c r="P768" s="140"/>
      <c r="Q768" s="140"/>
      <c r="R768" s="140"/>
      <c r="S768" s="140"/>
      <c r="T768" s="140"/>
      <c r="U768" s="140"/>
      <c r="V768" s="140"/>
      <c r="W768" s="140"/>
      <c r="X768" s="140"/>
      <c r="Y768" s="140"/>
      <c r="Z768" s="140"/>
    </row>
    <row r="769" spans="1:26" ht="14.25" customHeight="1" x14ac:dyDescent="0.2">
      <c r="A769" s="140"/>
      <c r="B769" s="140"/>
      <c r="C769" s="140"/>
      <c r="D769" s="140"/>
      <c r="E769" s="140"/>
      <c r="F769" s="140"/>
      <c r="G769" s="140"/>
      <c r="H769" s="140"/>
      <c r="I769" s="140"/>
      <c r="J769" s="140"/>
      <c r="K769" s="140"/>
      <c r="L769" s="140"/>
      <c r="M769" s="140"/>
      <c r="N769" s="140"/>
      <c r="O769" s="140"/>
      <c r="P769" s="140"/>
      <c r="Q769" s="140"/>
      <c r="R769" s="140"/>
      <c r="S769" s="140"/>
      <c r="T769" s="140"/>
      <c r="U769" s="140"/>
      <c r="V769" s="140"/>
      <c r="W769" s="140"/>
      <c r="X769" s="140"/>
      <c r="Y769" s="140"/>
      <c r="Z769" s="140"/>
    </row>
    <row r="770" spans="1:26" ht="14.25" customHeight="1" x14ac:dyDescent="0.2">
      <c r="A770" s="140"/>
      <c r="B770" s="140"/>
      <c r="C770" s="140"/>
      <c r="D770" s="140"/>
      <c r="E770" s="140"/>
      <c r="F770" s="140"/>
      <c r="G770" s="140"/>
      <c r="H770" s="140"/>
      <c r="I770" s="140"/>
      <c r="J770" s="140"/>
      <c r="K770" s="140"/>
      <c r="L770" s="140"/>
      <c r="M770" s="140"/>
      <c r="N770" s="140"/>
      <c r="O770" s="140"/>
      <c r="P770" s="140"/>
      <c r="Q770" s="140"/>
      <c r="R770" s="140"/>
      <c r="S770" s="140"/>
      <c r="T770" s="140"/>
      <c r="U770" s="140"/>
      <c r="V770" s="140"/>
      <c r="W770" s="140"/>
      <c r="X770" s="140"/>
      <c r="Y770" s="140"/>
      <c r="Z770" s="140"/>
    </row>
    <row r="771" spans="1:26" ht="14.25" customHeight="1" x14ac:dyDescent="0.2">
      <c r="A771" s="140"/>
      <c r="B771" s="140"/>
      <c r="C771" s="140"/>
      <c r="D771" s="140"/>
      <c r="E771" s="140"/>
      <c r="F771" s="140"/>
      <c r="G771" s="140"/>
      <c r="H771" s="140"/>
      <c r="I771" s="140"/>
      <c r="J771" s="140"/>
      <c r="K771" s="140"/>
      <c r="L771" s="140"/>
      <c r="M771" s="140"/>
      <c r="N771" s="140"/>
      <c r="O771" s="140"/>
      <c r="P771" s="140"/>
      <c r="Q771" s="140"/>
      <c r="R771" s="140"/>
      <c r="S771" s="140"/>
      <c r="T771" s="140"/>
      <c r="U771" s="140"/>
      <c r="V771" s="140"/>
      <c r="W771" s="140"/>
      <c r="X771" s="140"/>
      <c r="Y771" s="140"/>
      <c r="Z771" s="140"/>
    </row>
    <row r="772" spans="1:26" ht="14.25" customHeight="1" x14ac:dyDescent="0.2">
      <c r="A772" s="140"/>
      <c r="B772" s="140"/>
      <c r="C772" s="140"/>
      <c r="D772" s="140"/>
      <c r="E772" s="140"/>
      <c r="F772" s="140"/>
      <c r="G772" s="140"/>
      <c r="H772" s="140"/>
      <c r="I772" s="140"/>
      <c r="J772" s="140"/>
      <c r="K772" s="140"/>
      <c r="L772" s="140"/>
      <c r="M772" s="140"/>
      <c r="N772" s="140"/>
      <c r="O772" s="140"/>
      <c r="P772" s="140"/>
      <c r="Q772" s="140"/>
      <c r="R772" s="140"/>
      <c r="S772" s="140"/>
      <c r="T772" s="140"/>
      <c r="U772" s="140"/>
      <c r="V772" s="140"/>
      <c r="W772" s="140"/>
      <c r="X772" s="140"/>
      <c r="Y772" s="140"/>
      <c r="Z772" s="140"/>
    </row>
    <row r="773" spans="1:26" ht="14.25" customHeight="1" x14ac:dyDescent="0.2">
      <c r="A773" s="140"/>
      <c r="B773" s="140"/>
      <c r="C773" s="140"/>
      <c r="D773" s="140"/>
      <c r="E773" s="140"/>
      <c r="F773" s="140"/>
      <c r="G773" s="140"/>
      <c r="H773" s="140"/>
      <c r="I773" s="140"/>
      <c r="J773" s="140"/>
      <c r="K773" s="140"/>
      <c r="L773" s="140"/>
      <c r="M773" s="140"/>
      <c r="N773" s="140"/>
      <c r="O773" s="140"/>
      <c r="P773" s="140"/>
      <c r="Q773" s="140"/>
      <c r="R773" s="140"/>
      <c r="S773" s="140"/>
      <c r="T773" s="140"/>
      <c r="U773" s="140"/>
      <c r="V773" s="140"/>
      <c r="W773" s="140"/>
      <c r="X773" s="140"/>
      <c r="Y773" s="140"/>
      <c r="Z773" s="140"/>
    </row>
    <row r="774" spans="1:26" ht="14.25" customHeight="1" x14ac:dyDescent="0.2">
      <c r="A774" s="140"/>
      <c r="B774" s="140"/>
      <c r="C774" s="140"/>
      <c r="D774" s="140"/>
      <c r="E774" s="140"/>
      <c r="F774" s="140"/>
      <c r="G774" s="140"/>
      <c r="H774" s="140"/>
      <c r="I774" s="140"/>
      <c r="J774" s="140"/>
      <c r="K774" s="140"/>
      <c r="L774" s="140"/>
      <c r="M774" s="140"/>
      <c r="N774" s="140"/>
      <c r="O774" s="140"/>
      <c r="P774" s="140"/>
      <c r="Q774" s="140"/>
      <c r="R774" s="140"/>
      <c r="S774" s="140"/>
      <c r="T774" s="140"/>
      <c r="U774" s="140"/>
      <c r="V774" s="140"/>
      <c r="W774" s="140"/>
      <c r="X774" s="140"/>
      <c r="Y774" s="140"/>
      <c r="Z774" s="140"/>
    </row>
    <row r="775" spans="1:26" ht="14.25" customHeight="1" x14ac:dyDescent="0.2">
      <c r="A775" s="140"/>
      <c r="B775" s="140"/>
      <c r="C775" s="140"/>
      <c r="D775" s="140"/>
      <c r="E775" s="140"/>
      <c r="F775" s="140"/>
      <c r="G775" s="140"/>
      <c r="H775" s="140"/>
      <c r="I775" s="140"/>
      <c r="J775" s="140"/>
      <c r="K775" s="140"/>
      <c r="L775" s="140"/>
      <c r="M775" s="140"/>
      <c r="N775" s="140"/>
      <c r="O775" s="140"/>
      <c r="P775" s="140"/>
      <c r="Q775" s="140"/>
      <c r="R775" s="140"/>
      <c r="S775" s="140"/>
      <c r="T775" s="140"/>
      <c r="U775" s="140"/>
      <c r="V775" s="140"/>
      <c r="W775" s="140"/>
      <c r="X775" s="140"/>
      <c r="Y775" s="140"/>
      <c r="Z775" s="140"/>
    </row>
    <row r="776" spans="1:26" ht="14.25" customHeight="1" x14ac:dyDescent="0.2">
      <c r="A776" s="140"/>
      <c r="B776" s="140"/>
      <c r="C776" s="140"/>
      <c r="D776" s="140"/>
      <c r="E776" s="140"/>
      <c r="F776" s="140"/>
      <c r="G776" s="140"/>
      <c r="H776" s="140"/>
      <c r="I776" s="140"/>
      <c r="J776" s="140"/>
      <c r="K776" s="140"/>
      <c r="L776" s="140"/>
      <c r="M776" s="140"/>
      <c r="N776" s="140"/>
      <c r="O776" s="140"/>
      <c r="P776" s="140"/>
      <c r="Q776" s="140"/>
      <c r="R776" s="140"/>
      <c r="S776" s="140"/>
      <c r="T776" s="140"/>
      <c r="U776" s="140"/>
      <c r="V776" s="140"/>
      <c r="W776" s="140"/>
      <c r="X776" s="140"/>
      <c r="Y776" s="140"/>
      <c r="Z776" s="140"/>
    </row>
    <row r="777" spans="1:26" ht="14.25" customHeight="1" x14ac:dyDescent="0.2">
      <c r="A777" s="140"/>
      <c r="B777" s="140"/>
      <c r="C777" s="140"/>
      <c r="D777" s="140"/>
      <c r="E777" s="140"/>
      <c r="F777" s="140"/>
      <c r="G777" s="140"/>
      <c r="H777" s="140"/>
      <c r="I777" s="140"/>
      <c r="J777" s="140"/>
      <c r="K777" s="140"/>
      <c r="L777" s="140"/>
      <c r="M777" s="140"/>
      <c r="N777" s="140"/>
      <c r="O777" s="140"/>
      <c r="P777" s="140"/>
      <c r="Q777" s="140"/>
      <c r="R777" s="140"/>
      <c r="S777" s="140"/>
      <c r="T777" s="140"/>
      <c r="U777" s="140"/>
      <c r="V777" s="140"/>
      <c r="W777" s="140"/>
      <c r="X777" s="140"/>
      <c r="Y777" s="140"/>
      <c r="Z777" s="140"/>
    </row>
    <row r="778" spans="1:26" ht="14.25" customHeight="1" x14ac:dyDescent="0.2">
      <c r="A778" s="140"/>
      <c r="B778" s="140"/>
      <c r="C778" s="140"/>
      <c r="D778" s="140"/>
      <c r="E778" s="140"/>
      <c r="F778" s="140"/>
      <c r="G778" s="140"/>
      <c r="H778" s="140"/>
      <c r="I778" s="140"/>
      <c r="J778" s="140"/>
      <c r="K778" s="140"/>
      <c r="L778" s="140"/>
      <c r="M778" s="140"/>
      <c r="N778" s="140"/>
      <c r="O778" s="140"/>
      <c r="P778" s="140"/>
      <c r="Q778" s="140"/>
      <c r="R778" s="140"/>
      <c r="S778" s="140"/>
      <c r="T778" s="140"/>
      <c r="U778" s="140"/>
      <c r="V778" s="140"/>
      <c r="W778" s="140"/>
      <c r="X778" s="140"/>
      <c r="Y778" s="140"/>
      <c r="Z778" s="140"/>
    </row>
    <row r="779" spans="1:26" ht="14.25" customHeight="1" x14ac:dyDescent="0.2">
      <c r="A779" s="140"/>
      <c r="B779" s="140"/>
      <c r="C779" s="140"/>
      <c r="D779" s="140"/>
      <c r="E779" s="140"/>
      <c r="F779" s="140"/>
      <c r="G779" s="140"/>
      <c r="H779" s="140"/>
      <c r="I779" s="140"/>
      <c r="J779" s="140"/>
      <c r="K779" s="140"/>
      <c r="L779" s="140"/>
      <c r="M779" s="140"/>
      <c r="N779" s="140"/>
      <c r="O779" s="140"/>
      <c r="P779" s="140"/>
      <c r="Q779" s="140"/>
      <c r="R779" s="140"/>
      <c r="S779" s="140"/>
      <c r="T779" s="140"/>
      <c r="U779" s="140"/>
      <c r="V779" s="140"/>
      <c r="W779" s="140"/>
      <c r="X779" s="140"/>
      <c r="Y779" s="140"/>
      <c r="Z779" s="140"/>
    </row>
    <row r="780" spans="1:26" ht="14.25" customHeight="1" x14ac:dyDescent="0.2">
      <c r="A780" s="140"/>
      <c r="B780" s="140"/>
      <c r="C780" s="140"/>
      <c r="D780" s="140"/>
      <c r="E780" s="140"/>
      <c r="F780" s="140"/>
      <c r="G780" s="140"/>
      <c r="H780" s="140"/>
      <c r="I780" s="140"/>
      <c r="J780" s="140"/>
      <c r="K780" s="140"/>
      <c r="L780" s="140"/>
      <c r="M780" s="140"/>
      <c r="N780" s="140"/>
      <c r="O780" s="140"/>
      <c r="P780" s="140"/>
      <c r="Q780" s="140"/>
      <c r="R780" s="140"/>
      <c r="S780" s="140"/>
      <c r="T780" s="140"/>
      <c r="U780" s="140"/>
      <c r="V780" s="140"/>
      <c r="W780" s="140"/>
      <c r="X780" s="140"/>
      <c r="Y780" s="140"/>
      <c r="Z780" s="140"/>
    </row>
    <row r="781" spans="1:26" ht="14.25" customHeight="1" x14ac:dyDescent="0.2">
      <c r="A781" s="140"/>
      <c r="B781" s="140"/>
      <c r="C781" s="140"/>
      <c r="D781" s="140"/>
      <c r="E781" s="140"/>
      <c r="F781" s="140"/>
      <c r="G781" s="140"/>
      <c r="H781" s="140"/>
      <c r="I781" s="140"/>
      <c r="J781" s="140"/>
      <c r="K781" s="140"/>
      <c r="L781" s="140"/>
      <c r="M781" s="140"/>
      <c r="N781" s="140"/>
      <c r="O781" s="140"/>
      <c r="P781" s="140"/>
      <c r="Q781" s="140"/>
      <c r="R781" s="140"/>
      <c r="S781" s="140"/>
      <c r="T781" s="140"/>
      <c r="U781" s="140"/>
      <c r="V781" s="140"/>
      <c r="W781" s="140"/>
      <c r="X781" s="140"/>
      <c r="Y781" s="140"/>
      <c r="Z781" s="140"/>
    </row>
    <row r="782" spans="1:26" ht="14.25" customHeight="1" x14ac:dyDescent="0.2">
      <c r="A782" s="140"/>
      <c r="B782" s="140"/>
      <c r="C782" s="140"/>
      <c r="D782" s="140"/>
      <c r="E782" s="140"/>
      <c r="F782" s="140"/>
      <c r="G782" s="140"/>
      <c r="H782" s="140"/>
      <c r="I782" s="140"/>
      <c r="J782" s="140"/>
      <c r="K782" s="140"/>
      <c r="L782" s="140"/>
      <c r="M782" s="140"/>
      <c r="N782" s="140"/>
      <c r="O782" s="140"/>
      <c r="P782" s="140"/>
      <c r="Q782" s="140"/>
      <c r="R782" s="140"/>
      <c r="S782" s="140"/>
      <c r="T782" s="140"/>
      <c r="U782" s="140"/>
      <c r="V782" s="140"/>
      <c r="W782" s="140"/>
      <c r="X782" s="140"/>
      <c r="Y782" s="140"/>
      <c r="Z782" s="140"/>
    </row>
    <row r="783" spans="1:26" ht="14.25" customHeight="1" x14ac:dyDescent="0.2">
      <c r="A783" s="140"/>
      <c r="B783" s="140"/>
      <c r="C783" s="140"/>
      <c r="D783" s="140"/>
      <c r="E783" s="140"/>
      <c r="F783" s="140"/>
      <c r="G783" s="140"/>
      <c r="H783" s="140"/>
      <c r="I783" s="140"/>
      <c r="J783" s="140"/>
      <c r="K783" s="140"/>
      <c r="L783" s="140"/>
      <c r="M783" s="140"/>
      <c r="N783" s="140"/>
      <c r="O783" s="140"/>
      <c r="P783" s="140"/>
      <c r="Q783" s="140"/>
      <c r="R783" s="140"/>
      <c r="S783" s="140"/>
      <c r="T783" s="140"/>
      <c r="U783" s="140"/>
      <c r="V783" s="140"/>
      <c r="W783" s="140"/>
      <c r="X783" s="140"/>
      <c r="Y783" s="140"/>
      <c r="Z783" s="140"/>
    </row>
    <row r="784" spans="1:26" ht="14.25" customHeight="1" x14ac:dyDescent="0.2">
      <c r="A784" s="140"/>
      <c r="B784" s="140"/>
      <c r="C784" s="140"/>
      <c r="D784" s="140"/>
      <c r="E784" s="140"/>
      <c r="F784" s="140"/>
      <c r="G784" s="140"/>
      <c r="H784" s="140"/>
      <c r="I784" s="140"/>
      <c r="J784" s="140"/>
      <c r="K784" s="140"/>
      <c r="L784" s="140"/>
      <c r="M784" s="140"/>
      <c r="N784" s="140"/>
      <c r="O784" s="140"/>
      <c r="P784" s="140"/>
      <c r="Q784" s="140"/>
      <c r="R784" s="140"/>
      <c r="S784" s="140"/>
      <c r="T784" s="140"/>
      <c r="U784" s="140"/>
      <c r="V784" s="140"/>
      <c r="W784" s="140"/>
      <c r="X784" s="140"/>
      <c r="Y784" s="140"/>
      <c r="Z784" s="140"/>
    </row>
    <row r="785" spans="1:26" ht="14.25" customHeight="1" x14ac:dyDescent="0.2">
      <c r="A785" s="140"/>
      <c r="B785" s="140"/>
      <c r="C785" s="140"/>
      <c r="D785" s="140"/>
      <c r="E785" s="140"/>
      <c r="F785" s="140"/>
      <c r="G785" s="140"/>
      <c r="H785" s="140"/>
      <c r="I785" s="140"/>
      <c r="J785" s="140"/>
      <c r="K785" s="140"/>
      <c r="L785" s="140"/>
      <c r="M785" s="140"/>
      <c r="N785" s="140"/>
      <c r="O785" s="140"/>
      <c r="P785" s="140"/>
      <c r="Q785" s="140"/>
      <c r="R785" s="140"/>
      <c r="S785" s="140"/>
      <c r="T785" s="140"/>
      <c r="U785" s="140"/>
      <c r="V785" s="140"/>
      <c r="W785" s="140"/>
      <c r="X785" s="140"/>
      <c r="Y785" s="140"/>
      <c r="Z785" s="140"/>
    </row>
    <row r="786" spans="1:26" ht="14.25" customHeight="1" x14ac:dyDescent="0.2">
      <c r="A786" s="140"/>
      <c r="B786" s="140"/>
      <c r="C786" s="140"/>
      <c r="D786" s="140"/>
      <c r="E786" s="140"/>
      <c r="F786" s="140"/>
      <c r="G786" s="140"/>
      <c r="H786" s="140"/>
      <c r="I786" s="140"/>
      <c r="J786" s="140"/>
      <c r="K786" s="140"/>
      <c r="L786" s="140"/>
      <c r="M786" s="140"/>
      <c r="N786" s="140"/>
      <c r="O786" s="140"/>
      <c r="P786" s="140"/>
      <c r="Q786" s="140"/>
      <c r="R786" s="140"/>
      <c r="S786" s="140"/>
      <c r="T786" s="140"/>
      <c r="U786" s="140"/>
      <c r="V786" s="140"/>
      <c r="W786" s="140"/>
      <c r="X786" s="140"/>
      <c r="Y786" s="140"/>
      <c r="Z786" s="140"/>
    </row>
    <row r="787" spans="1:26" ht="14.25" customHeight="1" x14ac:dyDescent="0.2">
      <c r="A787" s="140"/>
      <c r="B787" s="140"/>
      <c r="C787" s="140"/>
      <c r="D787" s="140"/>
      <c r="E787" s="140"/>
      <c r="F787" s="140"/>
      <c r="G787" s="140"/>
      <c r="H787" s="140"/>
      <c r="I787" s="140"/>
      <c r="J787" s="140"/>
      <c r="K787" s="140"/>
      <c r="L787" s="140"/>
      <c r="M787" s="140"/>
      <c r="N787" s="140"/>
      <c r="O787" s="140"/>
      <c r="P787" s="140"/>
      <c r="Q787" s="140"/>
      <c r="R787" s="140"/>
      <c r="S787" s="140"/>
      <c r="T787" s="140"/>
      <c r="U787" s="140"/>
      <c r="V787" s="140"/>
      <c r="W787" s="140"/>
      <c r="X787" s="140"/>
      <c r="Y787" s="140"/>
      <c r="Z787" s="140"/>
    </row>
    <row r="788" spans="1:26" ht="14.25" customHeight="1" x14ac:dyDescent="0.2">
      <c r="A788" s="140"/>
      <c r="B788" s="140"/>
      <c r="C788" s="140"/>
      <c r="D788" s="140"/>
      <c r="E788" s="140"/>
      <c r="F788" s="140"/>
      <c r="G788" s="140"/>
      <c r="H788" s="140"/>
      <c r="I788" s="140"/>
      <c r="J788" s="140"/>
      <c r="K788" s="140"/>
      <c r="L788" s="140"/>
      <c r="M788" s="140"/>
      <c r="N788" s="140"/>
      <c r="O788" s="140"/>
      <c r="P788" s="140"/>
      <c r="Q788" s="140"/>
      <c r="R788" s="140"/>
      <c r="S788" s="140"/>
      <c r="T788" s="140"/>
      <c r="U788" s="140"/>
      <c r="V788" s="140"/>
      <c r="W788" s="140"/>
      <c r="X788" s="140"/>
      <c r="Y788" s="140"/>
      <c r="Z788" s="140"/>
    </row>
    <row r="789" spans="1:26" ht="14.25" customHeight="1" x14ac:dyDescent="0.2">
      <c r="A789" s="140"/>
      <c r="B789" s="140"/>
      <c r="C789" s="140"/>
      <c r="D789" s="140"/>
      <c r="E789" s="140"/>
      <c r="F789" s="140"/>
      <c r="G789" s="140"/>
      <c r="H789" s="140"/>
      <c r="I789" s="140"/>
      <c r="J789" s="140"/>
      <c r="K789" s="140"/>
      <c r="L789" s="140"/>
      <c r="M789" s="140"/>
      <c r="N789" s="140"/>
      <c r="O789" s="140"/>
      <c r="P789" s="140"/>
      <c r="Q789" s="140"/>
      <c r="R789" s="140"/>
      <c r="S789" s="140"/>
      <c r="T789" s="140"/>
      <c r="U789" s="140"/>
      <c r="V789" s="140"/>
      <c r="W789" s="140"/>
      <c r="X789" s="140"/>
      <c r="Y789" s="140"/>
      <c r="Z789" s="140"/>
    </row>
    <row r="790" spans="1:26" ht="14.25" customHeight="1" x14ac:dyDescent="0.2">
      <c r="A790" s="140"/>
      <c r="B790" s="140"/>
      <c r="C790" s="140"/>
      <c r="D790" s="140"/>
      <c r="E790" s="140"/>
      <c r="F790" s="140"/>
      <c r="G790" s="140"/>
      <c r="H790" s="140"/>
      <c r="I790" s="140"/>
      <c r="J790" s="140"/>
      <c r="K790" s="140"/>
      <c r="L790" s="140"/>
      <c r="M790" s="140"/>
      <c r="N790" s="140"/>
      <c r="O790" s="140"/>
      <c r="P790" s="140"/>
      <c r="Q790" s="140"/>
      <c r="R790" s="140"/>
      <c r="S790" s="140"/>
      <c r="T790" s="140"/>
      <c r="U790" s="140"/>
      <c r="V790" s="140"/>
      <c r="W790" s="140"/>
      <c r="X790" s="140"/>
      <c r="Y790" s="140"/>
      <c r="Z790" s="140"/>
    </row>
    <row r="791" spans="1:26" ht="14.25" customHeight="1" x14ac:dyDescent="0.2">
      <c r="A791" s="140"/>
      <c r="B791" s="140"/>
      <c r="C791" s="140"/>
      <c r="D791" s="140"/>
      <c r="E791" s="140"/>
      <c r="F791" s="140"/>
      <c r="G791" s="140"/>
      <c r="H791" s="140"/>
      <c r="I791" s="140"/>
      <c r="J791" s="140"/>
      <c r="K791" s="140"/>
      <c r="L791" s="140"/>
      <c r="M791" s="140"/>
      <c r="N791" s="140"/>
      <c r="O791" s="140"/>
      <c r="P791" s="140"/>
      <c r="Q791" s="140"/>
      <c r="R791" s="140"/>
      <c r="S791" s="140"/>
      <c r="T791" s="140"/>
      <c r="U791" s="140"/>
      <c r="V791" s="140"/>
      <c r="W791" s="140"/>
      <c r="X791" s="140"/>
      <c r="Y791" s="140"/>
      <c r="Z791" s="140"/>
    </row>
    <row r="792" spans="1:26" ht="14.25" customHeight="1" x14ac:dyDescent="0.2">
      <c r="A792" s="140"/>
      <c r="B792" s="140"/>
      <c r="C792" s="140"/>
      <c r="D792" s="140"/>
      <c r="E792" s="140"/>
      <c r="F792" s="140"/>
      <c r="G792" s="140"/>
      <c r="H792" s="140"/>
      <c r="I792" s="140"/>
      <c r="J792" s="140"/>
      <c r="K792" s="140"/>
      <c r="L792" s="140"/>
      <c r="M792" s="140"/>
      <c r="N792" s="140"/>
      <c r="O792" s="140"/>
      <c r="P792" s="140"/>
      <c r="Q792" s="140"/>
      <c r="R792" s="140"/>
      <c r="S792" s="140"/>
      <c r="T792" s="140"/>
      <c r="U792" s="140"/>
      <c r="V792" s="140"/>
      <c r="W792" s="140"/>
      <c r="X792" s="140"/>
      <c r="Y792" s="140"/>
      <c r="Z792" s="140"/>
    </row>
    <row r="793" spans="1:26" ht="14.25" customHeight="1" x14ac:dyDescent="0.2">
      <c r="A793" s="140"/>
      <c r="B793" s="140"/>
      <c r="C793" s="140"/>
      <c r="D793" s="140"/>
      <c r="E793" s="140"/>
      <c r="F793" s="140"/>
      <c r="G793" s="140"/>
      <c r="H793" s="140"/>
      <c r="I793" s="140"/>
      <c r="J793" s="140"/>
      <c r="K793" s="140"/>
      <c r="L793" s="140"/>
      <c r="M793" s="140"/>
      <c r="N793" s="140"/>
      <c r="O793" s="140"/>
      <c r="P793" s="140"/>
      <c r="Q793" s="140"/>
      <c r="R793" s="140"/>
      <c r="S793" s="140"/>
      <c r="T793" s="140"/>
      <c r="U793" s="140"/>
      <c r="V793" s="140"/>
      <c r="W793" s="140"/>
      <c r="X793" s="140"/>
      <c r="Y793" s="140"/>
      <c r="Z793" s="140"/>
    </row>
    <row r="794" spans="1:26" ht="14.25" customHeight="1" x14ac:dyDescent="0.2">
      <c r="A794" s="140"/>
      <c r="B794" s="140"/>
      <c r="C794" s="140"/>
      <c r="D794" s="140"/>
      <c r="E794" s="140"/>
      <c r="F794" s="140"/>
      <c r="G794" s="140"/>
      <c r="H794" s="140"/>
      <c r="I794" s="140"/>
      <c r="J794" s="140"/>
      <c r="K794" s="140"/>
      <c r="L794" s="140"/>
      <c r="M794" s="140"/>
      <c r="N794" s="140"/>
      <c r="O794" s="140"/>
      <c r="P794" s="140"/>
      <c r="Q794" s="140"/>
      <c r="R794" s="140"/>
      <c r="S794" s="140"/>
      <c r="T794" s="140"/>
      <c r="U794" s="140"/>
      <c r="V794" s="140"/>
      <c r="W794" s="140"/>
      <c r="X794" s="140"/>
      <c r="Y794" s="140"/>
      <c r="Z794" s="140"/>
    </row>
    <row r="795" spans="1:26" ht="14.25" customHeight="1" x14ac:dyDescent="0.2">
      <c r="A795" s="140"/>
      <c r="B795" s="140"/>
      <c r="C795" s="140"/>
      <c r="D795" s="140"/>
      <c r="E795" s="140"/>
      <c r="F795" s="140"/>
      <c r="G795" s="140"/>
      <c r="H795" s="140"/>
      <c r="I795" s="140"/>
      <c r="J795" s="140"/>
      <c r="K795" s="140"/>
      <c r="L795" s="140"/>
      <c r="M795" s="140"/>
      <c r="N795" s="140"/>
      <c r="O795" s="140"/>
      <c r="P795" s="140"/>
      <c r="Q795" s="140"/>
      <c r="R795" s="140"/>
      <c r="S795" s="140"/>
      <c r="T795" s="140"/>
      <c r="U795" s="140"/>
      <c r="V795" s="140"/>
      <c r="W795" s="140"/>
      <c r="X795" s="140"/>
      <c r="Y795" s="140"/>
      <c r="Z795" s="140"/>
    </row>
    <row r="796" spans="1:26" ht="14.25" customHeight="1" x14ac:dyDescent="0.2">
      <c r="A796" s="140"/>
      <c r="B796" s="140"/>
      <c r="C796" s="140"/>
      <c r="D796" s="140"/>
      <c r="E796" s="140"/>
      <c r="F796" s="140"/>
      <c r="G796" s="140"/>
      <c r="H796" s="140"/>
      <c r="I796" s="140"/>
      <c r="J796" s="140"/>
      <c r="K796" s="140"/>
      <c r="L796" s="140"/>
      <c r="M796" s="140"/>
      <c r="N796" s="140"/>
      <c r="O796" s="140"/>
      <c r="P796" s="140"/>
      <c r="Q796" s="140"/>
      <c r="R796" s="140"/>
      <c r="S796" s="140"/>
      <c r="T796" s="140"/>
      <c r="U796" s="140"/>
      <c r="V796" s="140"/>
      <c r="W796" s="140"/>
      <c r="X796" s="140"/>
      <c r="Y796" s="140"/>
      <c r="Z796" s="140"/>
    </row>
    <row r="797" spans="1:26" ht="14.25" customHeight="1" x14ac:dyDescent="0.2">
      <c r="A797" s="140"/>
      <c r="B797" s="140"/>
      <c r="C797" s="140"/>
      <c r="D797" s="140"/>
      <c r="E797" s="140"/>
      <c r="F797" s="140"/>
      <c r="G797" s="140"/>
      <c r="H797" s="140"/>
      <c r="I797" s="140"/>
      <c r="J797" s="140"/>
      <c r="K797" s="140"/>
      <c r="L797" s="140"/>
      <c r="M797" s="140"/>
      <c r="N797" s="140"/>
      <c r="O797" s="140"/>
      <c r="P797" s="140"/>
      <c r="Q797" s="140"/>
      <c r="R797" s="140"/>
      <c r="S797" s="140"/>
      <c r="T797" s="140"/>
      <c r="U797" s="140"/>
      <c r="V797" s="140"/>
      <c r="W797" s="140"/>
      <c r="X797" s="140"/>
      <c r="Y797" s="140"/>
      <c r="Z797" s="140"/>
    </row>
    <row r="798" spans="1:26" ht="14.25" customHeight="1" x14ac:dyDescent="0.2">
      <c r="A798" s="140"/>
      <c r="B798" s="140"/>
      <c r="C798" s="140"/>
      <c r="D798" s="140"/>
      <c r="E798" s="140"/>
      <c r="F798" s="140"/>
      <c r="G798" s="140"/>
      <c r="H798" s="140"/>
      <c r="I798" s="140"/>
      <c r="J798" s="140"/>
      <c r="K798" s="140"/>
      <c r="L798" s="140"/>
      <c r="M798" s="140"/>
      <c r="N798" s="140"/>
      <c r="O798" s="140"/>
      <c r="P798" s="140"/>
      <c r="Q798" s="140"/>
      <c r="R798" s="140"/>
      <c r="S798" s="140"/>
      <c r="T798" s="140"/>
      <c r="U798" s="140"/>
      <c r="V798" s="140"/>
      <c r="W798" s="140"/>
      <c r="X798" s="140"/>
      <c r="Y798" s="140"/>
      <c r="Z798" s="140"/>
    </row>
    <row r="799" spans="1:26" ht="14.25" customHeight="1" x14ac:dyDescent="0.2">
      <c r="A799" s="140"/>
      <c r="B799" s="140"/>
      <c r="C799" s="140"/>
      <c r="D799" s="140"/>
      <c r="E799" s="140"/>
      <c r="F799" s="140"/>
      <c r="G799" s="140"/>
      <c r="H799" s="140"/>
      <c r="I799" s="140"/>
      <c r="J799" s="140"/>
      <c r="K799" s="140"/>
      <c r="L799" s="140"/>
      <c r="M799" s="140"/>
      <c r="N799" s="140"/>
      <c r="O799" s="140"/>
      <c r="P799" s="140"/>
      <c r="Q799" s="140"/>
      <c r="R799" s="140"/>
      <c r="S799" s="140"/>
      <c r="T799" s="140"/>
      <c r="U799" s="140"/>
      <c r="V799" s="140"/>
      <c r="W799" s="140"/>
      <c r="X799" s="140"/>
      <c r="Y799" s="140"/>
      <c r="Z799" s="140"/>
    </row>
    <row r="800" spans="1:26" ht="14.25" customHeight="1" x14ac:dyDescent="0.2">
      <c r="A800" s="140"/>
      <c r="B800" s="140"/>
      <c r="C800" s="140"/>
      <c r="D800" s="140"/>
      <c r="E800" s="140"/>
      <c r="F800" s="140"/>
      <c r="G800" s="140"/>
      <c r="H800" s="140"/>
      <c r="I800" s="140"/>
      <c r="J800" s="140"/>
      <c r="K800" s="140"/>
      <c r="L800" s="140"/>
      <c r="M800" s="140"/>
      <c r="N800" s="140"/>
      <c r="O800" s="140"/>
      <c r="P800" s="140"/>
      <c r="Q800" s="140"/>
      <c r="R800" s="140"/>
      <c r="S800" s="140"/>
      <c r="T800" s="140"/>
      <c r="U800" s="140"/>
      <c r="V800" s="140"/>
      <c r="W800" s="140"/>
      <c r="X800" s="140"/>
      <c r="Y800" s="140"/>
      <c r="Z800" s="140"/>
    </row>
    <row r="801" spans="1:26" ht="14.25" customHeight="1" x14ac:dyDescent="0.2">
      <c r="A801" s="140"/>
      <c r="B801" s="140"/>
      <c r="C801" s="140"/>
      <c r="D801" s="140"/>
      <c r="E801" s="140"/>
      <c r="F801" s="140"/>
      <c r="G801" s="140"/>
      <c r="H801" s="140"/>
      <c r="I801" s="140"/>
      <c r="J801" s="140"/>
      <c r="K801" s="140"/>
      <c r="L801" s="140"/>
      <c r="M801" s="140"/>
      <c r="N801" s="140"/>
      <c r="O801" s="140"/>
      <c r="P801" s="140"/>
      <c r="Q801" s="140"/>
      <c r="R801" s="140"/>
      <c r="S801" s="140"/>
      <c r="T801" s="140"/>
      <c r="U801" s="140"/>
      <c r="V801" s="140"/>
      <c r="W801" s="140"/>
      <c r="X801" s="140"/>
      <c r="Y801" s="140"/>
      <c r="Z801" s="140"/>
    </row>
    <row r="802" spans="1:26" ht="14.25" customHeight="1" x14ac:dyDescent="0.2">
      <c r="A802" s="140"/>
      <c r="B802" s="140"/>
      <c r="C802" s="140"/>
      <c r="D802" s="140"/>
      <c r="E802" s="140"/>
      <c r="F802" s="140"/>
      <c r="G802" s="140"/>
      <c r="H802" s="140"/>
      <c r="I802" s="140"/>
      <c r="J802" s="140"/>
      <c r="K802" s="140"/>
      <c r="L802" s="140"/>
      <c r="M802" s="140"/>
      <c r="N802" s="140"/>
      <c r="O802" s="140"/>
      <c r="P802" s="140"/>
      <c r="Q802" s="140"/>
      <c r="R802" s="140"/>
      <c r="S802" s="140"/>
      <c r="T802" s="140"/>
      <c r="U802" s="140"/>
      <c r="V802" s="140"/>
      <c r="W802" s="140"/>
      <c r="X802" s="140"/>
      <c r="Y802" s="140"/>
      <c r="Z802" s="140"/>
    </row>
    <row r="803" spans="1:26" ht="14.25" customHeight="1" x14ac:dyDescent="0.2">
      <c r="A803" s="140"/>
      <c r="B803" s="140"/>
      <c r="C803" s="140"/>
      <c r="D803" s="140"/>
      <c r="E803" s="140"/>
      <c r="F803" s="140"/>
      <c r="G803" s="140"/>
      <c r="H803" s="140"/>
      <c r="I803" s="140"/>
      <c r="J803" s="140"/>
      <c r="K803" s="140"/>
      <c r="L803" s="140"/>
      <c r="M803" s="140"/>
      <c r="N803" s="140"/>
      <c r="O803" s="140"/>
      <c r="P803" s="140"/>
      <c r="Q803" s="140"/>
      <c r="R803" s="140"/>
      <c r="S803" s="140"/>
      <c r="T803" s="140"/>
      <c r="U803" s="140"/>
      <c r="V803" s="140"/>
      <c r="W803" s="140"/>
      <c r="X803" s="140"/>
      <c r="Y803" s="140"/>
      <c r="Z803" s="140"/>
    </row>
    <row r="804" spans="1:26" ht="14.25" customHeight="1" x14ac:dyDescent="0.2">
      <c r="A804" s="140"/>
      <c r="B804" s="140"/>
      <c r="C804" s="140"/>
      <c r="D804" s="140"/>
      <c r="E804" s="140"/>
      <c r="F804" s="140"/>
      <c r="G804" s="140"/>
      <c r="H804" s="140"/>
      <c r="I804" s="140"/>
      <c r="J804" s="140"/>
      <c r="K804" s="140"/>
      <c r="L804" s="140"/>
      <c r="M804" s="140"/>
      <c r="N804" s="140"/>
      <c r="O804" s="140"/>
      <c r="P804" s="140"/>
      <c r="Q804" s="140"/>
      <c r="R804" s="140"/>
      <c r="S804" s="140"/>
      <c r="T804" s="140"/>
      <c r="U804" s="140"/>
      <c r="V804" s="140"/>
      <c r="W804" s="140"/>
      <c r="X804" s="140"/>
      <c r="Y804" s="140"/>
      <c r="Z804" s="140"/>
    </row>
    <row r="805" spans="1:26" ht="14.25" customHeight="1" x14ac:dyDescent="0.2">
      <c r="A805" s="140"/>
      <c r="B805" s="140"/>
      <c r="C805" s="140"/>
      <c r="D805" s="140"/>
      <c r="E805" s="140"/>
      <c r="F805" s="140"/>
      <c r="G805" s="140"/>
      <c r="H805" s="140"/>
      <c r="I805" s="140"/>
      <c r="J805" s="140"/>
      <c r="K805" s="140"/>
      <c r="L805" s="140"/>
      <c r="M805" s="140"/>
      <c r="N805" s="140"/>
      <c r="O805" s="140"/>
      <c r="P805" s="140"/>
      <c r="Q805" s="140"/>
      <c r="R805" s="140"/>
      <c r="S805" s="140"/>
      <c r="T805" s="140"/>
      <c r="U805" s="140"/>
      <c r="V805" s="140"/>
      <c r="W805" s="140"/>
      <c r="X805" s="140"/>
      <c r="Y805" s="140"/>
      <c r="Z805" s="140"/>
    </row>
    <row r="806" spans="1:26" ht="14.25" customHeight="1" x14ac:dyDescent="0.2">
      <c r="A806" s="140"/>
      <c r="B806" s="140"/>
      <c r="C806" s="140"/>
      <c r="D806" s="140"/>
      <c r="E806" s="140"/>
      <c r="F806" s="140"/>
      <c r="G806" s="140"/>
      <c r="H806" s="140"/>
      <c r="I806" s="140"/>
      <c r="J806" s="140"/>
      <c r="K806" s="140"/>
      <c r="L806" s="140"/>
      <c r="M806" s="140"/>
      <c r="N806" s="140"/>
      <c r="O806" s="140"/>
      <c r="P806" s="140"/>
      <c r="Q806" s="140"/>
      <c r="R806" s="140"/>
      <c r="S806" s="140"/>
      <c r="T806" s="140"/>
      <c r="U806" s="140"/>
      <c r="V806" s="140"/>
      <c r="W806" s="140"/>
      <c r="X806" s="140"/>
      <c r="Y806" s="140"/>
      <c r="Z806" s="140"/>
    </row>
    <row r="807" spans="1:26" ht="14.25" customHeight="1" x14ac:dyDescent="0.2">
      <c r="A807" s="140"/>
      <c r="B807" s="140"/>
      <c r="C807" s="140"/>
      <c r="D807" s="140"/>
      <c r="E807" s="140"/>
      <c r="F807" s="140"/>
      <c r="G807" s="140"/>
      <c r="H807" s="140"/>
      <c r="I807" s="140"/>
      <c r="J807" s="140"/>
      <c r="K807" s="140"/>
      <c r="L807" s="140"/>
      <c r="M807" s="140"/>
      <c r="N807" s="140"/>
      <c r="O807" s="140"/>
      <c r="P807" s="140"/>
      <c r="Q807" s="140"/>
      <c r="R807" s="140"/>
      <c r="S807" s="140"/>
      <c r="T807" s="140"/>
      <c r="U807" s="140"/>
      <c r="V807" s="140"/>
      <c r="W807" s="140"/>
      <c r="X807" s="140"/>
      <c r="Y807" s="140"/>
      <c r="Z807" s="140"/>
    </row>
    <row r="808" spans="1:26" ht="14.25" customHeight="1" x14ac:dyDescent="0.2">
      <c r="A808" s="140"/>
      <c r="B808" s="140"/>
      <c r="C808" s="140"/>
      <c r="D808" s="140"/>
      <c r="E808" s="140"/>
      <c r="F808" s="140"/>
      <c r="G808" s="140"/>
      <c r="H808" s="140"/>
      <c r="I808" s="140"/>
      <c r="J808" s="140"/>
      <c r="K808" s="140"/>
      <c r="L808" s="140"/>
      <c r="M808" s="140"/>
      <c r="N808" s="140"/>
      <c r="O808" s="140"/>
      <c r="P808" s="140"/>
      <c r="Q808" s="140"/>
      <c r="R808" s="140"/>
      <c r="S808" s="140"/>
      <c r="T808" s="140"/>
      <c r="U808" s="140"/>
      <c r="V808" s="140"/>
      <c r="W808" s="140"/>
      <c r="X808" s="140"/>
      <c r="Y808" s="140"/>
      <c r="Z808" s="140"/>
    </row>
    <row r="809" spans="1:26" ht="14.25" customHeight="1" x14ac:dyDescent="0.2">
      <c r="A809" s="140"/>
      <c r="B809" s="140"/>
      <c r="C809" s="140"/>
      <c r="D809" s="140"/>
      <c r="E809" s="140"/>
      <c r="F809" s="140"/>
      <c r="G809" s="140"/>
      <c r="H809" s="140"/>
      <c r="I809" s="140"/>
      <c r="J809" s="140"/>
      <c r="K809" s="140"/>
      <c r="L809" s="140"/>
      <c r="M809" s="140"/>
      <c r="N809" s="140"/>
      <c r="O809" s="140"/>
      <c r="P809" s="140"/>
      <c r="Q809" s="140"/>
      <c r="R809" s="140"/>
      <c r="S809" s="140"/>
      <c r="T809" s="140"/>
      <c r="U809" s="140"/>
      <c r="V809" s="140"/>
      <c r="W809" s="140"/>
      <c r="X809" s="140"/>
      <c r="Y809" s="140"/>
      <c r="Z809" s="140"/>
    </row>
    <row r="810" spans="1:26" ht="14.25" customHeight="1" x14ac:dyDescent="0.2">
      <c r="A810" s="140"/>
      <c r="B810" s="140"/>
      <c r="C810" s="140"/>
      <c r="D810" s="140"/>
      <c r="E810" s="140"/>
      <c r="F810" s="140"/>
      <c r="G810" s="140"/>
      <c r="H810" s="140"/>
      <c r="I810" s="140"/>
      <c r="J810" s="140"/>
      <c r="K810" s="140"/>
      <c r="L810" s="140"/>
      <c r="M810" s="140"/>
      <c r="N810" s="140"/>
      <c r="O810" s="140"/>
      <c r="P810" s="140"/>
      <c r="Q810" s="140"/>
      <c r="R810" s="140"/>
      <c r="S810" s="140"/>
      <c r="T810" s="140"/>
      <c r="U810" s="140"/>
      <c r="V810" s="140"/>
      <c r="W810" s="140"/>
      <c r="X810" s="140"/>
      <c r="Y810" s="140"/>
      <c r="Z810" s="140"/>
    </row>
    <row r="811" spans="1:26" ht="14.25" customHeight="1" x14ac:dyDescent="0.2">
      <c r="A811" s="140"/>
      <c r="B811" s="140"/>
      <c r="C811" s="140"/>
      <c r="D811" s="140"/>
      <c r="E811" s="140"/>
      <c r="F811" s="140"/>
      <c r="G811" s="140"/>
      <c r="H811" s="140"/>
      <c r="I811" s="140"/>
      <c r="J811" s="140"/>
      <c r="K811" s="140"/>
      <c r="L811" s="140"/>
      <c r="M811" s="140"/>
      <c r="N811" s="140"/>
      <c r="O811" s="140"/>
      <c r="P811" s="140"/>
      <c r="Q811" s="140"/>
      <c r="R811" s="140"/>
      <c r="S811" s="140"/>
      <c r="T811" s="140"/>
      <c r="U811" s="140"/>
      <c r="V811" s="140"/>
      <c r="W811" s="140"/>
      <c r="X811" s="140"/>
      <c r="Y811" s="140"/>
      <c r="Z811" s="140"/>
    </row>
    <row r="812" spans="1:26" ht="14.25" customHeight="1" x14ac:dyDescent="0.2">
      <c r="A812" s="140"/>
      <c r="B812" s="140"/>
      <c r="C812" s="140"/>
      <c r="D812" s="140"/>
      <c r="E812" s="140"/>
      <c r="F812" s="140"/>
      <c r="G812" s="140"/>
      <c r="H812" s="140"/>
      <c r="I812" s="140"/>
      <c r="J812" s="140"/>
      <c r="K812" s="140"/>
      <c r="L812" s="140"/>
      <c r="M812" s="140"/>
      <c r="N812" s="140"/>
      <c r="O812" s="140"/>
      <c r="P812" s="140"/>
      <c r="Q812" s="140"/>
      <c r="R812" s="140"/>
      <c r="S812" s="140"/>
      <c r="T812" s="140"/>
      <c r="U812" s="140"/>
      <c r="V812" s="140"/>
      <c r="W812" s="140"/>
      <c r="X812" s="140"/>
      <c r="Y812" s="140"/>
      <c r="Z812" s="140"/>
    </row>
    <row r="813" spans="1:26" ht="14.25" customHeight="1" x14ac:dyDescent="0.2">
      <c r="A813" s="140"/>
      <c r="B813" s="140"/>
      <c r="C813" s="140"/>
      <c r="D813" s="140"/>
      <c r="E813" s="140"/>
      <c r="F813" s="140"/>
      <c r="G813" s="140"/>
      <c r="H813" s="140"/>
      <c r="I813" s="140"/>
      <c r="J813" s="140"/>
      <c r="K813" s="140"/>
      <c r="L813" s="140"/>
      <c r="M813" s="140"/>
      <c r="N813" s="140"/>
      <c r="O813" s="140"/>
      <c r="P813" s="140"/>
      <c r="Q813" s="140"/>
      <c r="R813" s="140"/>
      <c r="S813" s="140"/>
      <c r="T813" s="140"/>
      <c r="U813" s="140"/>
      <c r="V813" s="140"/>
      <c r="W813" s="140"/>
      <c r="X813" s="140"/>
      <c r="Y813" s="140"/>
      <c r="Z813" s="140"/>
    </row>
    <row r="814" spans="1:26" ht="14.25" customHeight="1" x14ac:dyDescent="0.2">
      <c r="A814" s="140"/>
      <c r="B814" s="140"/>
      <c r="C814" s="140"/>
      <c r="D814" s="140"/>
      <c r="E814" s="140"/>
      <c r="F814" s="140"/>
      <c r="G814" s="140"/>
      <c r="H814" s="140"/>
      <c r="I814" s="140"/>
      <c r="J814" s="140"/>
      <c r="K814" s="140"/>
      <c r="L814" s="140"/>
      <c r="M814" s="140"/>
      <c r="N814" s="140"/>
      <c r="O814" s="140"/>
      <c r="P814" s="140"/>
      <c r="Q814" s="140"/>
      <c r="R814" s="140"/>
      <c r="S814" s="140"/>
      <c r="T814" s="140"/>
      <c r="U814" s="140"/>
      <c r="V814" s="140"/>
      <c r="W814" s="140"/>
      <c r="X814" s="140"/>
      <c r="Y814" s="140"/>
      <c r="Z814" s="140"/>
    </row>
    <row r="815" spans="1:26" ht="14.25" customHeight="1" x14ac:dyDescent="0.2">
      <c r="A815" s="140"/>
      <c r="B815" s="140"/>
      <c r="C815" s="140"/>
      <c r="D815" s="140"/>
      <c r="E815" s="140"/>
      <c r="F815" s="140"/>
      <c r="G815" s="140"/>
      <c r="H815" s="140"/>
      <c r="I815" s="140"/>
      <c r="J815" s="140"/>
      <c r="K815" s="140"/>
      <c r="L815" s="140"/>
      <c r="M815" s="140"/>
      <c r="N815" s="140"/>
      <c r="O815" s="140"/>
      <c r="P815" s="140"/>
      <c r="Q815" s="140"/>
      <c r="R815" s="140"/>
      <c r="S815" s="140"/>
      <c r="T815" s="140"/>
      <c r="U815" s="140"/>
      <c r="V815" s="140"/>
      <c r="W815" s="140"/>
      <c r="X815" s="140"/>
      <c r="Y815" s="140"/>
      <c r="Z815" s="140"/>
    </row>
    <row r="816" spans="1:26" ht="14.25" customHeight="1" x14ac:dyDescent="0.2">
      <c r="A816" s="140"/>
      <c r="B816" s="140"/>
      <c r="C816" s="140"/>
      <c r="D816" s="140"/>
      <c r="E816" s="140"/>
      <c r="F816" s="140"/>
      <c r="G816" s="140"/>
      <c r="H816" s="140"/>
      <c r="I816" s="140"/>
      <c r="J816" s="140"/>
      <c r="K816" s="140"/>
      <c r="L816" s="140"/>
      <c r="M816" s="140"/>
      <c r="N816" s="140"/>
      <c r="O816" s="140"/>
      <c r="P816" s="140"/>
      <c r="Q816" s="140"/>
      <c r="R816" s="140"/>
      <c r="S816" s="140"/>
      <c r="T816" s="140"/>
      <c r="U816" s="140"/>
      <c r="V816" s="140"/>
      <c r="W816" s="140"/>
      <c r="X816" s="140"/>
      <c r="Y816" s="140"/>
      <c r="Z816" s="140"/>
    </row>
    <row r="817" spans="1:26" ht="14.25" customHeight="1" x14ac:dyDescent="0.2">
      <c r="A817" s="140"/>
      <c r="B817" s="140"/>
      <c r="C817" s="140"/>
      <c r="D817" s="140"/>
      <c r="E817" s="140"/>
      <c r="F817" s="140"/>
      <c r="G817" s="140"/>
      <c r="H817" s="140"/>
      <c r="I817" s="140"/>
      <c r="J817" s="140"/>
      <c r="K817" s="140"/>
      <c r="L817" s="140"/>
      <c r="M817" s="140"/>
      <c r="N817" s="140"/>
      <c r="O817" s="140"/>
      <c r="P817" s="140"/>
      <c r="Q817" s="140"/>
      <c r="R817" s="140"/>
      <c r="S817" s="140"/>
      <c r="T817" s="140"/>
      <c r="U817" s="140"/>
      <c r="V817" s="140"/>
      <c r="W817" s="140"/>
      <c r="X817" s="140"/>
      <c r="Y817" s="140"/>
      <c r="Z817" s="140"/>
    </row>
    <row r="818" spans="1:26" ht="14.25" customHeight="1" x14ac:dyDescent="0.2">
      <c r="A818" s="140"/>
      <c r="B818" s="140"/>
      <c r="C818" s="140"/>
      <c r="D818" s="140"/>
      <c r="E818" s="140"/>
      <c r="F818" s="140"/>
      <c r="G818" s="140"/>
      <c r="H818" s="140"/>
      <c r="I818" s="140"/>
      <c r="J818" s="140"/>
      <c r="K818" s="140"/>
      <c r="L818" s="140"/>
      <c r="M818" s="140"/>
      <c r="N818" s="140"/>
      <c r="O818" s="140"/>
      <c r="P818" s="140"/>
      <c r="Q818" s="140"/>
      <c r="R818" s="140"/>
      <c r="S818" s="140"/>
      <c r="T818" s="140"/>
      <c r="U818" s="140"/>
      <c r="V818" s="140"/>
      <c r="W818" s="140"/>
      <c r="X818" s="140"/>
      <c r="Y818" s="140"/>
      <c r="Z818" s="140"/>
    </row>
    <row r="819" spans="1:26" ht="14.25" customHeight="1" x14ac:dyDescent="0.2">
      <c r="A819" s="140"/>
      <c r="B819" s="140"/>
      <c r="C819" s="140"/>
      <c r="D819" s="140"/>
      <c r="E819" s="140"/>
      <c r="F819" s="140"/>
      <c r="G819" s="140"/>
      <c r="H819" s="140"/>
      <c r="I819" s="140"/>
      <c r="J819" s="140"/>
      <c r="K819" s="140"/>
      <c r="L819" s="140"/>
      <c r="M819" s="140"/>
      <c r="N819" s="140"/>
      <c r="O819" s="140"/>
      <c r="P819" s="140"/>
      <c r="Q819" s="140"/>
      <c r="R819" s="140"/>
      <c r="S819" s="140"/>
      <c r="T819" s="140"/>
      <c r="U819" s="140"/>
      <c r="V819" s="140"/>
      <c r="W819" s="140"/>
      <c r="X819" s="140"/>
      <c r="Y819" s="140"/>
      <c r="Z819" s="140"/>
    </row>
    <row r="820" spans="1:26" ht="14.25" customHeight="1" x14ac:dyDescent="0.2">
      <c r="A820" s="140"/>
      <c r="B820" s="140"/>
      <c r="C820" s="140"/>
      <c r="D820" s="140"/>
      <c r="E820" s="140"/>
      <c r="F820" s="140"/>
      <c r="G820" s="140"/>
      <c r="H820" s="140"/>
      <c r="I820" s="140"/>
      <c r="J820" s="140"/>
      <c r="K820" s="140"/>
      <c r="L820" s="140"/>
      <c r="M820" s="140"/>
      <c r="N820" s="140"/>
      <c r="O820" s="140"/>
      <c r="P820" s="140"/>
      <c r="Q820" s="140"/>
      <c r="R820" s="140"/>
      <c r="S820" s="140"/>
      <c r="T820" s="140"/>
      <c r="U820" s="140"/>
      <c r="V820" s="140"/>
      <c r="W820" s="140"/>
      <c r="X820" s="140"/>
      <c r="Y820" s="140"/>
      <c r="Z820" s="140"/>
    </row>
    <row r="821" spans="1:26" ht="14.25" customHeight="1" x14ac:dyDescent="0.2">
      <c r="A821" s="140"/>
      <c r="B821" s="140"/>
      <c r="C821" s="140"/>
      <c r="D821" s="140"/>
      <c r="E821" s="140"/>
      <c r="F821" s="140"/>
      <c r="G821" s="140"/>
      <c r="H821" s="140"/>
      <c r="I821" s="140"/>
      <c r="J821" s="140"/>
      <c r="K821" s="140"/>
      <c r="L821" s="140"/>
      <c r="M821" s="140"/>
      <c r="N821" s="140"/>
      <c r="O821" s="140"/>
      <c r="P821" s="140"/>
      <c r="Q821" s="140"/>
      <c r="R821" s="140"/>
      <c r="S821" s="140"/>
      <c r="T821" s="140"/>
      <c r="U821" s="140"/>
      <c r="V821" s="140"/>
      <c r="W821" s="140"/>
      <c r="X821" s="140"/>
      <c r="Y821" s="140"/>
      <c r="Z821" s="140"/>
    </row>
    <row r="822" spans="1:26" ht="14.25" customHeight="1" x14ac:dyDescent="0.2">
      <c r="A822" s="140"/>
      <c r="B822" s="140"/>
      <c r="C822" s="140"/>
      <c r="D822" s="140"/>
      <c r="E822" s="140"/>
      <c r="F822" s="140"/>
      <c r="G822" s="140"/>
      <c r="H822" s="140"/>
      <c r="I822" s="140"/>
      <c r="J822" s="140"/>
      <c r="K822" s="140"/>
      <c r="L822" s="140"/>
      <c r="M822" s="140"/>
      <c r="N822" s="140"/>
      <c r="O822" s="140"/>
      <c r="P822" s="140"/>
      <c r="Q822" s="140"/>
      <c r="R822" s="140"/>
      <c r="S822" s="140"/>
      <c r="T822" s="140"/>
      <c r="U822" s="140"/>
      <c r="V822" s="140"/>
      <c r="W822" s="140"/>
      <c r="X822" s="140"/>
      <c r="Y822" s="140"/>
      <c r="Z822" s="140"/>
    </row>
    <row r="823" spans="1:26" ht="14.25" customHeight="1" x14ac:dyDescent="0.2">
      <c r="A823" s="140"/>
      <c r="B823" s="140"/>
      <c r="C823" s="140"/>
      <c r="D823" s="140"/>
      <c r="E823" s="140"/>
      <c r="F823" s="140"/>
      <c r="G823" s="140"/>
      <c r="H823" s="140"/>
      <c r="I823" s="140"/>
      <c r="J823" s="140"/>
      <c r="K823" s="140"/>
      <c r="L823" s="140"/>
      <c r="M823" s="140"/>
      <c r="N823" s="140"/>
      <c r="O823" s="140"/>
      <c r="P823" s="140"/>
      <c r="Q823" s="140"/>
      <c r="R823" s="140"/>
      <c r="S823" s="140"/>
      <c r="T823" s="140"/>
      <c r="U823" s="140"/>
      <c r="V823" s="140"/>
      <c r="W823" s="140"/>
      <c r="X823" s="140"/>
      <c r="Y823" s="140"/>
      <c r="Z823" s="140"/>
    </row>
    <row r="824" spans="1:26" ht="14.25" customHeight="1" x14ac:dyDescent="0.2">
      <c r="A824" s="140"/>
      <c r="B824" s="140"/>
      <c r="C824" s="140"/>
      <c r="D824" s="140"/>
      <c r="E824" s="140"/>
      <c r="F824" s="140"/>
      <c r="G824" s="140"/>
      <c r="H824" s="140"/>
      <c r="I824" s="140"/>
      <c r="J824" s="140"/>
      <c r="K824" s="140"/>
      <c r="L824" s="140"/>
      <c r="M824" s="140"/>
      <c r="N824" s="140"/>
      <c r="O824" s="140"/>
      <c r="P824" s="140"/>
      <c r="Q824" s="140"/>
      <c r="R824" s="140"/>
      <c r="S824" s="140"/>
      <c r="T824" s="140"/>
      <c r="U824" s="140"/>
      <c r="V824" s="140"/>
      <c r="W824" s="140"/>
      <c r="X824" s="140"/>
      <c r="Y824" s="140"/>
      <c r="Z824" s="140"/>
    </row>
    <row r="825" spans="1:26" ht="14.25" customHeight="1" x14ac:dyDescent="0.2">
      <c r="A825" s="140"/>
      <c r="B825" s="140"/>
      <c r="C825" s="140"/>
      <c r="D825" s="140"/>
      <c r="E825" s="140"/>
      <c r="F825" s="140"/>
      <c r="G825" s="140"/>
      <c r="H825" s="140"/>
      <c r="I825" s="140"/>
      <c r="J825" s="140"/>
      <c r="K825" s="140"/>
      <c r="L825" s="140"/>
      <c r="M825" s="140"/>
      <c r="N825" s="140"/>
      <c r="O825" s="140"/>
      <c r="P825" s="140"/>
      <c r="Q825" s="140"/>
      <c r="R825" s="140"/>
      <c r="S825" s="140"/>
      <c r="T825" s="140"/>
      <c r="U825" s="140"/>
      <c r="V825" s="140"/>
      <c r="W825" s="140"/>
      <c r="X825" s="140"/>
      <c r="Y825" s="140"/>
      <c r="Z825" s="140"/>
    </row>
    <row r="826" spans="1:26" ht="14.25" customHeight="1" x14ac:dyDescent="0.2">
      <c r="A826" s="140"/>
      <c r="B826" s="140"/>
      <c r="C826" s="140"/>
      <c r="D826" s="140"/>
      <c r="E826" s="140"/>
      <c r="F826" s="140"/>
      <c r="G826" s="140"/>
      <c r="H826" s="140"/>
      <c r="I826" s="140"/>
      <c r="J826" s="140"/>
      <c r="K826" s="140"/>
      <c r="L826" s="140"/>
      <c r="M826" s="140"/>
      <c r="N826" s="140"/>
      <c r="O826" s="140"/>
      <c r="P826" s="140"/>
      <c r="Q826" s="140"/>
      <c r="R826" s="140"/>
      <c r="S826" s="140"/>
      <c r="T826" s="140"/>
      <c r="U826" s="140"/>
      <c r="V826" s="140"/>
      <c r="W826" s="140"/>
      <c r="X826" s="140"/>
      <c r="Y826" s="140"/>
      <c r="Z826" s="140"/>
    </row>
    <row r="827" spans="1:26" ht="14.25" customHeight="1" x14ac:dyDescent="0.2">
      <c r="A827" s="140"/>
      <c r="B827" s="140"/>
      <c r="C827" s="140"/>
      <c r="D827" s="140"/>
      <c r="E827" s="140"/>
      <c r="F827" s="140"/>
      <c r="G827" s="140"/>
      <c r="H827" s="140"/>
      <c r="I827" s="140"/>
      <c r="J827" s="140"/>
      <c r="K827" s="140"/>
      <c r="L827" s="140"/>
      <c r="M827" s="140"/>
      <c r="N827" s="140"/>
      <c r="O827" s="140"/>
      <c r="P827" s="140"/>
      <c r="Q827" s="140"/>
      <c r="R827" s="140"/>
      <c r="S827" s="140"/>
      <c r="T827" s="140"/>
      <c r="U827" s="140"/>
      <c r="V827" s="140"/>
      <c r="W827" s="140"/>
      <c r="X827" s="140"/>
      <c r="Y827" s="140"/>
      <c r="Z827" s="140"/>
    </row>
    <row r="828" spans="1:26" ht="14.25" customHeight="1" x14ac:dyDescent="0.2">
      <c r="A828" s="140"/>
      <c r="B828" s="140"/>
      <c r="C828" s="140"/>
      <c r="D828" s="140"/>
      <c r="E828" s="140"/>
      <c r="F828" s="140"/>
      <c r="G828" s="140"/>
      <c r="H828" s="140"/>
      <c r="I828" s="140"/>
      <c r="J828" s="140"/>
      <c r="K828" s="140"/>
      <c r="L828" s="140"/>
      <c r="M828" s="140"/>
      <c r="N828" s="140"/>
      <c r="O828" s="140"/>
      <c r="P828" s="140"/>
      <c r="Q828" s="140"/>
      <c r="R828" s="140"/>
      <c r="S828" s="140"/>
      <c r="T828" s="140"/>
      <c r="U828" s="140"/>
      <c r="V828" s="140"/>
      <c r="W828" s="140"/>
      <c r="X828" s="140"/>
      <c r="Y828" s="140"/>
      <c r="Z828" s="140"/>
    </row>
    <row r="829" spans="1:26" ht="14.25" customHeight="1" x14ac:dyDescent="0.2">
      <c r="A829" s="140"/>
      <c r="B829" s="140"/>
      <c r="C829" s="140"/>
      <c r="D829" s="140"/>
      <c r="E829" s="140"/>
      <c r="F829" s="140"/>
      <c r="G829" s="140"/>
      <c r="H829" s="140"/>
      <c r="I829" s="140"/>
      <c r="J829" s="140"/>
      <c r="K829" s="140"/>
      <c r="L829" s="140"/>
      <c r="M829" s="140"/>
      <c r="N829" s="140"/>
      <c r="O829" s="140"/>
      <c r="P829" s="140"/>
      <c r="Q829" s="140"/>
      <c r="R829" s="140"/>
      <c r="S829" s="140"/>
      <c r="T829" s="140"/>
      <c r="U829" s="140"/>
      <c r="V829" s="140"/>
      <c r="W829" s="140"/>
      <c r="X829" s="140"/>
      <c r="Y829" s="140"/>
      <c r="Z829" s="140"/>
    </row>
    <row r="830" spans="1:26" ht="14.25" customHeight="1" x14ac:dyDescent="0.2">
      <c r="A830" s="140"/>
      <c r="B830" s="140"/>
      <c r="C830" s="140"/>
      <c r="D830" s="140"/>
      <c r="E830" s="140"/>
      <c r="F830" s="140"/>
      <c r="G830" s="140"/>
      <c r="H830" s="140"/>
      <c r="I830" s="140"/>
      <c r="J830" s="140"/>
      <c r="K830" s="140"/>
      <c r="L830" s="140"/>
      <c r="M830" s="140"/>
      <c r="N830" s="140"/>
      <c r="O830" s="140"/>
      <c r="P830" s="140"/>
      <c r="Q830" s="140"/>
      <c r="R830" s="140"/>
      <c r="S830" s="140"/>
      <c r="T830" s="140"/>
      <c r="U830" s="140"/>
      <c r="V830" s="140"/>
      <c r="W830" s="140"/>
      <c r="X830" s="140"/>
      <c r="Y830" s="140"/>
      <c r="Z830" s="140"/>
    </row>
    <row r="831" spans="1:26" ht="14.25" customHeight="1" x14ac:dyDescent="0.2">
      <c r="A831" s="140"/>
      <c r="B831" s="140"/>
      <c r="C831" s="140"/>
      <c r="D831" s="140"/>
      <c r="E831" s="140"/>
      <c r="F831" s="140"/>
      <c r="G831" s="140"/>
      <c r="H831" s="140"/>
      <c r="I831" s="140"/>
      <c r="J831" s="140"/>
      <c r="K831" s="140"/>
      <c r="L831" s="140"/>
      <c r="M831" s="140"/>
      <c r="N831" s="140"/>
      <c r="O831" s="140"/>
      <c r="P831" s="140"/>
      <c r="Q831" s="140"/>
      <c r="R831" s="140"/>
      <c r="S831" s="140"/>
      <c r="T831" s="140"/>
      <c r="U831" s="140"/>
      <c r="V831" s="140"/>
      <c r="W831" s="140"/>
      <c r="X831" s="140"/>
      <c r="Y831" s="140"/>
      <c r="Z831" s="140"/>
    </row>
    <row r="832" spans="1:26" ht="14.25" customHeight="1" x14ac:dyDescent="0.2">
      <c r="A832" s="140"/>
      <c r="B832" s="140"/>
      <c r="C832" s="140"/>
      <c r="D832" s="140"/>
      <c r="E832" s="140"/>
      <c r="F832" s="140"/>
      <c r="G832" s="140"/>
      <c r="H832" s="140"/>
      <c r="I832" s="140"/>
      <c r="J832" s="140"/>
      <c r="K832" s="140"/>
      <c r="L832" s="140"/>
      <c r="M832" s="140"/>
      <c r="N832" s="140"/>
      <c r="O832" s="140"/>
      <c r="P832" s="140"/>
      <c r="Q832" s="140"/>
      <c r="R832" s="140"/>
      <c r="S832" s="140"/>
      <c r="T832" s="140"/>
      <c r="U832" s="140"/>
      <c r="V832" s="140"/>
      <c r="W832" s="140"/>
      <c r="X832" s="140"/>
      <c r="Y832" s="140"/>
      <c r="Z832" s="140"/>
    </row>
    <row r="833" spans="1:26" ht="14.25" customHeight="1" x14ac:dyDescent="0.2">
      <c r="A833" s="140"/>
      <c r="B833" s="140"/>
      <c r="C833" s="140"/>
      <c r="D833" s="140"/>
      <c r="E833" s="140"/>
      <c r="F833" s="140"/>
      <c r="G833" s="140"/>
      <c r="H833" s="140"/>
      <c r="I833" s="140"/>
      <c r="J833" s="140"/>
      <c r="K833" s="140"/>
      <c r="L833" s="140"/>
      <c r="M833" s="140"/>
      <c r="N833" s="140"/>
      <c r="O833" s="140"/>
      <c r="P833" s="140"/>
      <c r="Q833" s="140"/>
      <c r="R833" s="140"/>
      <c r="S833" s="140"/>
      <c r="T833" s="140"/>
      <c r="U833" s="140"/>
      <c r="V833" s="140"/>
      <c r="W833" s="140"/>
      <c r="X833" s="140"/>
      <c r="Y833" s="140"/>
      <c r="Z833" s="140"/>
    </row>
    <row r="834" spans="1:26" ht="14.25" customHeight="1" x14ac:dyDescent="0.2">
      <c r="A834" s="140"/>
      <c r="B834" s="140"/>
      <c r="C834" s="140"/>
      <c r="D834" s="140"/>
      <c r="E834" s="140"/>
      <c r="F834" s="140"/>
      <c r="G834" s="140"/>
      <c r="H834" s="140"/>
      <c r="I834" s="140"/>
      <c r="J834" s="140"/>
      <c r="K834" s="140"/>
      <c r="L834" s="140"/>
      <c r="M834" s="140"/>
      <c r="N834" s="140"/>
      <c r="O834" s="140"/>
      <c r="P834" s="140"/>
      <c r="Q834" s="140"/>
      <c r="R834" s="140"/>
      <c r="S834" s="140"/>
      <c r="T834" s="140"/>
      <c r="U834" s="140"/>
      <c r="V834" s="140"/>
      <c r="W834" s="140"/>
      <c r="X834" s="140"/>
      <c r="Y834" s="140"/>
      <c r="Z834" s="140"/>
    </row>
    <row r="835" spans="1:26" ht="14.25" customHeight="1" x14ac:dyDescent="0.2">
      <c r="A835" s="140"/>
      <c r="B835" s="140"/>
      <c r="C835" s="140"/>
      <c r="D835" s="140"/>
      <c r="E835" s="140"/>
      <c r="F835" s="140"/>
      <c r="G835" s="140"/>
      <c r="H835" s="140"/>
      <c r="I835" s="140"/>
      <c r="J835" s="140"/>
      <c r="K835" s="140"/>
      <c r="L835" s="140"/>
      <c r="M835" s="140"/>
      <c r="N835" s="140"/>
      <c r="O835" s="140"/>
      <c r="P835" s="140"/>
      <c r="Q835" s="140"/>
      <c r="R835" s="140"/>
      <c r="S835" s="140"/>
      <c r="T835" s="140"/>
      <c r="U835" s="140"/>
      <c r="V835" s="140"/>
      <c r="W835" s="140"/>
      <c r="X835" s="140"/>
      <c r="Y835" s="140"/>
      <c r="Z835" s="140"/>
    </row>
    <row r="836" spans="1:26" ht="14.25" customHeight="1" x14ac:dyDescent="0.2">
      <c r="A836" s="140"/>
      <c r="B836" s="140"/>
      <c r="C836" s="140"/>
      <c r="D836" s="140"/>
      <c r="E836" s="140"/>
      <c r="F836" s="140"/>
      <c r="G836" s="140"/>
      <c r="H836" s="140"/>
      <c r="I836" s="140"/>
      <c r="J836" s="140"/>
      <c r="K836" s="140"/>
      <c r="L836" s="140"/>
      <c r="M836" s="140"/>
      <c r="N836" s="140"/>
      <c r="O836" s="140"/>
      <c r="P836" s="140"/>
      <c r="Q836" s="140"/>
      <c r="R836" s="140"/>
      <c r="S836" s="140"/>
      <c r="T836" s="140"/>
      <c r="U836" s="140"/>
      <c r="V836" s="140"/>
      <c r="W836" s="140"/>
      <c r="X836" s="140"/>
      <c r="Y836" s="140"/>
      <c r="Z836" s="140"/>
    </row>
    <row r="837" spans="1:26" ht="14.25" customHeight="1" x14ac:dyDescent="0.2">
      <c r="A837" s="140"/>
      <c r="B837" s="140"/>
      <c r="C837" s="140"/>
      <c r="D837" s="140"/>
      <c r="E837" s="140"/>
      <c r="F837" s="140"/>
      <c r="G837" s="140"/>
      <c r="H837" s="140"/>
      <c r="I837" s="140"/>
      <c r="J837" s="140"/>
      <c r="K837" s="140"/>
      <c r="L837" s="140"/>
      <c r="M837" s="140"/>
      <c r="N837" s="140"/>
      <c r="O837" s="140"/>
      <c r="P837" s="140"/>
      <c r="Q837" s="140"/>
      <c r="R837" s="140"/>
      <c r="S837" s="140"/>
      <c r="T837" s="140"/>
      <c r="U837" s="140"/>
      <c r="V837" s="140"/>
      <c r="W837" s="140"/>
      <c r="X837" s="140"/>
      <c r="Y837" s="140"/>
      <c r="Z837" s="140"/>
    </row>
    <row r="838" spans="1:26" ht="14.25" customHeight="1" x14ac:dyDescent="0.2">
      <c r="A838" s="140"/>
      <c r="B838" s="140"/>
      <c r="C838" s="140"/>
      <c r="D838" s="140"/>
      <c r="E838" s="140"/>
      <c r="F838" s="140"/>
      <c r="G838" s="140"/>
      <c r="H838" s="140"/>
      <c r="I838" s="140"/>
      <c r="J838" s="140"/>
      <c r="K838" s="140"/>
      <c r="L838" s="140"/>
      <c r="M838" s="140"/>
      <c r="N838" s="140"/>
      <c r="O838" s="140"/>
      <c r="P838" s="140"/>
      <c r="Q838" s="140"/>
      <c r="R838" s="140"/>
      <c r="S838" s="140"/>
      <c r="T838" s="140"/>
      <c r="U838" s="140"/>
      <c r="V838" s="140"/>
      <c r="W838" s="140"/>
      <c r="X838" s="140"/>
      <c r="Y838" s="140"/>
      <c r="Z838" s="140"/>
    </row>
    <row r="839" spans="1:26" ht="14.25" customHeight="1" x14ac:dyDescent="0.2">
      <c r="A839" s="140"/>
      <c r="B839" s="140"/>
      <c r="C839" s="140"/>
      <c r="D839" s="140"/>
      <c r="E839" s="140"/>
      <c r="F839" s="140"/>
      <c r="G839" s="140"/>
      <c r="H839" s="140"/>
      <c r="I839" s="140"/>
      <c r="J839" s="140"/>
      <c r="K839" s="140"/>
      <c r="L839" s="140"/>
      <c r="M839" s="140"/>
      <c r="N839" s="140"/>
      <c r="O839" s="140"/>
      <c r="P839" s="140"/>
      <c r="Q839" s="140"/>
      <c r="R839" s="140"/>
      <c r="S839" s="140"/>
      <c r="T839" s="140"/>
      <c r="U839" s="140"/>
      <c r="V839" s="140"/>
      <c r="W839" s="140"/>
      <c r="X839" s="140"/>
      <c r="Y839" s="140"/>
      <c r="Z839" s="140"/>
    </row>
    <row r="840" spans="1:26" ht="14.25" customHeight="1" x14ac:dyDescent="0.2">
      <c r="A840" s="140"/>
      <c r="B840" s="140"/>
      <c r="C840" s="140"/>
      <c r="D840" s="140"/>
      <c r="E840" s="140"/>
      <c r="F840" s="140"/>
      <c r="G840" s="140"/>
      <c r="H840" s="140"/>
      <c r="I840" s="140"/>
      <c r="J840" s="140"/>
      <c r="K840" s="140"/>
      <c r="L840" s="140"/>
      <c r="M840" s="140"/>
      <c r="N840" s="140"/>
      <c r="O840" s="140"/>
      <c r="P840" s="140"/>
      <c r="Q840" s="140"/>
      <c r="R840" s="140"/>
      <c r="S840" s="140"/>
      <c r="T840" s="140"/>
      <c r="U840" s="140"/>
      <c r="V840" s="140"/>
      <c r="W840" s="140"/>
      <c r="X840" s="140"/>
      <c r="Y840" s="140"/>
      <c r="Z840" s="140"/>
    </row>
    <row r="841" spans="1:26" ht="14.25" customHeight="1" x14ac:dyDescent="0.2">
      <c r="A841" s="140"/>
      <c r="B841" s="140"/>
      <c r="C841" s="140"/>
      <c r="D841" s="140"/>
      <c r="E841" s="140"/>
      <c r="F841" s="140"/>
      <c r="G841" s="140"/>
      <c r="H841" s="140"/>
      <c r="I841" s="140"/>
      <c r="J841" s="140"/>
      <c r="K841" s="140"/>
      <c r="L841" s="140"/>
      <c r="M841" s="140"/>
      <c r="N841" s="140"/>
      <c r="O841" s="140"/>
      <c r="P841" s="140"/>
      <c r="Q841" s="140"/>
      <c r="R841" s="140"/>
      <c r="S841" s="140"/>
      <c r="T841" s="140"/>
      <c r="U841" s="140"/>
      <c r="V841" s="140"/>
      <c r="W841" s="140"/>
      <c r="X841" s="140"/>
      <c r="Y841" s="140"/>
      <c r="Z841" s="140"/>
    </row>
    <row r="842" spans="1:26" ht="14.25" customHeight="1" x14ac:dyDescent="0.2">
      <c r="A842" s="140"/>
      <c r="B842" s="140"/>
      <c r="C842" s="140"/>
      <c r="D842" s="140"/>
      <c r="E842" s="140"/>
      <c r="F842" s="140"/>
      <c r="G842" s="140"/>
      <c r="H842" s="140"/>
      <c r="I842" s="140"/>
      <c r="J842" s="140"/>
      <c r="K842" s="140"/>
      <c r="L842" s="140"/>
      <c r="M842" s="140"/>
      <c r="N842" s="140"/>
      <c r="O842" s="140"/>
      <c r="P842" s="140"/>
      <c r="Q842" s="140"/>
      <c r="R842" s="140"/>
      <c r="S842" s="140"/>
      <c r="T842" s="140"/>
      <c r="U842" s="140"/>
      <c r="V842" s="140"/>
      <c r="W842" s="140"/>
      <c r="X842" s="140"/>
      <c r="Y842" s="140"/>
      <c r="Z842" s="140"/>
    </row>
    <row r="843" spans="1:26" ht="14.25" customHeight="1" x14ac:dyDescent="0.2">
      <c r="A843" s="140"/>
      <c r="B843" s="140"/>
      <c r="C843" s="140"/>
      <c r="D843" s="140"/>
      <c r="E843" s="140"/>
      <c r="F843" s="140"/>
      <c r="G843" s="140"/>
      <c r="H843" s="140"/>
      <c r="I843" s="140"/>
      <c r="J843" s="140"/>
      <c r="K843" s="140"/>
      <c r="L843" s="140"/>
      <c r="M843" s="140"/>
      <c r="N843" s="140"/>
      <c r="O843" s="140"/>
      <c r="P843" s="140"/>
      <c r="Q843" s="140"/>
      <c r="R843" s="140"/>
      <c r="S843" s="140"/>
      <c r="T843" s="140"/>
      <c r="U843" s="140"/>
      <c r="V843" s="140"/>
      <c r="W843" s="140"/>
      <c r="X843" s="140"/>
      <c r="Y843" s="140"/>
      <c r="Z843" s="140"/>
    </row>
    <row r="844" spans="1:26" ht="14.25" customHeight="1" x14ac:dyDescent="0.2">
      <c r="A844" s="140"/>
      <c r="B844" s="140"/>
      <c r="C844" s="140"/>
      <c r="D844" s="140"/>
      <c r="E844" s="140"/>
      <c r="F844" s="140"/>
      <c r="G844" s="140"/>
      <c r="H844" s="140"/>
      <c r="I844" s="140"/>
      <c r="J844" s="140"/>
      <c r="K844" s="140"/>
      <c r="L844" s="140"/>
      <c r="M844" s="140"/>
      <c r="N844" s="140"/>
      <c r="O844" s="140"/>
      <c r="P844" s="140"/>
      <c r="Q844" s="140"/>
      <c r="R844" s="140"/>
      <c r="S844" s="140"/>
      <c r="T844" s="140"/>
      <c r="U844" s="140"/>
      <c r="V844" s="140"/>
      <c r="W844" s="140"/>
      <c r="X844" s="140"/>
      <c r="Y844" s="140"/>
      <c r="Z844" s="140"/>
    </row>
    <row r="845" spans="1:26" ht="14.25" customHeight="1" x14ac:dyDescent="0.2">
      <c r="A845" s="140"/>
      <c r="B845" s="140"/>
      <c r="C845" s="140"/>
      <c r="D845" s="140"/>
      <c r="E845" s="140"/>
      <c r="F845" s="140"/>
      <c r="G845" s="140"/>
      <c r="H845" s="140"/>
      <c r="I845" s="140"/>
      <c r="J845" s="140"/>
      <c r="K845" s="140"/>
      <c r="L845" s="140"/>
      <c r="M845" s="140"/>
      <c r="N845" s="140"/>
      <c r="O845" s="140"/>
      <c r="P845" s="140"/>
      <c r="Q845" s="140"/>
      <c r="R845" s="140"/>
      <c r="S845" s="140"/>
      <c r="T845" s="140"/>
      <c r="U845" s="140"/>
      <c r="V845" s="140"/>
      <c r="W845" s="140"/>
      <c r="X845" s="140"/>
      <c r="Y845" s="140"/>
      <c r="Z845" s="140"/>
    </row>
    <row r="846" spans="1:26" ht="14.25" customHeight="1" x14ac:dyDescent="0.2">
      <c r="A846" s="140"/>
      <c r="B846" s="140"/>
      <c r="C846" s="140"/>
      <c r="D846" s="140"/>
      <c r="E846" s="140"/>
      <c r="F846" s="140"/>
      <c r="G846" s="140"/>
      <c r="H846" s="140"/>
      <c r="I846" s="140"/>
      <c r="J846" s="140"/>
      <c r="K846" s="140"/>
      <c r="L846" s="140"/>
      <c r="M846" s="140"/>
      <c r="N846" s="140"/>
      <c r="O846" s="140"/>
      <c r="P846" s="140"/>
      <c r="Q846" s="140"/>
      <c r="R846" s="140"/>
      <c r="S846" s="140"/>
      <c r="T846" s="140"/>
      <c r="U846" s="140"/>
      <c r="V846" s="140"/>
      <c r="W846" s="140"/>
      <c r="X846" s="140"/>
      <c r="Y846" s="140"/>
      <c r="Z846" s="140"/>
    </row>
    <row r="847" spans="1:26" ht="14.25" customHeight="1" x14ac:dyDescent="0.2">
      <c r="A847" s="140"/>
      <c r="B847" s="140"/>
      <c r="C847" s="140"/>
      <c r="D847" s="140"/>
      <c r="E847" s="140"/>
      <c r="F847" s="140"/>
      <c r="G847" s="140"/>
      <c r="H847" s="140"/>
      <c r="I847" s="140"/>
      <c r="J847" s="140"/>
      <c r="K847" s="140"/>
      <c r="L847" s="140"/>
      <c r="M847" s="140"/>
      <c r="N847" s="140"/>
      <c r="O847" s="140"/>
      <c r="P847" s="140"/>
      <c r="Q847" s="140"/>
      <c r="R847" s="140"/>
      <c r="S847" s="140"/>
      <c r="T847" s="140"/>
      <c r="U847" s="140"/>
      <c r="V847" s="140"/>
      <c r="W847" s="140"/>
      <c r="X847" s="140"/>
      <c r="Y847" s="140"/>
      <c r="Z847" s="140"/>
    </row>
    <row r="848" spans="1:26" ht="14.25" customHeight="1" x14ac:dyDescent="0.2">
      <c r="A848" s="140"/>
      <c r="B848" s="140"/>
      <c r="C848" s="140"/>
      <c r="D848" s="140"/>
      <c r="E848" s="140"/>
      <c r="F848" s="140"/>
      <c r="G848" s="140"/>
      <c r="H848" s="140"/>
      <c r="I848" s="140"/>
      <c r="J848" s="140"/>
      <c r="K848" s="140"/>
      <c r="L848" s="140"/>
      <c r="M848" s="140"/>
      <c r="N848" s="140"/>
      <c r="O848" s="140"/>
      <c r="P848" s="140"/>
      <c r="Q848" s="140"/>
      <c r="R848" s="140"/>
      <c r="S848" s="140"/>
      <c r="T848" s="140"/>
      <c r="U848" s="140"/>
      <c r="V848" s="140"/>
      <c r="W848" s="140"/>
      <c r="X848" s="140"/>
      <c r="Y848" s="140"/>
      <c r="Z848" s="140"/>
    </row>
    <row r="849" spans="1:26" ht="14.25" customHeight="1" x14ac:dyDescent="0.2">
      <c r="A849" s="140"/>
      <c r="B849" s="140"/>
      <c r="C849" s="140"/>
      <c r="D849" s="140"/>
      <c r="E849" s="140"/>
      <c r="F849" s="140"/>
      <c r="G849" s="140"/>
      <c r="H849" s="140"/>
      <c r="I849" s="140"/>
      <c r="J849" s="140"/>
      <c r="K849" s="140"/>
      <c r="L849" s="140"/>
      <c r="M849" s="140"/>
      <c r="N849" s="140"/>
      <c r="O849" s="140"/>
      <c r="P849" s="140"/>
      <c r="Q849" s="140"/>
      <c r="R849" s="140"/>
      <c r="S849" s="140"/>
      <c r="T849" s="140"/>
      <c r="U849" s="140"/>
      <c r="V849" s="140"/>
      <c r="W849" s="140"/>
      <c r="X849" s="140"/>
      <c r="Y849" s="140"/>
      <c r="Z849" s="140"/>
    </row>
    <row r="850" spans="1:26" ht="14.25" customHeight="1" x14ac:dyDescent="0.2">
      <c r="A850" s="140"/>
      <c r="B850" s="140"/>
      <c r="C850" s="140"/>
      <c r="D850" s="140"/>
      <c r="E850" s="140"/>
      <c r="F850" s="140"/>
      <c r="G850" s="140"/>
      <c r="H850" s="140"/>
      <c r="I850" s="140"/>
      <c r="J850" s="140"/>
      <c r="K850" s="140"/>
      <c r="L850" s="140"/>
      <c r="M850" s="140"/>
      <c r="N850" s="140"/>
      <c r="O850" s="140"/>
      <c r="P850" s="140"/>
      <c r="Q850" s="140"/>
      <c r="R850" s="140"/>
      <c r="S850" s="140"/>
      <c r="T850" s="140"/>
      <c r="U850" s="140"/>
      <c r="V850" s="140"/>
      <c r="W850" s="140"/>
      <c r="X850" s="140"/>
      <c r="Y850" s="140"/>
      <c r="Z850" s="140"/>
    </row>
    <row r="851" spans="1:26" ht="14.25" customHeight="1" x14ac:dyDescent="0.2">
      <c r="A851" s="140"/>
      <c r="B851" s="140"/>
      <c r="C851" s="140"/>
      <c r="D851" s="140"/>
      <c r="E851" s="140"/>
      <c r="F851" s="140"/>
      <c r="G851" s="140"/>
      <c r="H851" s="140"/>
      <c r="I851" s="140"/>
      <c r="J851" s="140"/>
      <c r="K851" s="140"/>
      <c r="L851" s="140"/>
      <c r="M851" s="140"/>
      <c r="N851" s="140"/>
      <c r="O851" s="140"/>
      <c r="P851" s="140"/>
      <c r="Q851" s="140"/>
      <c r="R851" s="140"/>
      <c r="S851" s="140"/>
      <c r="T851" s="140"/>
      <c r="U851" s="140"/>
      <c r="V851" s="140"/>
      <c r="W851" s="140"/>
      <c r="X851" s="140"/>
      <c r="Y851" s="140"/>
      <c r="Z851" s="140"/>
    </row>
    <row r="852" spans="1:26" ht="14.25" customHeight="1" x14ac:dyDescent="0.2">
      <c r="A852" s="140"/>
      <c r="B852" s="140"/>
      <c r="C852" s="140"/>
      <c r="D852" s="140"/>
      <c r="E852" s="140"/>
      <c r="F852" s="140"/>
      <c r="G852" s="140"/>
      <c r="H852" s="140"/>
      <c r="I852" s="140"/>
      <c r="J852" s="140"/>
      <c r="K852" s="140"/>
      <c r="L852" s="140"/>
      <c r="M852" s="140"/>
      <c r="N852" s="140"/>
      <c r="O852" s="140"/>
      <c r="P852" s="140"/>
      <c r="Q852" s="140"/>
      <c r="R852" s="140"/>
      <c r="S852" s="140"/>
      <c r="T852" s="140"/>
      <c r="U852" s="140"/>
      <c r="V852" s="140"/>
      <c r="W852" s="140"/>
      <c r="X852" s="140"/>
      <c r="Y852" s="140"/>
      <c r="Z852" s="140"/>
    </row>
    <row r="853" spans="1:26" ht="14.25" customHeight="1" x14ac:dyDescent="0.2">
      <c r="A853" s="140"/>
      <c r="B853" s="140"/>
      <c r="C853" s="140"/>
      <c r="D853" s="140"/>
      <c r="E853" s="140"/>
      <c r="F853" s="140"/>
      <c r="G853" s="140"/>
      <c r="H853" s="140"/>
      <c r="I853" s="140"/>
      <c r="J853" s="140"/>
      <c r="K853" s="140"/>
      <c r="L853" s="140"/>
      <c r="M853" s="140"/>
      <c r="N853" s="140"/>
      <c r="O853" s="140"/>
      <c r="P853" s="140"/>
      <c r="Q853" s="140"/>
      <c r="R853" s="140"/>
      <c r="S853" s="140"/>
      <c r="T853" s="140"/>
      <c r="U853" s="140"/>
      <c r="V853" s="140"/>
      <c r="W853" s="140"/>
      <c r="X853" s="140"/>
      <c r="Y853" s="140"/>
      <c r="Z853" s="140"/>
    </row>
    <row r="854" spans="1:26" ht="14.25" customHeight="1" x14ac:dyDescent="0.2">
      <c r="A854" s="140"/>
      <c r="B854" s="140"/>
      <c r="C854" s="140"/>
      <c r="D854" s="140"/>
      <c r="E854" s="140"/>
      <c r="F854" s="140"/>
      <c r="G854" s="140"/>
      <c r="H854" s="140"/>
      <c r="I854" s="140"/>
      <c r="J854" s="140"/>
      <c r="K854" s="140"/>
      <c r="L854" s="140"/>
      <c r="M854" s="140"/>
      <c r="N854" s="140"/>
      <c r="O854" s="140"/>
      <c r="P854" s="140"/>
      <c r="Q854" s="140"/>
      <c r="R854" s="140"/>
      <c r="S854" s="140"/>
      <c r="T854" s="140"/>
      <c r="U854" s="140"/>
      <c r="V854" s="140"/>
      <c r="W854" s="140"/>
      <c r="X854" s="140"/>
      <c r="Y854" s="140"/>
      <c r="Z854" s="140"/>
    </row>
    <row r="855" spans="1:26" ht="14.25" customHeight="1" x14ac:dyDescent="0.2">
      <c r="A855" s="140"/>
      <c r="B855" s="140"/>
      <c r="C855" s="140"/>
      <c r="D855" s="140"/>
      <c r="E855" s="140"/>
      <c r="F855" s="140"/>
      <c r="G855" s="140"/>
      <c r="H855" s="140"/>
      <c r="I855" s="140"/>
      <c r="J855" s="140"/>
      <c r="K855" s="140"/>
      <c r="L855" s="140"/>
      <c r="M855" s="140"/>
      <c r="N855" s="140"/>
      <c r="O855" s="140"/>
      <c r="P855" s="140"/>
      <c r="Q855" s="140"/>
      <c r="R855" s="140"/>
      <c r="S855" s="140"/>
      <c r="T855" s="140"/>
      <c r="U855" s="140"/>
      <c r="V855" s="140"/>
      <c r="W855" s="140"/>
      <c r="X855" s="140"/>
      <c r="Y855" s="140"/>
      <c r="Z855" s="140"/>
    </row>
    <row r="856" spans="1:26" ht="14.25" customHeight="1" x14ac:dyDescent="0.2">
      <c r="A856" s="140"/>
      <c r="B856" s="140"/>
      <c r="C856" s="140"/>
      <c r="D856" s="140"/>
      <c r="E856" s="140"/>
      <c r="F856" s="140"/>
      <c r="G856" s="140"/>
      <c r="H856" s="140"/>
      <c r="I856" s="140"/>
      <c r="J856" s="140"/>
      <c r="K856" s="140"/>
      <c r="L856" s="140"/>
      <c r="M856" s="140"/>
      <c r="N856" s="140"/>
      <c r="O856" s="140"/>
      <c r="P856" s="140"/>
      <c r="Q856" s="140"/>
      <c r="R856" s="140"/>
      <c r="S856" s="140"/>
      <c r="T856" s="140"/>
      <c r="U856" s="140"/>
      <c r="V856" s="140"/>
      <c r="W856" s="140"/>
      <c r="X856" s="140"/>
      <c r="Y856" s="140"/>
      <c r="Z856" s="140"/>
    </row>
    <row r="857" spans="1:26" ht="14.25" customHeight="1" x14ac:dyDescent="0.2">
      <c r="A857" s="140"/>
      <c r="B857" s="140"/>
      <c r="C857" s="140"/>
      <c r="D857" s="140"/>
      <c r="E857" s="140"/>
      <c r="F857" s="140"/>
      <c r="G857" s="140"/>
      <c r="H857" s="140"/>
      <c r="I857" s="140"/>
      <c r="J857" s="140"/>
      <c r="K857" s="140"/>
      <c r="L857" s="140"/>
      <c r="M857" s="140"/>
      <c r="N857" s="140"/>
      <c r="O857" s="140"/>
      <c r="P857" s="140"/>
      <c r="Q857" s="140"/>
      <c r="R857" s="140"/>
      <c r="S857" s="140"/>
      <c r="T857" s="140"/>
      <c r="U857" s="140"/>
      <c r="V857" s="140"/>
      <c r="W857" s="140"/>
      <c r="X857" s="140"/>
      <c r="Y857" s="140"/>
      <c r="Z857" s="140"/>
    </row>
    <row r="858" spans="1:26" ht="14.25" customHeight="1" x14ac:dyDescent="0.2">
      <c r="A858" s="140"/>
      <c r="B858" s="140"/>
      <c r="C858" s="140"/>
      <c r="D858" s="140"/>
      <c r="E858" s="140"/>
      <c r="F858" s="140"/>
      <c r="G858" s="140"/>
      <c r="H858" s="140"/>
      <c r="I858" s="140"/>
      <c r="J858" s="140"/>
      <c r="K858" s="140"/>
      <c r="L858" s="140"/>
      <c r="M858" s="140"/>
      <c r="N858" s="140"/>
      <c r="O858" s="140"/>
      <c r="P858" s="140"/>
      <c r="Q858" s="140"/>
      <c r="R858" s="140"/>
      <c r="S858" s="140"/>
      <c r="T858" s="140"/>
      <c r="U858" s="140"/>
      <c r="V858" s="140"/>
      <c r="W858" s="140"/>
      <c r="X858" s="140"/>
      <c r="Y858" s="140"/>
      <c r="Z858" s="140"/>
    </row>
    <row r="859" spans="1:26" ht="14.25" customHeight="1" x14ac:dyDescent="0.2">
      <c r="A859" s="140"/>
      <c r="B859" s="140"/>
      <c r="C859" s="140"/>
      <c r="D859" s="140"/>
      <c r="E859" s="140"/>
      <c r="F859" s="140"/>
      <c r="G859" s="140"/>
      <c r="H859" s="140"/>
      <c r="I859" s="140"/>
      <c r="J859" s="140"/>
      <c r="K859" s="140"/>
      <c r="L859" s="140"/>
      <c r="M859" s="140"/>
      <c r="N859" s="140"/>
      <c r="O859" s="140"/>
      <c r="P859" s="140"/>
      <c r="Q859" s="140"/>
      <c r="R859" s="140"/>
      <c r="S859" s="140"/>
      <c r="T859" s="140"/>
      <c r="U859" s="140"/>
      <c r="V859" s="140"/>
      <c r="W859" s="140"/>
      <c r="X859" s="140"/>
      <c r="Y859" s="140"/>
      <c r="Z859" s="140"/>
    </row>
    <row r="860" spans="1:26" ht="14.25" customHeight="1" x14ac:dyDescent="0.2">
      <c r="A860" s="140"/>
      <c r="B860" s="140"/>
      <c r="C860" s="140"/>
      <c r="D860" s="140"/>
      <c r="E860" s="140"/>
      <c r="F860" s="140"/>
      <c r="G860" s="140"/>
      <c r="H860" s="140"/>
      <c r="I860" s="140"/>
      <c r="J860" s="140"/>
      <c r="K860" s="140"/>
      <c r="L860" s="140"/>
      <c r="M860" s="140"/>
      <c r="N860" s="140"/>
      <c r="O860" s="140"/>
      <c r="P860" s="140"/>
      <c r="Q860" s="140"/>
      <c r="R860" s="140"/>
      <c r="S860" s="140"/>
      <c r="T860" s="140"/>
      <c r="U860" s="140"/>
      <c r="V860" s="140"/>
      <c r="W860" s="140"/>
      <c r="X860" s="140"/>
      <c r="Y860" s="140"/>
      <c r="Z860" s="140"/>
    </row>
    <row r="861" spans="1:26" ht="14.25" customHeight="1" x14ac:dyDescent="0.2">
      <c r="A861" s="140"/>
      <c r="B861" s="140"/>
      <c r="C861" s="140"/>
      <c r="D861" s="140"/>
      <c r="E861" s="140"/>
      <c r="F861" s="140"/>
      <c r="G861" s="140"/>
      <c r="H861" s="140"/>
      <c r="I861" s="140"/>
      <c r="J861" s="140"/>
      <c r="K861" s="140"/>
      <c r="L861" s="140"/>
      <c r="M861" s="140"/>
      <c r="N861" s="140"/>
      <c r="O861" s="140"/>
      <c r="P861" s="140"/>
      <c r="Q861" s="140"/>
      <c r="R861" s="140"/>
      <c r="S861" s="140"/>
      <c r="T861" s="140"/>
      <c r="U861" s="140"/>
      <c r="V861" s="140"/>
      <c r="W861" s="140"/>
      <c r="X861" s="140"/>
      <c r="Y861" s="140"/>
      <c r="Z861" s="140"/>
    </row>
    <row r="862" spans="1:26" ht="14.25" customHeight="1" x14ac:dyDescent="0.2">
      <c r="A862" s="140"/>
      <c r="B862" s="140"/>
      <c r="C862" s="140"/>
      <c r="D862" s="140"/>
      <c r="E862" s="140"/>
      <c r="F862" s="140"/>
      <c r="G862" s="140"/>
      <c r="H862" s="140"/>
      <c r="I862" s="140"/>
      <c r="J862" s="140"/>
      <c r="K862" s="140"/>
      <c r="L862" s="140"/>
      <c r="M862" s="140"/>
      <c r="N862" s="140"/>
      <c r="O862" s="140"/>
      <c r="P862" s="140"/>
      <c r="Q862" s="140"/>
      <c r="R862" s="140"/>
      <c r="S862" s="140"/>
      <c r="T862" s="140"/>
      <c r="U862" s="140"/>
      <c r="V862" s="140"/>
      <c r="W862" s="140"/>
      <c r="X862" s="140"/>
      <c r="Y862" s="140"/>
      <c r="Z862" s="140"/>
    </row>
    <row r="863" spans="1:26" ht="14.25" customHeight="1" x14ac:dyDescent="0.2">
      <c r="A863" s="140"/>
      <c r="B863" s="140"/>
      <c r="C863" s="140"/>
      <c r="D863" s="140"/>
      <c r="E863" s="140"/>
      <c r="F863" s="140"/>
      <c r="G863" s="140"/>
      <c r="H863" s="140"/>
      <c r="I863" s="140"/>
      <c r="J863" s="140"/>
      <c r="K863" s="140"/>
      <c r="L863" s="140"/>
      <c r="M863" s="140"/>
      <c r="N863" s="140"/>
      <c r="O863" s="140"/>
      <c r="P863" s="140"/>
      <c r="Q863" s="140"/>
      <c r="R863" s="140"/>
      <c r="S863" s="140"/>
      <c r="T863" s="140"/>
      <c r="U863" s="140"/>
      <c r="V863" s="140"/>
      <c r="W863" s="140"/>
      <c r="X863" s="140"/>
      <c r="Y863" s="140"/>
      <c r="Z863" s="140"/>
    </row>
    <row r="864" spans="1:26" ht="14.25" customHeight="1" x14ac:dyDescent="0.2">
      <c r="A864" s="140"/>
      <c r="B864" s="140"/>
      <c r="C864" s="140"/>
      <c r="D864" s="140"/>
      <c r="E864" s="140"/>
      <c r="F864" s="140"/>
      <c r="G864" s="140"/>
      <c r="H864" s="140"/>
      <c r="I864" s="140"/>
      <c r="J864" s="140"/>
      <c r="K864" s="140"/>
      <c r="L864" s="140"/>
      <c r="M864" s="140"/>
      <c r="N864" s="140"/>
      <c r="O864" s="140"/>
      <c r="P864" s="140"/>
      <c r="Q864" s="140"/>
      <c r="R864" s="140"/>
      <c r="S864" s="140"/>
      <c r="T864" s="140"/>
      <c r="U864" s="140"/>
      <c r="V864" s="140"/>
      <c r="W864" s="140"/>
      <c r="X864" s="140"/>
      <c r="Y864" s="140"/>
      <c r="Z864" s="140"/>
    </row>
    <row r="865" spans="1:26" ht="14.25" customHeight="1" x14ac:dyDescent="0.2">
      <c r="A865" s="140"/>
      <c r="B865" s="140"/>
      <c r="C865" s="140"/>
      <c r="D865" s="140"/>
      <c r="E865" s="140"/>
      <c r="F865" s="140"/>
      <c r="G865" s="140"/>
      <c r="H865" s="140"/>
      <c r="I865" s="140"/>
      <c r="J865" s="140"/>
      <c r="K865" s="140"/>
      <c r="L865" s="140"/>
      <c r="M865" s="140"/>
      <c r="N865" s="140"/>
      <c r="O865" s="140"/>
      <c r="P865" s="140"/>
      <c r="Q865" s="140"/>
      <c r="R865" s="140"/>
      <c r="S865" s="140"/>
      <c r="T865" s="140"/>
      <c r="U865" s="140"/>
      <c r="V865" s="140"/>
      <c r="W865" s="140"/>
      <c r="X865" s="140"/>
      <c r="Y865" s="140"/>
      <c r="Z865" s="140"/>
    </row>
    <row r="866" spans="1:26" ht="14.25" customHeight="1" x14ac:dyDescent="0.2">
      <c r="A866" s="140"/>
      <c r="B866" s="140"/>
      <c r="C866" s="140"/>
      <c r="D866" s="140"/>
      <c r="E866" s="140"/>
      <c r="F866" s="140"/>
      <c r="G866" s="140"/>
      <c r="H866" s="140"/>
      <c r="I866" s="140"/>
      <c r="J866" s="140"/>
      <c r="K866" s="140"/>
      <c r="L866" s="140"/>
      <c r="M866" s="140"/>
      <c r="N866" s="140"/>
      <c r="O866" s="140"/>
      <c r="P866" s="140"/>
      <c r="Q866" s="140"/>
      <c r="R866" s="140"/>
      <c r="S866" s="140"/>
      <c r="T866" s="140"/>
      <c r="U866" s="140"/>
      <c r="V866" s="140"/>
      <c r="W866" s="140"/>
      <c r="X866" s="140"/>
      <c r="Y866" s="140"/>
      <c r="Z866" s="140"/>
    </row>
    <row r="867" spans="1:26" ht="14.25" customHeight="1" x14ac:dyDescent="0.2">
      <c r="A867" s="140"/>
      <c r="B867" s="140"/>
      <c r="C867" s="140"/>
      <c r="D867" s="140"/>
      <c r="E867" s="140"/>
      <c r="F867" s="140"/>
      <c r="G867" s="140"/>
      <c r="H867" s="140"/>
      <c r="I867" s="140"/>
      <c r="J867" s="140"/>
      <c r="K867" s="140"/>
      <c r="L867" s="140"/>
      <c r="M867" s="140"/>
      <c r="N867" s="140"/>
      <c r="O867" s="140"/>
      <c r="P867" s="140"/>
      <c r="Q867" s="140"/>
      <c r="R867" s="140"/>
      <c r="S867" s="140"/>
      <c r="T867" s="140"/>
      <c r="U867" s="140"/>
      <c r="V867" s="140"/>
      <c r="W867" s="140"/>
      <c r="X867" s="140"/>
      <c r="Y867" s="140"/>
      <c r="Z867" s="140"/>
    </row>
    <row r="868" spans="1:26" ht="14.25" customHeight="1" x14ac:dyDescent="0.2">
      <c r="A868" s="140"/>
      <c r="B868" s="140"/>
      <c r="C868" s="140"/>
      <c r="D868" s="140"/>
      <c r="E868" s="140"/>
      <c r="F868" s="140"/>
      <c r="G868" s="140"/>
      <c r="H868" s="140"/>
      <c r="I868" s="140"/>
      <c r="J868" s="140"/>
      <c r="K868" s="140"/>
      <c r="L868" s="140"/>
      <c r="M868" s="140"/>
      <c r="N868" s="140"/>
      <c r="O868" s="140"/>
      <c r="P868" s="140"/>
      <c r="Q868" s="140"/>
      <c r="R868" s="140"/>
      <c r="S868" s="140"/>
      <c r="T868" s="140"/>
      <c r="U868" s="140"/>
      <c r="V868" s="140"/>
      <c r="W868" s="140"/>
      <c r="X868" s="140"/>
      <c r="Y868" s="140"/>
      <c r="Z868" s="140"/>
    </row>
    <row r="869" spans="1:26" ht="14.25" customHeight="1" x14ac:dyDescent="0.2">
      <c r="A869" s="140"/>
      <c r="B869" s="140"/>
      <c r="C869" s="140"/>
      <c r="D869" s="140"/>
      <c r="E869" s="140"/>
      <c r="F869" s="140"/>
      <c r="G869" s="140"/>
      <c r="H869" s="140"/>
      <c r="I869" s="140"/>
      <c r="J869" s="140"/>
      <c r="K869" s="140"/>
      <c r="L869" s="140"/>
      <c r="M869" s="140"/>
      <c r="N869" s="140"/>
      <c r="O869" s="140"/>
      <c r="P869" s="140"/>
      <c r="Q869" s="140"/>
      <c r="R869" s="140"/>
      <c r="S869" s="140"/>
      <c r="T869" s="140"/>
      <c r="U869" s="140"/>
      <c r="V869" s="140"/>
      <c r="W869" s="140"/>
      <c r="X869" s="140"/>
      <c r="Y869" s="140"/>
      <c r="Z869" s="140"/>
    </row>
    <row r="870" spans="1:26" ht="14.25" customHeight="1" x14ac:dyDescent="0.2">
      <c r="A870" s="140"/>
      <c r="B870" s="140"/>
      <c r="C870" s="140"/>
      <c r="D870" s="140"/>
      <c r="E870" s="140"/>
      <c r="F870" s="140"/>
      <c r="G870" s="140"/>
      <c r="H870" s="140"/>
      <c r="I870" s="140"/>
      <c r="J870" s="140"/>
      <c r="K870" s="140"/>
      <c r="L870" s="140"/>
      <c r="M870" s="140"/>
      <c r="N870" s="140"/>
      <c r="O870" s="140"/>
      <c r="P870" s="140"/>
      <c r="Q870" s="140"/>
      <c r="R870" s="140"/>
      <c r="S870" s="140"/>
      <c r="T870" s="140"/>
      <c r="U870" s="140"/>
      <c r="V870" s="140"/>
      <c r="W870" s="140"/>
      <c r="X870" s="140"/>
      <c r="Y870" s="140"/>
      <c r="Z870" s="140"/>
    </row>
    <row r="871" spans="1:26" ht="14.25" customHeight="1" x14ac:dyDescent="0.2">
      <c r="A871" s="140"/>
      <c r="B871" s="140"/>
      <c r="C871" s="140"/>
      <c r="D871" s="140"/>
      <c r="E871" s="140"/>
      <c r="F871" s="140"/>
      <c r="G871" s="140"/>
      <c r="H871" s="140"/>
      <c r="I871" s="140"/>
      <c r="J871" s="140"/>
      <c r="K871" s="140"/>
      <c r="L871" s="140"/>
      <c r="M871" s="140"/>
      <c r="N871" s="140"/>
      <c r="O871" s="140"/>
      <c r="P871" s="140"/>
      <c r="Q871" s="140"/>
      <c r="R871" s="140"/>
      <c r="S871" s="140"/>
      <c r="T871" s="140"/>
      <c r="U871" s="140"/>
      <c r="V871" s="140"/>
      <c r="W871" s="140"/>
      <c r="X871" s="140"/>
      <c r="Y871" s="140"/>
      <c r="Z871" s="140"/>
    </row>
    <row r="872" spans="1:26" ht="14.25" customHeight="1" x14ac:dyDescent="0.2">
      <c r="A872" s="140"/>
      <c r="B872" s="140"/>
      <c r="C872" s="140"/>
      <c r="D872" s="140"/>
      <c r="E872" s="140"/>
      <c r="F872" s="140"/>
      <c r="G872" s="140"/>
      <c r="H872" s="140"/>
      <c r="I872" s="140"/>
      <c r="J872" s="140"/>
      <c r="K872" s="140"/>
      <c r="L872" s="140"/>
      <c r="M872" s="140"/>
      <c r="N872" s="140"/>
      <c r="O872" s="140"/>
      <c r="P872" s="140"/>
      <c r="Q872" s="140"/>
      <c r="R872" s="140"/>
      <c r="S872" s="140"/>
      <c r="T872" s="140"/>
      <c r="U872" s="140"/>
      <c r="V872" s="140"/>
      <c r="W872" s="140"/>
      <c r="X872" s="140"/>
      <c r="Y872" s="140"/>
      <c r="Z872" s="140"/>
    </row>
    <row r="873" spans="1:26" ht="14.25" customHeight="1" x14ac:dyDescent="0.2">
      <c r="A873" s="140"/>
      <c r="B873" s="140"/>
      <c r="C873" s="140"/>
      <c r="D873" s="140"/>
      <c r="E873" s="140"/>
      <c r="F873" s="140"/>
      <c r="G873" s="140"/>
      <c r="H873" s="140"/>
      <c r="I873" s="140"/>
      <c r="J873" s="140"/>
      <c r="K873" s="140"/>
      <c r="L873" s="140"/>
      <c r="M873" s="140"/>
      <c r="N873" s="140"/>
      <c r="O873" s="140"/>
      <c r="P873" s="140"/>
      <c r="Q873" s="140"/>
      <c r="R873" s="140"/>
      <c r="S873" s="140"/>
      <c r="T873" s="140"/>
      <c r="U873" s="140"/>
      <c r="V873" s="140"/>
      <c r="W873" s="140"/>
      <c r="X873" s="140"/>
      <c r="Y873" s="140"/>
      <c r="Z873" s="140"/>
    </row>
    <row r="874" spans="1:26" ht="14.25" customHeight="1" x14ac:dyDescent="0.2">
      <c r="A874" s="140"/>
      <c r="B874" s="140"/>
      <c r="C874" s="140"/>
      <c r="D874" s="140"/>
      <c r="E874" s="140"/>
      <c r="F874" s="140"/>
      <c r="G874" s="140"/>
      <c r="H874" s="140"/>
      <c r="I874" s="140"/>
      <c r="J874" s="140"/>
      <c r="K874" s="140"/>
      <c r="L874" s="140"/>
      <c r="M874" s="140"/>
      <c r="N874" s="140"/>
      <c r="O874" s="140"/>
      <c r="P874" s="140"/>
      <c r="Q874" s="140"/>
      <c r="R874" s="140"/>
      <c r="S874" s="140"/>
      <c r="T874" s="140"/>
      <c r="U874" s="140"/>
      <c r="V874" s="140"/>
      <c r="W874" s="140"/>
      <c r="X874" s="140"/>
      <c r="Y874" s="140"/>
      <c r="Z874" s="140"/>
    </row>
    <row r="875" spans="1:26" ht="14.25" customHeight="1" x14ac:dyDescent="0.2">
      <c r="A875" s="140"/>
      <c r="B875" s="140"/>
      <c r="C875" s="140"/>
      <c r="D875" s="140"/>
      <c r="E875" s="140"/>
      <c r="F875" s="140"/>
      <c r="G875" s="140"/>
      <c r="H875" s="140"/>
      <c r="I875" s="140"/>
      <c r="J875" s="140"/>
      <c r="K875" s="140"/>
      <c r="L875" s="140"/>
      <c r="M875" s="140"/>
      <c r="N875" s="140"/>
      <c r="O875" s="140"/>
      <c r="P875" s="140"/>
      <c r="Q875" s="140"/>
      <c r="R875" s="140"/>
      <c r="S875" s="140"/>
      <c r="T875" s="140"/>
      <c r="U875" s="140"/>
      <c r="V875" s="140"/>
      <c r="W875" s="140"/>
      <c r="X875" s="140"/>
      <c r="Y875" s="140"/>
      <c r="Z875" s="140"/>
    </row>
    <row r="876" spans="1:26" ht="14.25" customHeight="1" x14ac:dyDescent="0.2">
      <c r="A876" s="140"/>
      <c r="B876" s="140"/>
      <c r="C876" s="140"/>
      <c r="D876" s="140"/>
      <c r="E876" s="140"/>
      <c r="F876" s="140"/>
      <c r="G876" s="140"/>
      <c r="H876" s="140"/>
      <c r="I876" s="140"/>
      <c r="J876" s="140"/>
      <c r="K876" s="140"/>
      <c r="L876" s="140"/>
      <c r="M876" s="140"/>
      <c r="N876" s="140"/>
      <c r="O876" s="140"/>
      <c r="P876" s="140"/>
      <c r="Q876" s="140"/>
      <c r="R876" s="140"/>
      <c r="S876" s="140"/>
      <c r="T876" s="140"/>
      <c r="U876" s="140"/>
      <c r="V876" s="140"/>
      <c r="W876" s="140"/>
      <c r="X876" s="140"/>
      <c r="Y876" s="140"/>
      <c r="Z876" s="140"/>
    </row>
    <row r="877" spans="1:26" ht="14.25" customHeight="1" x14ac:dyDescent="0.2">
      <c r="A877" s="140"/>
      <c r="B877" s="140"/>
      <c r="C877" s="140"/>
      <c r="D877" s="140"/>
      <c r="E877" s="140"/>
      <c r="F877" s="140"/>
      <c r="G877" s="140"/>
      <c r="H877" s="140"/>
      <c r="I877" s="140"/>
      <c r="J877" s="140"/>
      <c r="K877" s="140"/>
      <c r="L877" s="140"/>
      <c r="M877" s="140"/>
      <c r="N877" s="140"/>
      <c r="O877" s="140"/>
      <c r="P877" s="140"/>
      <c r="Q877" s="140"/>
      <c r="R877" s="140"/>
      <c r="S877" s="140"/>
      <c r="T877" s="140"/>
      <c r="U877" s="140"/>
      <c r="V877" s="140"/>
      <c r="W877" s="140"/>
      <c r="X877" s="140"/>
      <c r="Y877" s="140"/>
      <c r="Z877" s="140"/>
    </row>
    <row r="878" spans="1:26" ht="14.25" customHeight="1" x14ac:dyDescent="0.2">
      <c r="A878" s="140"/>
      <c r="B878" s="140"/>
      <c r="C878" s="140"/>
      <c r="D878" s="140"/>
      <c r="E878" s="140"/>
      <c r="F878" s="140"/>
      <c r="G878" s="140"/>
      <c r="H878" s="140"/>
      <c r="I878" s="140"/>
      <c r="J878" s="140"/>
      <c r="K878" s="140"/>
      <c r="L878" s="140"/>
      <c r="M878" s="140"/>
      <c r="N878" s="140"/>
      <c r="O878" s="140"/>
      <c r="P878" s="140"/>
      <c r="Q878" s="140"/>
      <c r="R878" s="140"/>
      <c r="S878" s="140"/>
      <c r="T878" s="140"/>
      <c r="U878" s="140"/>
      <c r="V878" s="140"/>
      <c r="W878" s="140"/>
      <c r="X878" s="140"/>
      <c r="Y878" s="140"/>
      <c r="Z878" s="140"/>
    </row>
    <row r="879" spans="1:26" ht="14.25" customHeight="1" x14ac:dyDescent="0.2">
      <c r="A879" s="140"/>
      <c r="B879" s="140"/>
      <c r="C879" s="140"/>
      <c r="D879" s="140"/>
      <c r="E879" s="140"/>
      <c r="F879" s="140"/>
      <c r="G879" s="140"/>
      <c r="H879" s="140"/>
      <c r="I879" s="140"/>
      <c r="J879" s="140"/>
      <c r="K879" s="140"/>
      <c r="L879" s="140"/>
      <c r="M879" s="140"/>
      <c r="N879" s="140"/>
      <c r="O879" s="140"/>
      <c r="P879" s="140"/>
      <c r="Q879" s="140"/>
      <c r="R879" s="140"/>
      <c r="S879" s="140"/>
      <c r="T879" s="140"/>
      <c r="U879" s="140"/>
      <c r="V879" s="140"/>
      <c r="W879" s="140"/>
      <c r="X879" s="140"/>
      <c r="Y879" s="140"/>
      <c r="Z879" s="140"/>
    </row>
    <row r="880" spans="1:26" ht="14.25" customHeight="1" x14ac:dyDescent="0.2">
      <c r="A880" s="140"/>
      <c r="B880" s="140"/>
      <c r="C880" s="140"/>
      <c r="D880" s="140"/>
      <c r="E880" s="140"/>
      <c r="F880" s="140"/>
      <c r="G880" s="140"/>
      <c r="H880" s="140"/>
      <c r="I880" s="140"/>
      <c r="J880" s="140"/>
      <c r="K880" s="140"/>
      <c r="L880" s="140"/>
      <c r="M880" s="140"/>
      <c r="N880" s="140"/>
      <c r="O880" s="140"/>
      <c r="P880" s="140"/>
      <c r="Q880" s="140"/>
      <c r="R880" s="140"/>
      <c r="S880" s="140"/>
      <c r="T880" s="140"/>
      <c r="U880" s="140"/>
      <c r="V880" s="140"/>
      <c r="W880" s="140"/>
      <c r="X880" s="140"/>
      <c r="Y880" s="140"/>
      <c r="Z880" s="140"/>
    </row>
    <row r="881" spans="1:26" ht="14.25" customHeight="1" x14ac:dyDescent="0.2">
      <c r="A881" s="140"/>
      <c r="B881" s="140"/>
      <c r="C881" s="140"/>
      <c r="D881" s="140"/>
      <c r="E881" s="140"/>
      <c r="F881" s="140"/>
      <c r="G881" s="140"/>
      <c r="H881" s="140"/>
      <c r="I881" s="140"/>
      <c r="J881" s="140"/>
      <c r="K881" s="140"/>
      <c r="L881" s="140"/>
      <c r="M881" s="140"/>
      <c r="N881" s="140"/>
      <c r="O881" s="140"/>
      <c r="P881" s="140"/>
      <c r="Q881" s="140"/>
      <c r="R881" s="140"/>
      <c r="S881" s="140"/>
      <c r="T881" s="140"/>
      <c r="U881" s="140"/>
      <c r="V881" s="140"/>
      <c r="W881" s="140"/>
      <c r="X881" s="140"/>
      <c r="Y881" s="140"/>
      <c r="Z881" s="140"/>
    </row>
    <row r="882" spans="1:26" ht="14.25" customHeight="1" x14ac:dyDescent="0.2">
      <c r="A882" s="140"/>
      <c r="B882" s="140"/>
      <c r="C882" s="140"/>
      <c r="D882" s="140"/>
      <c r="E882" s="140"/>
      <c r="F882" s="140"/>
      <c r="G882" s="140"/>
      <c r="H882" s="140"/>
      <c r="I882" s="140"/>
      <c r="J882" s="140"/>
      <c r="K882" s="140"/>
      <c r="L882" s="140"/>
      <c r="M882" s="140"/>
      <c r="N882" s="140"/>
      <c r="O882" s="140"/>
      <c r="P882" s="140"/>
      <c r="Q882" s="140"/>
      <c r="R882" s="140"/>
      <c r="S882" s="140"/>
      <c r="T882" s="140"/>
      <c r="U882" s="140"/>
      <c r="V882" s="140"/>
      <c r="W882" s="140"/>
      <c r="X882" s="140"/>
      <c r="Y882" s="140"/>
      <c r="Z882" s="140"/>
    </row>
    <row r="883" spans="1:26" ht="14.25" customHeight="1" x14ac:dyDescent="0.2">
      <c r="A883" s="140"/>
      <c r="B883" s="140"/>
      <c r="C883" s="140"/>
      <c r="D883" s="140"/>
      <c r="E883" s="140"/>
      <c r="F883" s="140"/>
      <c r="G883" s="140"/>
      <c r="H883" s="140"/>
      <c r="I883" s="140"/>
      <c r="J883" s="140"/>
      <c r="K883" s="140"/>
      <c r="L883" s="140"/>
      <c r="M883" s="140"/>
      <c r="N883" s="140"/>
      <c r="O883" s="140"/>
      <c r="P883" s="140"/>
      <c r="Q883" s="140"/>
      <c r="R883" s="140"/>
      <c r="S883" s="140"/>
      <c r="T883" s="140"/>
      <c r="U883" s="140"/>
      <c r="V883" s="140"/>
      <c r="W883" s="140"/>
      <c r="X883" s="140"/>
      <c r="Y883" s="140"/>
      <c r="Z883" s="140"/>
    </row>
    <row r="884" spans="1:26" ht="14.25" customHeight="1" x14ac:dyDescent="0.2">
      <c r="A884" s="140"/>
      <c r="B884" s="140"/>
      <c r="C884" s="140"/>
      <c r="D884" s="140"/>
      <c r="E884" s="140"/>
      <c r="F884" s="140"/>
      <c r="G884" s="140"/>
      <c r="H884" s="140"/>
      <c r="I884" s="140"/>
      <c r="J884" s="140"/>
      <c r="K884" s="140"/>
      <c r="L884" s="140"/>
      <c r="M884" s="140"/>
      <c r="N884" s="140"/>
      <c r="O884" s="140"/>
      <c r="P884" s="140"/>
      <c r="Q884" s="140"/>
      <c r="R884" s="140"/>
      <c r="S884" s="140"/>
      <c r="T884" s="140"/>
      <c r="U884" s="140"/>
      <c r="V884" s="140"/>
      <c r="W884" s="140"/>
      <c r="X884" s="140"/>
      <c r="Y884" s="140"/>
      <c r="Z884" s="140"/>
    </row>
    <row r="885" spans="1:26" ht="14.25" customHeight="1" x14ac:dyDescent="0.2">
      <c r="A885" s="140"/>
      <c r="B885" s="140"/>
      <c r="C885" s="140"/>
      <c r="D885" s="140"/>
      <c r="E885" s="140"/>
      <c r="F885" s="140"/>
      <c r="G885" s="140"/>
      <c r="H885" s="140"/>
      <c r="I885" s="140"/>
      <c r="J885" s="140"/>
      <c r="K885" s="140"/>
      <c r="L885" s="140"/>
      <c r="M885" s="140"/>
      <c r="N885" s="140"/>
      <c r="O885" s="140"/>
      <c r="P885" s="140"/>
      <c r="Q885" s="140"/>
      <c r="R885" s="140"/>
      <c r="S885" s="140"/>
      <c r="T885" s="140"/>
      <c r="U885" s="140"/>
      <c r="V885" s="140"/>
      <c r="W885" s="140"/>
      <c r="X885" s="140"/>
      <c r="Y885" s="140"/>
      <c r="Z885" s="140"/>
    </row>
    <row r="886" spans="1:26" ht="14.25" customHeight="1" x14ac:dyDescent="0.2">
      <c r="A886" s="140"/>
      <c r="B886" s="140"/>
      <c r="C886" s="140"/>
      <c r="D886" s="140"/>
      <c r="E886" s="140"/>
      <c r="F886" s="140"/>
      <c r="G886" s="140"/>
      <c r="H886" s="140"/>
      <c r="I886" s="140"/>
      <c r="J886" s="140"/>
      <c r="K886" s="140"/>
      <c r="L886" s="140"/>
      <c r="M886" s="140"/>
      <c r="N886" s="140"/>
      <c r="O886" s="140"/>
      <c r="P886" s="140"/>
      <c r="Q886" s="140"/>
      <c r="R886" s="140"/>
      <c r="S886" s="140"/>
      <c r="T886" s="140"/>
      <c r="U886" s="140"/>
      <c r="V886" s="140"/>
      <c r="W886" s="140"/>
      <c r="X886" s="140"/>
      <c r="Y886" s="140"/>
      <c r="Z886" s="140"/>
    </row>
    <row r="887" spans="1:26" ht="14.25" customHeight="1" x14ac:dyDescent="0.2">
      <c r="A887" s="140"/>
      <c r="B887" s="140"/>
      <c r="C887" s="140"/>
      <c r="D887" s="140"/>
      <c r="E887" s="140"/>
      <c r="F887" s="140"/>
      <c r="G887" s="140"/>
      <c r="H887" s="140"/>
      <c r="I887" s="140"/>
      <c r="J887" s="140"/>
      <c r="K887" s="140"/>
      <c r="L887" s="140"/>
      <c r="M887" s="140"/>
      <c r="N887" s="140"/>
      <c r="O887" s="140"/>
      <c r="P887" s="140"/>
      <c r="Q887" s="140"/>
      <c r="R887" s="140"/>
      <c r="S887" s="140"/>
      <c r="T887" s="140"/>
      <c r="U887" s="140"/>
      <c r="V887" s="140"/>
      <c r="W887" s="140"/>
      <c r="X887" s="140"/>
      <c r="Y887" s="140"/>
      <c r="Z887" s="140"/>
    </row>
    <row r="888" spans="1:26" ht="14.25" customHeight="1" x14ac:dyDescent="0.2">
      <c r="A888" s="140"/>
      <c r="B888" s="140"/>
      <c r="C888" s="140"/>
      <c r="D888" s="140"/>
      <c r="E888" s="140"/>
      <c r="F888" s="140"/>
      <c r="G888" s="140"/>
      <c r="H888" s="140"/>
      <c r="I888" s="140"/>
      <c r="J888" s="140"/>
      <c r="K888" s="140"/>
      <c r="L888" s="140"/>
      <c r="M888" s="140"/>
      <c r="N888" s="140"/>
      <c r="O888" s="140"/>
      <c r="P888" s="140"/>
      <c r="Q888" s="140"/>
      <c r="R888" s="140"/>
      <c r="S888" s="140"/>
      <c r="T888" s="140"/>
      <c r="U888" s="140"/>
      <c r="V888" s="140"/>
      <c r="W888" s="140"/>
      <c r="X888" s="140"/>
      <c r="Y888" s="140"/>
      <c r="Z888" s="140"/>
    </row>
    <row r="889" spans="1:26" ht="14.25" customHeight="1" x14ac:dyDescent="0.2">
      <c r="A889" s="140"/>
      <c r="B889" s="140"/>
      <c r="C889" s="140"/>
      <c r="D889" s="140"/>
      <c r="E889" s="140"/>
      <c r="F889" s="140"/>
      <c r="G889" s="140"/>
      <c r="H889" s="140"/>
      <c r="I889" s="140"/>
      <c r="J889" s="140"/>
      <c r="K889" s="140"/>
      <c r="L889" s="140"/>
      <c r="M889" s="140"/>
      <c r="N889" s="140"/>
      <c r="O889" s="140"/>
      <c r="P889" s="140"/>
      <c r="Q889" s="140"/>
      <c r="R889" s="140"/>
      <c r="S889" s="140"/>
      <c r="T889" s="140"/>
      <c r="U889" s="140"/>
      <c r="V889" s="140"/>
      <c r="W889" s="140"/>
      <c r="X889" s="140"/>
      <c r="Y889" s="140"/>
      <c r="Z889" s="140"/>
    </row>
    <row r="890" spans="1:26" ht="14.25" customHeight="1" x14ac:dyDescent="0.2">
      <c r="A890" s="140"/>
      <c r="B890" s="140"/>
      <c r="C890" s="140"/>
      <c r="D890" s="140"/>
      <c r="E890" s="140"/>
      <c r="F890" s="140"/>
      <c r="G890" s="140"/>
      <c r="H890" s="140"/>
      <c r="I890" s="140"/>
      <c r="J890" s="140"/>
      <c r="K890" s="140"/>
      <c r="L890" s="140"/>
      <c r="M890" s="140"/>
      <c r="N890" s="140"/>
      <c r="O890" s="140"/>
      <c r="P890" s="140"/>
      <c r="Q890" s="140"/>
      <c r="R890" s="140"/>
      <c r="S890" s="140"/>
      <c r="T890" s="140"/>
      <c r="U890" s="140"/>
      <c r="V890" s="140"/>
      <c r="W890" s="140"/>
      <c r="X890" s="140"/>
      <c r="Y890" s="140"/>
      <c r="Z890" s="140"/>
    </row>
    <row r="891" spans="1:26" ht="14.25" customHeight="1" x14ac:dyDescent="0.2">
      <c r="A891" s="140"/>
      <c r="B891" s="140"/>
      <c r="C891" s="140"/>
      <c r="D891" s="140"/>
      <c r="E891" s="140"/>
      <c r="F891" s="140"/>
      <c r="G891" s="140"/>
      <c r="H891" s="140"/>
      <c r="I891" s="140"/>
      <c r="J891" s="140"/>
      <c r="K891" s="140"/>
      <c r="L891" s="140"/>
      <c r="M891" s="140"/>
      <c r="N891" s="140"/>
      <c r="O891" s="140"/>
      <c r="P891" s="140"/>
      <c r="Q891" s="140"/>
      <c r="R891" s="140"/>
      <c r="S891" s="140"/>
      <c r="T891" s="140"/>
      <c r="U891" s="140"/>
      <c r="V891" s="140"/>
      <c r="W891" s="140"/>
      <c r="X891" s="140"/>
      <c r="Y891" s="140"/>
      <c r="Z891" s="140"/>
    </row>
    <row r="892" spans="1:26" ht="14.25" customHeight="1" x14ac:dyDescent="0.2">
      <c r="A892" s="140"/>
      <c r="B892" s="140"/>
      <c r="C892" s="140"/>
      <c r="D892" s="140"/>
      <c r="E892" s="140"/>
      <c r="F892" s="140"/>
      <c r="G892" s="140"/>
      <c r="H892" s="140"/>
      <c r="I892" s="140"/>
      <c r="J892" s="140"/>
      <c r="K892" s="140"/>
      <c r="L892" s="140"/>
      <c r="M892" s="140"/>
      <c r="N892" s="140"/>
      <c r="O892" s="140"/>
      <c r="P892" s="140"/>
      <c r="Q892" s="140"/>
      <c r="R892" s="140"/>
      <c r="S892" s="140"/>
      <c r="T892" s="140"/>
      <c r="U892" s="140"/>
      <c r="V892" s="140"/>
      <c r="W892" s="140"/>
      <c r="X892" s="140"/>
      <c r="Y892" s="140"/>
      <c r="Z892" s="140"/>
    </row>
    <row r="893" spans="1:26" ht="14.25" customHeight="1" x14ac:dyDescent="0.2">
      <c r="A893" s="140"/>
      <c r="B893" s="140"/>
      <c r="C893" s="140"/>
      <c r="D893" s="140"/>
      <c r="E893" s="140"/>
      <c r="F893" s="140"/>
      <c r="G893" s="140"/>
      <c r="H893" s="140"/>
      <c r="I893" s="140"/>
      <c r="J893" s="140"/>
      <c r="K893" s="140"/>
      <c r="L893" s="140"/>
      <c r="M893" s="140"/>
      <c r="N893" s="140"/>
      <c r="O893" s="140"/>
      <c r="P893" s="140"/>
      <c r="Q893" s="140"/>
      <c r="R893" s="140"/>
      <c r="S893" s="140"/>
      <c r="T893" s="140"/>
      <c r="U893" s="140"/>
      <c r="V893" s="140"/>
      <c r="W893" s="140"/>
      <c r="X893" s="140"/>
      <c r="Y893" s="140"/>
      <c r="Z893" s="140"/>
    </row>
    <row r="894" spans="1:26" ht="14.25" customHeight="1" x14ac:dyDescent="0.2">
      <c r="A894" s="140"/>
      <c r="B894" s="140"/>
      <c r="C894" s="140"/>
      <c r="D894" s="140"/>
      <c r="E894" s="140"/>
      <c r="F894" s="140"/>
      <c r="G894" s="140"/>
      <c r="H894" s="140"/>
      <c r="I894" s="140"/>
      <c r="J894" s="140"/>
      <c r="K894" s="140"/>
      <c r="L894" s="140"/>
      <c r="M894" s="140"/>
      <c r="N894" s="140"/>
      <c r="O894" s="140"/>
      <c r="P894" s="140"/>
      <c r="Q894" s="140"/>
      <c r="R894" s="140"/>
      <c r="S894" s="140"/>
      <c r="T894" s="140"/>
      <c r="U894" s="140"/>
      <c r="V894" s="140"/>
      <c r="W894" s="140"/>
      <c r="X894" s="140"/>
      <c r="Y894" s="140"/>
      <c r="Z894" s="140"/>
    </row>
    <row r="895" spans="1:26" ht="14.25" customHeight="1" x14ac:dyDescent="0.2">
      <c r="A895" s="140"/>
      <c r="B895" s="140"/>
      <c r="C895" s="140"/>
      <c r="D895" s="140"/>
      <c r="E895" s="140"/>
      <c r="F895" s="140"/>
      <c r="G895" s="140"/>
      <c r="H895" s="140"/>
      <c r="I895" s="140"/>
      <c r="J895" s="140"/>
      <c r="K895" s="140"/>
      <c r="L895" s="140"/>
      <c r="M895" s="140"/>
      <c r="N895" s="140"/>
      <c r="O895" s="140"/>
      <c r="P895" s="140"/>
      <c r="Q895" s="140"/>
      <c r="R895" s="140"/>
      <c r="S895" s="140"/>
      <c r="T895" s="140"/>
      <c r="U895" s="140"/>
      <c r="V895" s="140"/>
      <c r="W895" s="140"/>
      <c r="X895" s="140"/>
      <c r="Y895" s="140"/>
      <c r="Z895" s="140"/>
    </row>
    <row r="896" spans="1:26" ht="14.25" customHeight="1" x14ac:dyDescent="0.2">
      <c r="A896" s="140"/>
      <c r="B896" s="140"/>
      <c r="C896" s="140"/>
      <c r="D896" s="140"/>
      <c r="E896" s="140"/>
      <c r="F896" s="140"/>
      <c r="G896" s="140"/>
      <c r="H896" s="140"/>
      <c r="I896" s="140"/>
      <c r="J896" s="140"/>
      <c r="K896" s="140"/>
      <c r="L896" s="140"/>
      <c r="M896" s="140"/>
      <c r="N896" s="140"/>
      <c r="O896" s="140"/>
      <c r="P896" s="140"/>
      <c r="Q896" s="140"/>
      <c r="R896" s="140"/>
      <c r="S896" s="140"/>
      <c r="T896" s="140"/>
      <c r="U896" s="140"/>
      <c r="V896" s="140"/>
      <c r="W896" s="140"/>
      <c r="X896" s="140"/>
      <c r="Y896" s="140"/>
      <c r="Z896" s="140"/>
    </row>
    <row r="897" spans="1:26" ht="14.25" customHeight="1" x14ac:dyDescent="0.2">
      <c r="A897" s="140"/>
      <c r="B897" s="140"/>
      <c r="C897" s="140"/>
      <c r="D897" s="140"/>
      <c r="E897" s="140"/>
      <c r="F897" s="140"/>
      <c r="G897" s="140"/>
      <c r="H897" s="140"/>
      <c r="I897" s="140"/>
      <c r="J897" s="140"/>
      <c r="K897" s="140"/>
      <c r="L897" s="140"/>
      <c r="M897" s="140"/>
      <c r="N897" s="140"/>
      <c r="O897" s="140"/>
      <c r="P897" s="140"/>
      <c r="Q897" s="140"/>
      <c r="R897" s="140"/>
      <c r="S897" s="140"/>
      <c r="T897" s="140"/>
      <c r="U897" s="140"/>
      <c r="V897" s="140"/>
      <c r="W897" s="140"/>
      <c r="X897" s="140"/>
      <c r="Y897" s="140"/>
      <c r="Z897" s="140"/>
    </row>
    <row r="898" spans="1:26" ht="14.25" customHeight="1" x14ac:dyDescent="0.2">
      <c r="A898" s="140"/>
      <c r="B898" s="140"/>
      <c r="C898" s="140"/>
      <c r="D898" s="140"/>
      <c r="E898" s="140"/>
      <c r="F898" s="140"/>
      <c r="G898" s="140"/>
      <c r="H898" s="140"/>
      <c r="I898" s="140"/>
      <c r="J898" s="140"/>
      <c r="K898" s="140"/>
      <c r="L898" s="140"/>
      <c r="M898" s="140"/>
      <c r="N898" s="140"/>
      <c r="O898" s="140"/>
      <c r="P898" s="140"/>
      <c r="Q898" s="140"/>
      <c r="R898" s="140"/>
      <c r="S898" s="140"/>
      <c r="T898" s="140"/>
      <c r="U898" s="140"/>
      <c r="V898" s="140"/>
      <c r="W898" s="140"/>
      <c r="X898" s="140"/>
      <c r="Y898" s="140"/>
      <c r="Z898" s="140"/>
    </row>
    <row r="899" spans="1:26" ht="14.25" customHeight="1" x14ac:dyDescent="0.2">
      <c r="A899" s="140"/>
      <c r="B899" s="140"/>
      <c r="C899" s="140"/>
      <c r="D899" s="140"/>
      <c r="E899" s="140"/>
      <c r="F899" s="140"/>
      <c r="G899" s="140"/>
      <c r="H899" s="140"/>
      <c r="I899" s="140"/>
      <c r="J899" s="140"/>
      <c r="K899" s="140"/>
      <c r="L899" s="140"/>
      <c r="M899" s="140"/>
      <c r="N899" s="140"/>
      <c r="O899" s="140"/>
      <c r="P899" s="140"/>
      <c r="Q899" s="140"/>
      <c r="R899" s="140"/>
      <c r="S899" s="140"/>
      <c r="T899" s="140"/>
      <c r="U899" s="140"/>
      <c r="V899" s="140"/>
      <c r="W899" s="140"/>
      <c r="X899" s="140"/>
      <c r="Y899" s="140"/>
      <c r="Z899" s="140"/>
    </row>
    <row r="900" spans="1:26" ht="14.25" customHeight="1" x14ac:dyDescent="0.2">
      <c r="A900" s="140"/>
      <c r="B900" s="140"/>
      <c r="C900" s="140"/>
      <c r="D900" s="140"/>
      <c r="E900" s="140"/>
      <c r="F900" s="140"/>
      <c r="G900" s="140"/>
      <c r="H900" s="140"/>
      <c r="I900" s="140"/>
      <c r="J900" s="140"/>
      <c r="K900" s="140"/>
      <c r="L900" s="140"/>
      <c r="M900" s="140"/>
      <c r="N900" s="140"/>
      <c r="O900" s="140"/>
      <c r="P900" s="140"/>
      <c r="Q900" s="140"/>
      <c r="R900" s="140"/>
      <c r="S900" s="140"/>
      <c r="T900" s="140"/>
      <c r="U900" s="140"/>
      <c r="V900" s="140"/>
      <c r="W900" s="140"/>
      <c r="X900" s="140"/>
      <c r="Y900" s="140"/>
      <c r="Z900" s="140"/>
    </row>
    <row r="901" spans="1:26" ht="14.25" customHeight="1" x14ac:dyDescent="0.2">
      <c r="A901" s="140"/>
      <c r="B901" s="140"/>
      <c r="C901" s="140"/>
      <c r="D901" s="140"/>
      <c r="E901" s="140"/>
      <c r="F901" s="140"/>
      <c r="G901" s="140"/>
      <c r="H901" s="140"/>
      <c r="I901" s="140"/>
      <c r="J901" s="140"/>
      <c r="K901" s="140"/>
      <c r="L901" s="140"/>
      <c r="M901" s="140"/>
      <c r="N901" s="140"/>
      <c r="O901" s="140"/>
      <c r="P901" s="140"/>
      <c r="Q901" s="140"/>
      <c r="R901" s="140"/>
      <c r="S901" s="140"/>
      <c r="T901" s="140"/>
      <c r="U901" s="140"/>
      <c r="V901" s="140"/>
      <c r="W901" s="140"/>
      <c r="X901" s="140"/>
      <c r="Y901" s="140"/>
      <c r="Z901" s="140"/>
    </row>
    <row r="902" spans="1:26" ht="14.25" customHeight="1" x14ac:dyDescent="0.2">
      <c r="A902" s="140"/>
      <c r="B902" s="140"/>
      <c r="C902" s="140"/>
      <c r="D902" s="140"/>
      <c r="E902" s="140"/>
      <c r="F902" s="140"/>
      <c r="G902" s="140"/>
      <c r="H902" s="140"/>
      <c r="I902" s="140"/>
      <c r="J902" s="140"/>
      <c r="K902" s="140"/>
      <c r="L902" s="140"/>
      <c r="M902" s="140"/>
      <c r="N902" s="140"/>
      <c r="O902" s="140"/>
      <c r="P902" s="140"/>
      <c r="Q902" s="140"/>
      <c r="R902" s="140"/>
      <c r="S902" s="140"/>
      <c r="T902" s="140"/>
      <c r="U902" s="140"/>
      <c r="V902" s="140"/>
      <c r="W902" s="140"/>
      <c r="X902" s="140"/>
      <c r="Y902" s="140"/>
      <c r="Z902" s="140"/>
    </row>
    <row r="903" spans="1:26" ht="14.25" customHeight="1" x14ac:dyDescent="0.2">
      <c r="A903" s="140"/>
      <c r="B903" s="140"/>
      <c r="C903" s="140"/>
      <c r="D903" s="140"/>
      <c r="E903" s="140"/>
      <c r="F903" s="140"/>
      <c r="G903" s="140"/>
      <c r="H903" s="140"/>
      <c r="I903" s="140"/>
      <c r="J903" s="140"/>
      <c r="K903" s="140"/>
      <c r="L903" s="140"/>
      <c r="M903" s="140"/>
      <c r="N903" s="140"/>
      <c r="O903" s="140"/>
      <c r="P903" s="140"/>
      <c r="Q903" s="140"/>
      <c r="R903" s="140"/>
      <c r="S903" s="140"/>
      <c r="T903" s="140"/>
      <c r="U903" s="140"/>
      <c r="V903" s="140"/>
      <c r="W903" s="140"/>
      <c r="X903" s="140"/>
      <c r="Y903" s="140"/>
      <c r="Z903" s="140"/>
    </row>
    <row r="904" spans="1:26" ht="14.25" customHeight="1" x14ac:dyDescent="0.2">
      <c r="A904" s="140"/>
      <c r="B904" s="140"/>
      <c r="C904" s="140"/>
      <c r="D904" s="140"/>
      <c r="E904" s="140"/>
      <c r="F904" s="140"/>
      <c r="G904" s="140"/>
      <c r="H904" s="140"/>
      <c r="I904" s="140"/>
      <c r="J904" s="140"/>
      <c r="K904" s="140"/>
      <c r="L904" s="140"/>
      <c r="M904" s="140"/>
      <c r="N904" s="140"/>
      <c r="O904" s="140"/>
      <c r="P904" s="140"/>
      <c r="Q904" s="140"/>
      <c r="R904" s="140"/>
      <c r="S904" s="140"/>
      <c r="T904" s="140"/>
      <c r="U904" s="140"/>
      <c r="V904" s="140"/>
      <c r="W904" s="140"/>
      <c r="X904" s="140"/>
      <c r="Y904" s="140"/>
      <c r="Z904" s="140"/>
    </row>
    <row r="905" spans="1:26" ht="14.25" customHeight="1" x14ac:dyDescent="0.2">
      <c r="A905" s="140"/>
      <c r="B905" s="140"/>
      <c r="C905" s="140"/>
      <c r="D905" s="140"/>
      <c r="E905" s="140"/>
      <c r="F905" s="140"/>
      <c r="G905" s="140"/>
      <c r="H905" s="140"/>
      <c r="I905" s="140"/>
      <c r="J905" s="140"/>
      <c r="K905" s="140"/>
      <c r="L905" s="140"/>
      <c r="M905" s="140"/>
      <c r="N905" s="140"/>
      <c r="O905" s="140"/>
      <c r="P905" s="140"/>
      <c r="Q905" s="140"/>
      <c r="R905" s="140"/>
      <c r="S905" s="140"/>
      <c r="T905" s="140"/>
      <c r="U905" s="140"/>
      <c r="V905" s="140"/>
      <c r="W905" s="140"/>
      <c r="X905" s="140"/>
      <c r="Y905" s="140"/>
      <c r="Z905" s="140"/>
    </row>
    <row r="906" spans="1:26" ht="14.25" customHeight="1" x14ac:dyDescent="0.2">
      <c r="A906" s="140"/>
      <c r="B906" s="140"/>
      <c r="C906" s="140"/>
      <c r="D906" s="140"/>
      <c r="E906" s="140"/>
      <c r="F906" s="140"/>
      <c r="G906" s="140"/>
      <c r="H906" s="140"/>
      <c r="I906" s="140"/>
      <c r="J906" s="140"/>
      <c r="K906" s="140"/>
      <c r="L906" s="140"/>
      <c r="M906" s="140"/>
      <c r="N906" s="140"/>
      <c r="O906" s="140"/>
      <c r="P906" s="140"/>
      <c r="Q906" s="140"/>
      <c r="R906" s="140"/>
      <c r="S906" s="140"/>
      <c r="T906" s="140"/>
      <c r="U906" s="140"/>
      <c r="V906" s="140"/>
      <c r="W906" s="140"/>
      <c r="X906" s="140"/>
      <c r="Y906" s="140"/>
      <c r="Z906" s="140"/>
    </row>
    <row r="907" spans="1:26" ht="14.25" customHeight="1" x14ac:dyDescent="0.2">
      <c r="A907" s="140"/>
      <c r="B907" s="140"/>
      <c r="C907" s="140"/>
      <c r="D907" s="140"/>
      <c r="E907" s="140"/>
      <c r="F907" s="140"/>
      <c r="G907" s="140"/>
      <c r="H907" s="140"/>
      <c r="I907" s="140"/>
      <c r="J907" s="140"/>
      <c r="K907" s="140"/>
      <c r="L907" s="140"/>
      <c r="M907" s="140"/>
      <c r="N907" s="140"/>
      <c r="O907" s="140"/>
      <c r="P907" s="140"/>
      <c r="Q907" s="140"/>
      <c r="R907" s="140"/>
      <c r="S907" s="140"/>
      <c r="T907" s="140"/>
      <c r="U907" s="140"/>
      <c r="V907" s="140"/>
      <c r="W907" s="140"/>
      <c r="X907" s="140"/>
      <c r="Y907" s="140"/>
      <c r="Z907" s="140"/>
    </row>
    <row r="908" spans="1:26" ht="14.25" customHeight="1" x14ac:dyDescent="0.2">
      <c r="A908" s="140"/>
      <c r="B908" s="140"/>
      <c r="C908" s="140"/>
      <c r="D908" s="140"/>
      <c r="E908" s="140"/>
      <c r="F908" s="140"/>
      <c r="G908" s="140"/>
      <c r="H908" s="140"/>
      <c r="I908" s="140"/>
      <c r="J908" s="140"/>
      <c r="K908" s="140"/>
      <c r="L908" s="140"/>
      <c r="M908" s="140"/>
      <c r="N908" s="140"/>
      <c r="O908" s="140"/>
      <c r="P908" s="140"/>
      <c r="Q908" s="140"/>
      <c r="R908" s="140"/>
      <c r="S908" s="140"/>
      <c r="T908" s="140"/>
      <c r="U908" s="140"/>
      <c r="V908" s="140"/>
      <c r="W908" s="140"/>
      <c r="X908" s="140"/>
      <c r="Y908" s="140"/>
      <c r="Z908" s="140"/>
    </row>
    <row r="909" spans="1:26" ht="14.25" customHeight="1" x14ac:dyDescent="0.2">
      <c r="A909" s="140"/>
      <c r="B909" s="140"/>
      <c r="C909" s="140"/>
      <c r="D909" s="140"/>
      <c r="E909" s="140"/>
      <c r="F909" s="140"/>
      <c r="G909" s="140"/>
      <c r="H909" s="140"/>
      <c r="I909" s="140"/>
      <c r="J909" s="140"/>
      <c r="K909" s="140"/>
      <c r="L909" s="140"/>
      <c r="M909" s="140"/>
      <c r="N909" s="140"/>
      <c r="O909" s="140"/>
      <c r="P909" s="140"/>
      <c r="Q909" s="140"/>
      <c r="R909" s="140"/>
      <c r="S909" s="140"/>
      <c r="T909" s="140"/>
      <c r="U909" s="140"/>
      <c r="V909" s="140"/>
      <c r="W909" s="140"/>
      <c r="X909" s="140"/>
      <c r="Y909" s="140"/>
      <c r="Z909" s="140"/>
    </row>
    <row r="910" spans="1:26" ht="14.25" customHeight="1" x14ac:dyDescent="0.2">
      <c r="A910" s="140"/>
      <c r="B910" s="140"/>
      <c r="C910" s="140"/>
      <c r="D910" s="140"/>
      <c r="E910" s="140"/>
      <c r="F910" s="140"/>
      <c r="G910" s="140"/>
      <c r="H910" s="140"/>
      <c r="I910" s="140"/>
      <c r="J910" s="140"/>
      <c r="K910" s="140"/>
      <c r="L910" s="140"/>
      <c r="M910" s="140"/>
      <c r="N910" s="140"/>
      <c r="O910" s="140"/>
      <c r="P910" s="140"/>
      <c r="Q910" s="140"/>
      <c r="R910" s="140"/>
      <c r="S910" s="140"/>
      <c r="T910" s="140"/>
      <c r="U910" s="140"/>
      <c r="V910" s="140"/>
      <c r="W910" s="140"/>
      <c r="X910" s="140"/>
      <c r="Y910" s="140"/>
      <c r="Z910" s="140"/>
    </row>
    <row r="911" spans="1:26" ht="14.25" customHeight="1" x14ac:dyDescent="0.2">
      <c r="A911" s="140"/>
      <c r="B911" s="140"/>
      <c r="C911" s="140"/>
      <c r="D911" s="140"/>
      <c r="E911" s="140"/>
      <c r="F911" s="140"/>
      <c r="G911" s="140"/>
      <c r="H911" s="140"/>
      <c r="I911" s="140"/>
      <c r="J911" s="140"/>
      <c r="K911" s="140"/>
      <c r="L911" s="140"/>
      <c r="M911" s="140"/>
      <c r="N911" s="140"/>
      <c r="O911" s="140"/>
      <c r="P911" s="140"/>
      <c r="Q911" s="140"/>
      <c r="R911" s="140"/>
      <c r="S911" s="140"/>
      <c r="T911" s="140"/>
      <c r="U911" s="140"/>
      <c r="V911" s="140"/>
      <c r="W911" s="140"/>
      <c r="X911" s="140"/>
      <c r="Y911" s="140"/>
      <c r="Z911" s="140"/>
    </row>
    <row r="912" spans="1:26" ht="14.25" customHeight="1" x14ac:dyDescent="0.2">
      <c r="A912" s="140"/>
      <c r="B912" s="140"/>
      <c r="C912" s="140"/>
      <c r="D912" s="140"/>
      <c r="E912" s="140"/>
      <c r="F912" s="140"/>
      <c r="G912" s="140"/>
      <c r="H912" s="140"/>
      <c r="I912" s="140"/>
      <c r="J912" s="140"/>
      <c r="K912" s="140"/>
      <c r="L912" s="140"/>
      <c r="M912" s="140"/>
      <c r="N912" s="140"/>
      <c r="O912" s="140"/>
      <c r="P912" s="140"/>
      <c r="Q912" s="140"/>
      <c r="R912" s="140"/>
      <c r="S912" s="140"/>
      <c r="T912" s="140"/>
      <c r="U912" s="140"/>
      <c r="V912" s="140"/>
      <c r="W912" s="140"/>
      <c r="X912" s="140"/>
      <c r="Y912" s="140"/>
      <c r="Z912" s="140"/>
    </row>
    <row r="913" spans="1:26" ht="14.25" customHeight="1" x14ac:dyDescent="0.2">
      <c r="A913" s="140"/>
      <c r="B913" s="140"/>
      <c r="C913" s="140"/>
      <c r="D913" s="140"/>
      <c r="E913" s="140"/>
      <c r="F913" s="140"/>
      <c r="G913" s="140"/>
      <c r="H913" s="140"/>
      <c r="I913" s="140"/>
      <c r="J913" s="140"/>
      <c r="K913" s="140"/>
      <c r="L913" s="140"/>
      <c r="M913" s="140"/>
      <c r="N913" s="140"/>
      <c r="O913" s="140"/>
      <c r="P913" s="140"/>
      <c r="Q913" s="140"/>
      <c r="R913" s="140"/>
      <c r="S913" s="140"/>
      <c r="T913" s="140"/>
      <c r="U913" s="140"/>
      <c r="V913" s="140"/>
      <c r="W913" s="140"/>
      <c r="X913" s="140"/>
      <c r="Y913" s="140"/>
      <c r="Z913" s="140"/>
    </row>
    <row r="914" spans="1:26" ht="14.25" customHeight="1" x14ac:dyDescent="0.2">
      <c r="A914" s="140"/>
      <c r="B914" s="140"/>
      <c r="C914" s="140"/>
      <c r="D914" s="140"/>
      <c r="E914" s="140"/>
      <c r="F914" s="140"/>
      <c r="G914" s="140"/>
      <c r="H914" s="140"/>
      <c r="I914" s="140"/>
      <c r="J914" s="140"/>
      <c r="K914" s="140"/>
      <c r="L914" s="140"/>
      <c r="M914" s="140"/>
      <c r="N914" s="140"/>
      <c r="O914" s="140"/>
      <c r="P914" s="140"/>
      <c r="Q914" s="140"/>
      <c r="R914" s="140"/>
      <c r="S914" s="140"/>
      <c r="T914" s="140"/>
      <c r="U914" s="140"/>
      <c r="V914" s="140"/>
      <c r="W914" s="140"/>
      <c r="X914" s="140"/>
      <c r="Y914" s="140"/>
      <c r="Z914" s="140"/>
    </row>
    <row r="915" spans="1:26" ht="14.25" customHeight="1" x14ac:dyDescent="0.2">
      <c r="A915" s="140"/>
      <c r="B915" s="140"/>
      <c r="C915" s="140"/>
      <c r="D915" s="140"/>
      <c r="E915" s="140"/>
      <c r="F915" s="140"/>
      <c r="G915" s="140"/>
      <c r="H915" s="140"/>
      <c r="I915" s="140"/>
      <c r="J915" s="140"/>
      <c r="K915" s="140"/>
      <c r="L915" s="140"/>
      <c r="M915" s="140"/>
      <c r="N915" s="140"/>
      <c r="O915" s="140"/>
      <c r="P915" s="140"/>
      <c r="Q915" s="140"/>
      <c r="R915" s="140"/>
      <c r="S915" s="140"/>
      <c r="T915" s="140"/>
      <c r="U915" s="140"/>
      <c r="V915" s="140"/>
      <c r="W915" s="140"/>
      <c r="X915" s="140"/>
      <c r="Y915" s="140"/>
      <c r="Z915" s="140"/>
    </row>
    <row r="916" spans="1:26" ht="14.25" customHeight="1" x14ac:dyDescent="0.2">
      <c r="A916" s="140"/>
      <c r="B916" s="140"/>
      <c r="C916" s="140"/>
      <c r="D916" s="140"/>
      <c r="E916" s="140"/>
      <c r="F916" s="140"/>
      <c r="G916" s="140"/>
      <c r="H916" s="140"/>
      <c r="I916" s="140"/>
      <c r="J916" s="140"/>
      <c r="K916" s="140"/>
      <c r="L916" s="140"/>
      <c r="M916" s="140"/>
      <c r="N916" s="140"/>
      <c r="O916" s="140"/>
      <c r="P916" s="140"/>
      <c r="Q916" s="140"/>
      <c r="R916" s="140"/>
      <c r="S916" s="140"/>
      <c r="T916" s="140"/>
      <c r="U916" s="140"/>
      <c r="V916" s="140"/>
      <c r="W916" s="140"/>
      <c r="X916" s="140"/>
      <c r="Y916" s="140"/>
      <c r="Z916" s="140"/>
    </row>
    <row r="917" spans="1:26" ht="14.25" customHeight="1" x14ac:dyDescent="0.2">
      <c r="A917" s="140"/>
      <c r="B917" s="140"/>
      <c r="C917" s="140"/>
      <c r="D917" s="140"/>
      <c r="E917" s="140"/>
      <c r="F917" s="140"/>
      <c r="G917" s="140"/>
      <c r="H917" s="140"/>
      <c r="I917" s="140"/>
      <c r="J917" s="140"/>
      <c r="K917" s="140"/>
      <c r="L917" s="140"/>
      <c r="M917" s="140"/>
      <c r="N917" s="140"/>
      <c r="O917" s="140"/>
      <c r="P917" s="140"/>
      <c r="Q917" s="140"/>
      <c r="R917" s="140"/>
      <c r="S917" s="140"/>
      <c r="T917" s="140"/>
      <c r="U917" s="140"/>
      <c r="V917" s="140"/>
      <c r="W917" s="140"/>
      <c r="X917" s="140"/>
      <c r="Y917" s="140"/>
      <c r="Z917" s="140"/>
    </row>
    <row r="918" spans="1:26" ht="14.25" customHeight="1" x14ac:dyDescent="0.2">
      <c r="A918" s="140"/>
      <c r="B918" s="140"/>
      <c r="C918" s="140"/>
      <c r="D918" s="140"/>
      <c r="E918" s="140"/>
      <c r="F918" s="140"/>
      <c r="G918" s="140"/>
      <c r="H918" s="140"/>
      <c r="I918" s="140"/>
      <c r="J918" s="140"/>
      <c r="K918" s="140"/>
      <c r="L918" s="140"/>
      <c r="M918" s="140"/>
      <c r="N918" s="140"/>
      <c r="O918" s="140"/>
      <c r="P918" s="140"/>
      <c r="Q918" s="140"/>
      <c r="R918" s="140"/>
      <c r="S918" s="140"/>
      <c r="T918" s="140"/>
      <c r="U918" s="140"/>
      <c r="V918" s="140"/>
      <c r="W918" s="140"/>
      <c r="X918" s="140"/>
      <c r="Y918" s="140"/>
      <c r="Z918" s="140"/>
    </row>
    <row r="919" spans="1:26" ht="14.25" customHeight="1" x14ac:dyDescent="0.2">
      <c r="A919" s="140"/>
      <c r="B919" s="140"/>
      <c r="C919" s="140"/>
      <c r="D919" s="140"/>
      <c r="E919" s="140"/>
      <c r="F919" s="140"/>
      <c r="G919" s="140"/>
      <c r="H919" s="140"/>
      <c r="I919" s="140"/>
      <c r="J919" s="140"/>
      <c r="K919" s="140"/>
      <c r="L919" s="140"/>
      <c r="M919" s="140"/>
      <c r="N919" s="140"/>
      <c r="O919" s="140"/>
      <c r="P919" s="140"/>
      <c r="Q919" s="140"/>
      <c r="R919" s="140"/>
      <c r="S919" s="140"/>
      <c r="T919" s="140"/>
      <c r="U919" s="140"/>
      <c r="V919" s="140"/>
      <c r="W919" s="140"/>
      <c r="X919" s="140"/>
      <c r="Y919" s="140"/>
      <c r="Z919" s="140"/>
    </row>
    <row r="920" spans="1:26" ht="14.25" customHeight="1" x14ac:dyDescent="0.2">
      <c r="A920" s="140"/>
      <c r="B920" s="140"/>
      <c r="C920" s="140"/>
      <c r="D920" s="140"/>
      <c r="E920" s="140"/>
      <c r="F920" s="140"/>
      <c r="G920" s="140"/>
      <c r="H920" s="140"/>
      <c r="I920" s="140"/>
      <c r="J920" s="140"/>
      <c r="K920" s="140"/>
      <c r="L920" s="140"/>
      <c r="M920" s="140"/>
      <c r="N920" s="140"/>
      <c r="O920" s="140"/>
      <c r="P920" s="140"/>
      <c r="Q920" s="140"/>
      <c r="R920" s="140"/>
      <c r="S920" s="140"/>
      <c r="T920" s="140"/>
      <c r="U920" s="140"/>
      <c r="V920" s="140"/>
      <c r="W920" s="140"/>
      <c r="X920" s="140"/>
      <c r="Y920" s="140"/>
      <c r="Z920" s="140"/>
    </row>
    <row r="921" spans="1:26" ht="14.25" customHeight="1" x14ac:dyDescent="0.2">
      <c r="A921" s="140"/>
      <c r="B921" s="140"/>
      <c r="C921" s="140"/>
      <c r="D921" s="140"/>
      <c r="E921" s="140"/>
      <c r="F921" s="140"/>
      <c r="G921" s="140"/>
      <c r="H921" s="140"/>
      <c r="I921" s="140"/>
      <c r="J921" s="140"/>
      <c r="K921" s="140"/>
      <c r="L921" s="140"/>
      <c r="M921" s="140"/>
      <c r="N921" s="140"/>
      <c r="O921" s="140"/>
      <c r="P921" s="140"/>
      <c r="Q921" s="140"/>
      <c r="R921" s="140"/>
      <c r="S921" s="140"/>
      <c r="T921" s="140"/>
      <c r="U921" s="140"/>
      <c r="V921" s="140"/>
      <c r="W921" s="140"/>
      <c r="X921" s="140"/>
      <c r="Y921" s="140"/>
      <c r="Z921" s="140"/>
    </row>
    <row r="922" spans="1:26" ht="14.25" customHeight="1" x14ac:dyDescent="0.2">
      <c r="A922" s="140"/>
      <c r="B922" s="140"/>
      <c r="C922" s="140"/>
      <c r="D922" s="140"/>
      <c r="E922" s="140"/>
      <c r="F922" s="140"/>
      <c r="G922" s="140"/>
      <c r="H922" s="140"/>
      <c r="I922" s="140"/>
      <c r="J922" s="140"/>
      <c r="K922" s="140"/>
      <c r="L922" s="140"/>
      <c r="M922" s="140"/>
      <c r="N922" s="140"/>
      <c r="O922" s="140"/>
      <c r="P922" s="140"/>
      <c r="Q922" s="140"/>
      <c r="R922" s="140"/>
      <c r="S922" s="140"/>
      <c r="T922" s="140"/>
      <c r="U922" s="140"/>
      <c r="V922" s="140"/>
      <c r="W922" s="140"/>
      <c r="X922" s="140"/>
      <c r="Y922" s="140"/>
      <c r="Z922" s="140"/>
    </row>
    <row r="923" spans="1:26" ht="14.25" customHeight="1" x14ac:dyDescent="0.2">
      <c r="A923" s="140"/>
      <c r="B923" s="140"/>
      <c r="C923" s="140"/>
      <c r="D923" s="140"/>
      <c r="E923" s="140"/>
      <c r="F923" s="140"/>
      <c r="G923" s="140"/>
      <c r="H923" s="140"/>
      <c r="I923" s="140"/>
      <c r="J923" s="140"/>
      <c r="K923" s="140"/>
      <c r="L923" s="140"/>
      <c r="M923" s="140"/>
      <c r="N923" s="140"/>
      <c r="O923" s="140"/>
      <c r="P923" s="140"/>
      <c r="Q923" s="140"/>
      <c r="R923" s="140"/>
      <c r="S923" s="140"/>
      <c r="T923" s="140"/>
      <c r="U923" s="140"/>
      <c r="V923" s="140"/>
      <c r="W923" s="140"/>
      <c r="X923" s="140"/>
      <c r="Y923" s="140"/>
      <c r="Z923" s="140"/>
    </row>
    <row r="924" spans="1:26" ht="14.25" customHeight="1" x14ac:dyDescent="0.2">
      <c r="A924" s="140"/>
      <c r="B924" s="140"/>
      <c r="C924" s="140"/>
      <c r="D924" s="140"/>
      <c r="E924" s="140"/>
      <c r="F924" s="140"/>
      <c r="G924" s="140"/>
      <c r="H924" s="140"/>
      <c r="I924" s="140"/>
      <c r="J924" s="140"/>
      <c r="K924" s="140"/>
      <c r="L924" s="140"/>
      <c r="M924" s="140"/>
      <c r="N924" s="140"/>
      <c r="O924" s="140"/>
      <c r="P924" s="140"/>
      <c r="Q924" s="140"/>
      <c r="R924" s="140"/>
      <c r="S924" s="140"/>
      <c r="T924" s="140"/>
      <c r="U924" s="140"/>
      <c r="V924" s="140"/>
      <c r="W924" s="140"/>
      <c r="X924" s="140"/>
      <c r="Y924" s="140"/>
      <c r="Z924" s="140"/>
    </row>
    <row r="925" spans="1:26" ht="14.25" customHeight="1" x14ac:dyDescent="0.2">
      <c r="A925" s="140"/>
      <c r="B925" s="140"/>
      <c r="C925" s="140"/>
      <c r="D925" s="140"/>
      <c r="E925" s="140"/>
      <c r="F925" s="140"/>
      <c r="G925" s="140"/>
      <c r="H925" s="140"/>
      <c r="I925" s="140"/>
      <c r="J925" s="140"/>
      <c r="K925" s="140"/>
      <c r="L925" s="140"/>
      <c r="M925" s="140"/>
      <c r="N925" s="140"/>
      <c r="O925" s="140"/>
      <c r="P925" s="140"/>
      <c r="Q925" s="140"/>
      <c r="R925" s="140"/>
      <c r="S925" s="140"/>
      <c r="T925" s="140"/>
      <c r="U925" s="140"/>
      <c r="V925" s="140"/>
      <c r="W925" s="140"/>
      <c r="X925" s="140"/>
      <c r="Y925" s="140"/>
      <c r="Z925" s="140"/>
    </row>
    <row r="926" spans="1:26" ht="14.25" customHeight="1" x14ac:dyDescent="0.2">
      <c r="A926" s="140"/>
      <c r="B926" s="140"/>
      <c r="C926" s="140"/>
      <c r="D926" s="140"/>
      <c r="E926" s="140"/>
      <c r="F926" s="140"/>
      <c r="G926" s="140"/>
      <c r="H926" s="140"/>
      <c r="I926" s="140"/>
      <c r="J926" s="140"/>
      <c r="K926" s="140"/>
      <c r="L926" s="140"/>
      <c r="M926" s="140"/>
      <c r="N926" s="140"/>
      <c r="O926" s="140"/>
      <c r="P926" s="140"/>
      <c r="Q926" s="140"/>
      <c r="R926" s="140"/>
      <c r="S926" s="140"/>
      <c r="T926" s="140"/>
      <c r="U926" s="140"/>
      <c r="V926" s="140"/>
      <c r="W926" s="140"/>
      <c r="X926" s="140"/>
      <c r="Y926" s="140"/>
      <c r="Z926" s="140"/>
    </row>
    <row r="927" spans="1:26" ht="14.25" customHeight="1" x14ac:dyDescent="0.2">
      <c r="A927" s="140"/>
      <c r="B927" s="140"/>
      <c r="C927" s="140"/>
      <c r="D927" s="140"/>
      <c r="E927" s="140"/>
      <c r="F927" s="140"/>
      <c r="G927" s="140"/>
      <c r="H927" s="140"/>
      <c r="I927" s="140"/>
      <c r="J927" s="140"/>
      <c r="K927" s="140"/>
      <c r="L927" s="140"/>
      <c r="M927" s="140"/>
      <c r="N927" s="140"/>
      <c r="O927" s="140"/>
      <c r="P927" s="140"/>
      <c r="Q927" s="140"/>
      <c r="R927" s="140"/>
      <c r="S927" s="140"/>
      <c r="T927" s="140"/>
      <c r="U927" s="140"/>
      <c r="V927" s="140"/>
      <c r="W927" s="140"/>
      <c r="X927" s="140"/>
      <c r="Y927" s="140"/>
      <c r="Z927" s="140"/>
    </row>
    <row r="928" spans="1:26" ht="14.25" customHeight="1" x14ac:dyDescent="0.2">
      <c r="A928" s="140"/>
      <c r="B928" s="140"/>
      <c r="C928" s="140"/>
      <c r="D928" s="140"/>
      <c r="E928" s="140"/>
      <c r="F928" s="140"/>
      <c r="G928" s="140"/>
      <c r="H928" s="140"/>
      <c r="I928" s="140"/>
      <c r="J928" s="140"/>
      <c r="K928" s="140"/>
      <c r="L928" s="140"/>
      <c r="M928" s="140"/>
      <c r="N928" s="140"/>
      <c r="O928" s="140"/>
      <c r="P928" s="140"/>
      <c r="Q928" s="140"/>
      <c r="R928" s="140"/>
      <c r="S928" s="140"/>
      <c r="T928" s="140"/>
      <c r="U928" s="140"/>
      <c r="V928" s="140"/>
      <c r="W928" s="140"/>
      <c r="X928" s="140"/>
      <c r="Y928" s="140"/>
      <c r="Z928" s="140"/>
    </row>
    <row r="929" spans="1:26" ht="14.25" customHeight="1" x14ac:dyDescent="0.2">
      <c r="A929" s="140"/>
      <c r="B929" s="140"/>
      <c r="C929" s="140"/>
      <c r="D929" s="140"/>
      <c r="E929" s="140"/>
      <c r="F929" s="140"/>
      <c r="G929" s="140"/>
      <c r="H929" s="140"/>
      <c r="I929" s="140"/>
      <c r="J929" s="140"/>
      <c r="K929" s="140"/>
      <c r="L929" s="140"/>
      <c r="M929" s="140"/>
      <c r="N929" s="140"/>
      <c r="O929" s="140"/>
      <c r="P929" s="140"/>
      <c r="Q929" s="140"/>
      <c r="R929" s="140"/>
      <c r="S929" s="140"/>
      <c r="T929" s="140"/>
      <c r="U929" s="140"/>
      <c r="V929" s="140"/>
      <c r="W929" s="140"/>
      <c r="X929" s="140"/>
      <c r="Y929" s="140"/>
      <c r="Z929" s="140"/>
    </row>
    <row r="930" spans="1:26" ht="14.25" customHeight="1" x14ac:dyDescent="0.2">
      <c r="A930" s="140"/>
      <c r="B930" s="140"/>
      <c r="C930" s="140"/>
      <c r="D930" s="140"/>
      <c r="E930" s="140"/>
      <c r="F930" s="140"/>
      <c r="G930" s="140"/>
      <c r="H930" s="140"/>
      <c r="I930" s="140"/>
      <c r="J930" s="140"/>
      <c r="K930" s="140"/>
      <c r="L930" s="140"/>
      <c r="M930" s="140"/>
      <c r="N930" s="140"/>
      <c r="O930" s="140"/>
      <c r="P930" s="140"/>
      <c r="Q930" s="140"/>
      <c r="R930" s="140"/>
      <c r="S930" s="140"/>
      <c r="T930" s="140"/>
      <c r="U930" s="140"/>
      <c r="V930" s="140"/>
      <c r="W930" s="140"/>
      <c r="X930" s="140"/>
      <c r="Y930" s="140"/>
      <c r="Z930" s="140"/>
    </row>
    <row r="931" spans="1:26" ht="14.25" customHeight="1" x14ac:dyDescent="0.2">
      <c r="A931" s="140"/>
      <c r="B931" s="140"/>
      <c r="C931" s="140"/>
      <c r="D931" s="140"/>
      <c r="E931" s="140"/>
      <c r="F931" s="140"/>
      <c r="G931" s="140"/>
      <c r="H931" s="140"/>
      <c r="I931" s="140"/>
      <c r="J931" s="140"/>
      <c r="K931" s="140"/>
      <c r="L931" s="140"/>
      <c r="M931" s="140"/>
      <c r="N931" s="140"/>
      <c r="O931" s="140"/>
      <c r="P931" s="140"/>
      <c r="Q931" s="140"/>
      <c r="R931" s="140"/>
      <c r="S931" s="140"/>
      <c r="T931" s="140"/>
      <c r="U931" s="140"/>
      <c r="V931" s="140"/>
      <c r="W931" s="140"/>
      <c r="X931" s="140"/>
      <c r="Y931" s="140"/>
      <c r="Z931" s="140"/>
    </row>
    <row r="932" spans="1:26" ht="14.25" customHeight="1" x14ac:dyDescent="0.2">
      <c r="A932" s="140"/>
      <c r="B932" s="140"/>
      <c r="C932" s="140"/>
      <c r="D932" s="140"/>
      <c r="E932" s="140"/>
      <c r="F932" s="140"/>
      <c r="G932" s="140"/>
      <c r="H932" s="140"/>
      <c r="I932" s="140"/>
      <c r="J932" s="140"/>
      <c r="K932" s="140"/>
      <c r="L932" s="140"/>
      <c r="M932" s="140"/>
      <c r="N932" s="140"/>
      <c r="O932" s="140"/>
      <c r="P932" s="140"/>
      <c r="Q932" s="140"/>
      <c r="R932" s="140"/>
      <c r="S932" s="140"/>
      <c r="T932" s="140"/>
      <c r="U932" s="140"/>
      <c r="V932" s="140"/>
      <c r="W932" s="140"/>
      <c r="X932" s="140"/>
      <c r="Y932" s="140"/>
      <c r="Z932" s="140"/>
    </row>
    <row r="933" spans="1:26" ht="14.25" customHeight="1" x14ac:dyDescent="0.2">
      <c r="A933" s="140"/>
      <c r="B933" s="140"/>
      <c r="C933" s="140"/>
      <c r="D933" s="140"/>
      <c r="E933" s="140"/>
      <c r="F933" s="140"/>
      <c r="G933" s="140"/>
      <c r="H933" s="140"/>
      <c r="I933" s="140"/>
      <c r="J933" s="140"/>
      <c r="K933" s="140"/>
      <c r="L933" s="140"/>
      <c r="M933" s="140"/>
      <c r="N933" s="140"/>
      <c r="O933" s="140"/>
      <c r="P933" s="140"/>
      <c r="Q933" s="140"/>
      <c r="R933" s="140"/>
      <c r="S933" s="140"/>
      <c r="T933" s="140"/>
      <c r="U933" s="140"/>
      <c r="V933" s="140"/>
      <c r="W933" s="140"/>
      <c r="X933" s="140"/>
      <c r="Y933" s="140"/>
      <c r="Z933" s="140"/>
    </row>
    <row r="934" spans="1:26" ht="14.25" customHeight="1" x14ac:dyDescent="0.2">
      <c r="A934" s="140"/>
      <c r="B934" s="140"/>
      <c r="C934" s="140"/>
      <c r="D934" s="140"/>
      <c r="E934" s="140"/>
      <c r="F934" s="140"/>
      <c r="G934" s="140"/>
      <c r="H934" s="140"/>
      <c r="I934" s="140"/>
      <c r="J934" s="140"/>
      <c r="K934" s="140"/>
      <c r="L934" s="140"/>
      <c r="M934" s="140"/>
      <c r="N934" s="140"/>
      <c r="O934" s="140"/>
      <c r="P934" s="140"/>
      <c r="Q934" s="140"/>
      <c r="R934" s="140"/>
      <c r="S934" s="140"/>
      <c r="T934" s="140"/>
      <c r="U934" s="140"/>
      <c r="V934" s="140"/>
      <c r="W934" s="140"/>
      <c r="X934" s="140"/>
      <c r="Y934" s="140"/>
      <c r="Z934" s="140"/>
    </row>
    <row r="935" spans="1:26" ht="14.25" customHeight="1" x14ac:dyDescent="0.2">
      <c r="A935" s="140"/>
      <c r="B935" s="140"/>
      <c r="C935" s="140"/>
      <c r="D935" s="140"/>
      <c r="E935" s="140"/>
      <c r="F935" s="140"/>
      <c r="G935" s="140"/>
      <c r="H935" s="140"/>
      <c r="I935" s="140"/>
      <c r="J935" s="140"/>
      <c r="K935" s="140"/>
      <c r="L935" s="140"/>
      <c r="M935" s="140"/>
      <c r="N935" s="140"/>
      <c r="O935" s="140"/>
      <c r="P935" s="140"/>
      <c r="Q935" s="140"/>
      <c r="R935" s="140"/>
      <c r="S935" s="140"/>
      <c r="T935" s="140"/>
      <c r="U935" s="140"/>
      <c r="V935" s="140"/>
      <c r="W935" s="140"/>
      <c r="X935" s="140"/>
      <c r="Y935" s="140"/>
      <c r="Z935" s="140"/>
    </row>
    <row r="936" spans="1:26" ht="14.25" customHeight="1" x14ac:dyDescent="0.2">
      <c r="A936" s="140"/>
      <c r="B936" s="140"/>
      <c r="C936" s="140"/>
      <c r="D936" s="140"/>
      <c r="E936" s="140"/>
      <c r="F936" s="140"/>
      <c r="G936" s="140"/>
      <c r="H936" s="140"/>
      <c r="I936" s="140"/>
      <c r="J936" s="140"/>
      <c r="K936" s="140"/>
      <c r="L936" s="140"/>
      <c r="M936" s="140"/>
      <c r="N936" s="140"/>
      <c r="O936" s="140"/>
      <c r="P936" s="140"/>
      <c r="Q936" s="140"/>
      <c r="R936" s="140"/>
      <c r="S936" s="140"/>
      <c r="T936" s="140"/>
      <c r="U936" s="140"/>
      <c r="V936" s="140"/>
      <c r="W936" s="140"/>
      <c r="X936" s="140"/>
      <c r="Y936" s="140"/>
      <c r="Z936" s="140"/>
    </row>
    <row r="937" spans="1:26" ht="14.25" customHeight="1" x14ac:dyDescent="0.2">
      <c r="A937" s="140"/>
      <c r="B937" s="140"/>
      <c r="C937" s="140"/>
      <c r="D937" s="140"/>
      <c r="E937" s="140"/>
      <c r="F937" s="140"/>
      <c r="G937" s="140"/>
      <c r="H937" s="140"/>
      <c r="I937" s="140"/>
      <c r="J937" s="140"/>
      <c r="K937" s="140"/>
      <c r="L937" s="140"/>
      <c r="M937" s="140"/>
      <c r="N937" s="140"/>
      <c r="O937" s="140"/>
      <c r="P937" s="140"/>
      <c r="Q937" s="140"/>
      <c r="R937" s="140"/>
      <c r="S937" s="140"/>
      <c r="T937" s="140"/>
      <c r="U937" s="140"/>
      <c r="V937" s="140"/>
      <c r="W937" s="140"/>
      <c r="X937" s="140"/>
      <c r="Y937" s="140"/>
      <c r="Z937" s="140"/>
    </row>
    <row r="938" spans="1:26" ht="14.25" customHeight="1" x14ac:dyDescent="0.2">
      <c r="A938" s="140"/>
      <c r="B938" s="140"/>
      <c r="C938" s="140"/>
      <c r="D938" s="140"/>
      <c r="E938" s="140"/>
      <c r="F938" s="140"/>
      <c r="G938" s="140"/>
      <c r="H938" s="140"/>
      <c r="I938" s="140"/>
      <c r="J938" s="140"/>
      <c r="K938" s="140"/>
      <c r="L938" s="140"/>
      <c r="M938" s="140"/>
      <c r="N938" s="140"/>
      <c r="O938" s="140"/>
      <c r="P938" s="140"/>
      <c r="Q938" s="140"/>
      <c r="R938" s="140"/>
      <c r="S938" s="140"/>
      <c r="T938" s="140"/>
      <c r="U938" s="140"/>
      <c r="V938" s="140"/>
      <c r="W938" s="140"/>
      <c r="X938" s="140"/>
      <c r="Y938" s="140"/>
      <c r="Z938" s="140"/>
    </row>
    <row r="939" spans="1:26" ht="14.25" customHeight="1" x14ac:dyDescent="0.2">
      <c r="A939" s="140"/>
      <c r="B939" s="140"/>
      <c r="C939" s="140"/>
      <c r="D939" s="140"/>
      <c r="E939" s="140"/>
      <c r="F939" s="140"/>
      <c r="G939" s="140"/>
      <c r="H939" s="140"/>
      <c r="I939" s="140"/>
      <c r="J939" s="140"/>
      <c r="K939" s="140"/>
      <c r="L939" s="140"/>
      <c r="M939" s="140"/>
      <c r="N939" s="140"/>
      <c r="O939" s="140"/>
      <c r="P939" s="140"/>
      <c r="Q939" s="140"/>
      <c r="R939" s="140"/>
      <c r="S939" s="140"/>
      <c r="T939" s="140"/>
      <c r="U939" s="140"/>
      <c r="V939" s="140"/>
      <c r="W939" s="140"/>
      <c r="X939" s="140"/>
      <c r="Y939" s="140"/>
      <c r="Z939" s="140"/>
    </row>
    <row r="940" spans="1:26" ht="14.25" customHeight="1" x14ac:dyDescent="0.2">
      <c r="A940" s="140"/>
      <c r="B940" s="140"/>
      <c r="C940" s="140"/>
      <c r="D940" s="140"/>
      <c r="E940" s="140"/>
      <c r="F940" s="140"/>
      <c r="G940" s="140"/>
      <c r="H940" s="140"/>
      <c r="I940" s="140"/>
      <c r="J940" s="140"/>
      <c r="K940" s="140"/>
      <c r="L940" s="140"/>
      <c r="M940" s="140"/>
      <c r="N940" s="140"/>
      <c r="O940" s="140"/>
      <c r="P940" s="140"/>
      <c r="Q940" s="140"/>
      <c r="R940" s="140"/>
      <c r="S940" s="140"/>
      <c r="T940" s="140"/>
      <c r="U940" s="140"/>
      <c r="V940" s="140"/>
      <c r="W940" s="140"/>
      <c r="X940" s="140"/>
      <c r="Y940" s="140"/>
      <c r="Z940" s="140"/>
    </row>
    <row r="941" spans="1:26" ht="14.25" customHeight="1" x14ac:dyDescent="0.2">
      <c r="A941" s="140"/>
      <c r="B941" s="140"/>
      <c r="C941" s="140"/>
      <c r="D941" s="140"/>
      <c r="E941" s="140"/>
      <c r="F941" s="140"/>
      <c r="G941" s="140"/>
      <c r="H941" s="140"/>
      <c r="I941" s="140"/>
      <c r="J941" s="140"/>
      <c r="K941" s="140"/>
      <c r="L941" s="140"/>
      <c r="M941" s="140"/>
      <c r="N941" s="140"/>
      <c r="O941" s="140"/>
      <c r="P941" s="140"/>
      <c r="Q941" s="140"/>
      <c r="R941" s="140"/>
      <c r="S941" s="140"/>
      <c r="T941" s="140"/>
      <c r="U941" s="140"/>
      <c r="V941" s="140"/>
      <c r="W941" s="140"/>
      <c r="X941" s="140"/>
      <c r="Y941" s="140"/>
      <c r="Z941" s="140"/>
    </row>
    <row r="942" spans="1:26" ht="14.25" customHeight="1" x14ac:dyDescent="0.2">
      <c r="A942" s="140"/>
      <c r="B942" s="140"/>
      <c r="C942" s="140"/>
      <c r="D942" s="140"/>
      <c r="E942" s="140"/>
      <c r="F942" s="140"/>
      <c r="G942" s="140"/>
      <c r="H942" s="140"/>
      <c r="I942" s="140"/>
      <c r="J942" s="140"/>
      <c r="K942" s="140"/>
      <c r="L942" s="140"/>
      <c r="M942" s="140"/>
      <c r="N942" s="140"/>
      <c r="O942" s="140"/>
      <c r="P942" s="140"/>
      <c r="Q942" s="140"/>
      <c r="R942" s="140"/>
      <c r="S942" s="140"/>
      <c r="T942" s="140"/>
      <c r="U942" s="140"/>
      <c r="V942" s="140"/>
      <c r="W942" s="140"/>
      <c r="X942" s="140"/>
      <c r="Y942" s="140"/>
      <c r="Z942" s="140"/>
    </row>
    <row r="943" spans="1:26" ht="14.25" customHeight="1" x14ac:dyDescent="0.2">
      <c r="A943" s="140"/>
      <c r="B943" s="140"/>
      <c r="C943" s="140"/>
      <c r="D943" s="140"/>
      <c r="E943" s="140"/>
      <c r="F943" s="140"/>
      <c r="G943" s="140"/>
      <c r="H943" s="140"/>
      <c r="I943" s="140"/>
      <c r="J943" s="140"/>
      <c r="K943" s="140"/>
      <c r="L943" s="140"/>
      <c r="M943" s="140"/>
      <c r="N943" s="140"/>
      <c r="O943" s="140"/>
      <c r="P943" s="140"/>
      <c r="Q943" s="140"/>
      <c r="R943" s="140"/>
      <c r="S943" s="140"/>
      <c r="T943" s="140"/>
      <c r="U943" s="140"/>
      <c r="V943" s="140"/>
      <c r="W943" s="140"/>
      <c r="X943" s="140"/>
      <c r="Y943" s="140"/>
      <c r="Z943" s="140"/>
    </row>
    <row r="944" spans="1:26" ht="14.25" customHeight="1" x14ac:dyDescent="0.2">
      <c r="A944" s="140"/>
      <c r="B944" s="140"/>
      <c r="C944" s="140"/>
      <c r="D944" s="140"/>
      <c r="E944" s="140"/>
      <c r="F944" s="140"/>
      <c r="G944" s="140"/>
      <c r="H944" s="140"/>
      <c r="I944" s="140"/>
      <c r="J944" s="140"/>
      <c r="K944" s="140"/>
      <c r="L944" s="140"/>
      <c r="M944" s="140"/>
      <c r="N944" s="140"/>
      <c r="O944" s="140"/>
      <c r="P944" s="140"/>
      <c r="Q944" s="140"/>
      <c r="R944" s="140"/>
      <c r="S944" s="140"/>
      <c r="T944" s="140"/>
      <c r="U944" s="140"/>
      <c r="V944" s="140"/>
      <c r="W944" s="140"/>
      <c r="X944" s="140"/>
      <c r="Y944" s="140"/>
      <c r="Z944" s="140"/>
    </row>
    <row r="945" spans="1:26" ht="14.25" customHeight="1" x14ac:dyDescent="0.2">
      <c r="A945" s="140"/>
      <c r="B945" s="140"/>
      <c r="C945" s="140"/>
      <c r="D945" s="140"/>
      <c r="E945" s="140"/>
      <c r="F945" s="140"/>
      <c r="G945" s="140"/>
      <c r="H945" s="140"/>
      <c r="I945" s="140"/>
      <c r="J945" s="140"/>
      <c r="K945" s="140"/>
      <c r="L945" s="140"/>
      <c r="M945" s="140"/>
      <c r="N945" s="140"/>
      <c r="O945" s="140"/>
      <c r="P945" s="140"/>
      <c r="Q945" s="140"/>
      <c r="R945" s="140"/>
      <c r="S945" s="140"/>
      <c r="T945" s="140"/>
      <c r="U945" s="140"/>
      <c r="V945" s="140"/>
      <c r="W945" s="140"/>
      <c r="X945" s="140"/>
      <c r="Y945" s="140"/>
      <c r="Z945" s="140"/>
    </row>
    <row r="946" spans="1:26" ht="14.25" customHeight="1" x14ac:dyDescent="0.2">
      <c r="A946" s="140"/>
      <c r="B946" s="140"/>
      <c r="C946" s="140"/>
      <c r="D946" s="140"/>
      <c r="E946" s="140"/>
      <c r="F946" s="140"/>
      <c r="G946" s="140"/>
      <c r="H946" s="140"/>
      <c r="I946" s="140"/>
      <c r="J946" s="140"/>
      <c r="K946" s="140"/>
      <c r="L946" s="140"/>
      <c r="M946" s="140"/>
      <c r="N946" s="140"/>
      <c r="O946" s="140"/>
      <c r="P946" s="140"/>
      <c r="Q946" s="140"/>
      <c r="R946" s="140"/>
      <c r="S946" s="140"/>
      <c r="T946" s="140"/>
      <c r="U946" s="140"/>
      <c r="V946" s="140"/>
      <c r="W946" s="140"/>
      <c r="X946" s="140"/>
      <c r="Y946" s="140"/>
      <c r="Z946" s="140"/>
    </row>
    <row r="947" spans="1:26" ht="14.25" customHeight="1" x14ac:dyDescent="0.2">
      <c r="A947" s="140"/>
      <c r="B947" s="140"/>
      <c r="C947" s="140"/>
      <c r="D947" s="140"/>
      <c r="E947" s="140"/>
      <c r="F947" s="140"/>
      <c r="G947" s="140"/>
      <c r="H947" s="140"/>
      <c r="I947" s="140"/>
      <c r="J947" s="140"/>
      <c r="K947" s="140"/>
      <c r="L947" s="140"/>
      <c r="M947" s="140"/>
      <c r="N947" s="140"/>
      <c r="O947" s="140"/>
      <c r="P947" s="140"/>
      <c r="Q947" s="140"/>
      <c r="R947" s="140"/>
      <c r="S947" s="140"/>
      <c r="T947" s="140"/>
      <c r="U947" s="140"/>
      <c r="V947" s="140"/>
      <c r="W947" s="140"/>
      <c r="X947" s="140"/>
      <c r="Y947" s="140"/>
      <c r="Z947" s="140"/>
    </row>
    <row r="948" spans="1:26" ht="14.25" customHeight="1" x14ac:dyDescent="0.2">
      <c r="A948" s="140"/>
      <c r="B948" s="140"/>
      <c r="C948" s="140"/>
      <c r="D948" s="140"/>
      <c r="E948" s="140"/>
      <c r="F948" s="140"/>
      <c r="G948" s="140"/>
      <c r="H948" s="140"/>
      <c r="I948" s="140"/>
      <c r="J948" s="140"/>
      <c r="K948" s="140"/>
      <c r="L948" s="140"/>
      <c r="M948" s="140"/>
      <c r="N948" s="140"/>
      <c r="O948" s="140"/>
      <c r="P948" s="140"/>
      <c r="Q948" s="140"/>
      <c r="R948" s="140"/>
      <c r="S948" s="140"/>
      <c r="T948" s="140"/>
      <c r="U948" s="140"/>
      <c r="V948" s="140"/>
      <c r="W948" s="140"/>
      <c r="X948" s="140"/>
      <c r="Y948" s="140"/>
      <c r="Z948" s="140"/>
    </row>
    <row r="949" spans="1:26" ht="14.25" customHeight="1" x14ac:dyDescent="0.2">
      <c r="A949" s="140"/>
      <c r="B949" s="140"/>
      <c r="C949" s="140"/>
      <c r="D949" s="140"/>
      <c r="E949" s="140"/>
      <c r="F949" s="140"/>
      <c r="G949" s="140"/>
      <c r="H949" s="140"/>
      <c r="I949" s="140"/>
      <c r="J949" s="140"/>
      <c r="K949" s="140"/>
      <c r="L949" s="140"/>
      <c r="M949" s="140"/>
      <c r="N949" s="140"/>
      <c r="O949" s="140"/>
      <c r="P949" s="140"/>
      <c r="Q949" s="140"/>
      <c r="R949" s="140"/>
      <c r="S949" s="140"/>
      <c r="T949" s="140"/>
      <c r="U949" s="140"/>
      <c r="V949" s="140"/>
      <c r="W949" s="140"/>
      <c r="X949" s="140"/>
      <c r="Y949" s="140"/>
      <c r="Z949" s="140"/>
    </row>
    <row r="950" spans="1:26" ht="14.25" customHeight="1" x14ac:dyDescent="0.2">
      <c r="A950" s="140"/>
      <c r="B950" s="140"/>
      <c r="C950" s="140"/>
      <c r="D950" s="140"/>
      <c r="E950" s="140"/>
      <c r="F950" s="140"/>
      <c r="G950" s="140"/>
      <c r="H950" s="140"/>
      <c r="I950" s="140"/>
      <c r="J950" s="140"/>
      <c r="K950" s="140"/>
      <c r="L950" s="140"/>
      <c r="M950" s="140"/>
      <c r="N950" s="140"/>
      <c r="O950" s="140"/>
      <c r="P950" s="140"/>
      <c r="Q950" s="140"/>
      <c r="R950" s="140"/>
      <c r="S950" s="140"/>
      <c r="T950" s="140"/>
      <c r="U950" s="140"/>
      <c r="V950" s="140"/>
      <c r="W950" s="140"/>
      <c r="X950" s="140"/>
      <c r="Y950" s="140"/>
      <c r="Z950" s="140"/>
    </row>
    <row r="951" spans="1:26" ht="14.25" customHeight="1" x14ac:dyDescent="0.2">
      <c r="A951" s="140"/>
      <c r="B951" s="140"/>
      <c r="C951" s="140"/>
      <c r="D951" s="140"/>
      <c r="E951" s="140"/>
      <c r="F951" s="140"/>
      <c r="G951" s="140"/>
      <c r="H951" s="140"/>
      <c r="I951" s="140"/>
      <c r="J951" s="140"/>
      <c r="K951" s="140"/>
      <c r="L951" s="140"/>
      <c r="M951" s="140"/>
      <c r="N951" s="140"/>
      <c r="O951" s="140"/>
      <c r="P951" s="140"/>
      <c r="Q951" s="140"/>
      <c r="R951" s="140"/>
      <c r="S951" s="140"/>
      <c r="T951" s="140"/>
      <c r="U951" s="140"/>
      <c r="V951" s="140"/>
      <c r="W951" s="140"/>
      <c r="X951" s="140"/>
      <c r="Y951" s="140"/>
      <c r="Z951" s="140"/>
    </row>
    <row r="952" spans="1:26" ht="14.25" customHeight="1" x14ac:dyDescent="0.2">
      <c r="A952" s="140"/>
      <c r="B952" s="140"/>
      <c r="C952" s="140"/>
      <c r="D952" s="140"/>
      <c r="E952" s="140"/>
      <c r="F952" s="140"/>
      <c r="G952" s="140"/>
      <c r="H952" s="140"/>
      <c r="I952" s="140"/>
      <c r="J952" s="140"/>
      <c r="K952" s="140"/>
      <c r="L952" s="140"/>
      <c r="M952" s="140"/>
      <c r="N952" s="140"/>
      <c r="O952" s="140"/>
      <c r="P952" s="140"/>
      <c r="Q952" s="140"/>
      <c r="R952" s="140"/>
      <c r="S952" s="140"/>
      <c r="T952" s="140"/>
      <c r="U952" s="140"/>
      <c r="V952" s="140"/>
      <c r="W952" s="140"/>
      <c r="X952" s="140"/>
      <c r="Y952" s="140"/>
      <c r="Z952" s="140"/>
    </row>
    <row r="953" spans="1:26" ht="14.25" customHeight="1" x14ac:dyDescent="0.2">
      <c r="A953" s="140"/>
      <c r="B953" s="140"/>
      <c r="C953" s="140"/>
      <c r="D953" s="140"/>
      <c r="E953" s="140"/>
      <c r="F953" s="140"/>
      <c r="G953" s="140"/>
      <c r="H953" s="140"/>
      <c r="I953" s="140"/>
      <c r="J953" s="140"/>
      <c r="K953" s="140"/>
      <c r="L953" s="140"/>
      <c r="M953" s="140"/>
      <c r="N953" s="140"/>
      <c r="O953" s="140"/>
      <c r="P953" s="140"/>
      <c r="Q953" s="140"/>
      <c r="R953" s="140"/>
      <c r="S953" s="140"/>
      <c r="T953" s="140"/>
      <c r="U953" s="140"/>
      <c r="V953" s="140"/>
      <c r="W953" s="140"/>
      <c r="X953" s="140"/>
      <c r="Y953" s="140"/>
      <c r="Z953" s="140"/>
    </row>
    <row r="954" spans="1:26" ht="14.25" customHeight="1" x14ac:dyDescent="0.2">
      <c r="A954" s="140"/>
      <c r="B954" s="140"/>
      <c r="C954" s="140"/>
      <c r="D954" s="140"/>
      <c r="E954" s="140"/>
      <c r="F954" s="140"/>
      <c r="G954" s="140"/>
      <c r="H954" s="140"/>
      <c r="I954" s="140"/>
      <c r="J954" s="140"/>
      <c r="K954" s="140"/>
      <c r="L954" s="140"/>
      <c r="M954" s="140"/>
      <c r="N954" s="140"/>
      <c r="O954" s="140"/>
      <c r="P954" s="140"/>
      <c r="Q954" s="140"/>
      <c r="R954" s="140"/>
      <c r="S954" s="140"/>
      <c r="T954" s="140"/>
      <c r="U954" s="140"/>
      <c r="V954" s="140"/>
      <c r="W954" s="140"/>
      <c r="X954" s="140"/>
      <c r="Y954" s="140"/>
      <c r="Z954" s="140"/>
    </row>
    <row r="955" spans="1:26" ht="14.25" customHeight="1" x14ac:dyDescent="0.2">
      <c r="A955" s="140"/>
      <c r="B955" s="140"/>
      <c r="C955" s="140"/>
      <c r="D955" s="140"/>
      <c r="E955" s="140"/>
      <c r="F955" s="140"/>
      <c r="G955" s="140"/>
      <c r="H955" s="140"/>
      <c r="I955" s="140"/>
      <c r="J955" s="140"/>
      <c r="K955" s="140"/>
      <c r="L955" s="140"/>
      <c r="M955" s="140"/>
      <c r="N955" s="140"/>
      <c r="O955" s="140"/>
      <c r="P955" s="140"/>
      <c r="Q955" s="140"/>
      <c r="R955" s="140"/>
      <c r="S955" s="140"/>
      <c r="T955" s="140"/>
      <c r="U955" s="140"/>
      <c r="V955" s="140"/>
      <c r="W955" s="140"/>
      <c r="X955" s="140"/>
      <c r="Y955" s="140"/>
      <c r="Z955" s="140"/>
    </row>
    <row r="956" spans="1:26" ht="14.25" customHeight="1" x14ac:dyDescent="0.2">
      <c r="A956" s="140"/>
      <c r="B956" s="140"/>
      <c r="C956" s="140"/>
      <c r="D956" s="140"/>
      <c r="E956" s="140"/>
      <c r="F956" s="140"/>
      <c r="G956" s="140"/>
      <c r="H956" s="140"/>
      <c r="I956" s="140"/>
      <c r="J956" s="140"/>
      <c r="K956" s="140"/>
      <c r="L956" s="140"/>
      <c r="M956" s="140"/>
      <c r="N956" s="140"/>
      <c r="O956" s="140"/>
      <c r="P956" s="140"/>
      <c r="Q956" s="140"/>
      <c r="R956" s="140"/>
      <c r="S956" s="140"/>
      <c r="T956" s="140"/>
      <c r="U956" s="140"/>
      <c r="V956" s="140"/>
      <c r="W956" s="140"/>
      <c r="X956" s="140"/>
      <c r="Y956" s="140"/>
      <c r="Z956" s="140"/>
    </row>
    <row r="957" spans="1:26" ht="14.25" customHeight="1" x14ac:dyDescent="0.2">
      <c r="A957" s="140"/>
      <c r="B957" s="140"/>
      <c r="C957" s="140"/>
      <c r="D957" s="140"/>
      <c r="E957" s="140"/>
      <c r="F957" s="140"/>
      <c r="G957" s="140"/>
      <c r="H957" s="140"/>
      <c r="I957" s="140"/>
      <c r="J957" s="140"/>
      <c r="K957" s="140"/>
      <c r="L957" s="140"/>
      <c r="M957" s="140"/>
      <c r="N957" s="140"/>
      <c r="O957" s="140"/>
      <c r="P957" s="140"/>
      <c r="Q957" s="140"/>
      <c r="R957" s="140"/>
      <c r="S957" s="140"/>
      <c r="T957" s="140"/>
      <c r="U957" s="140"/>
      <c r="V957" s="140"/>
      <c r="W957" s="140"/>
      <c r="X957" s="140"/>
      <c r="Y957" s="140"/>
      <c r="Z957" s="140"/>
    </row>
    <row r="958" spans="1:26" ht="14.25" customHeight="1" x14ac:dyDescent="0.2">
      <c r="A958" s="140"/>
      <c r="B958" s="140"/>
      <c r="C958" s="140"/>
      <c r="D958" s="140"/>
      <c r="E958" s="140"/>
      <c r="F958" s="140"/>
      <c r="G958" s="140"/>
      <c r="H958" s="140"/>
      <c r="I958" s="140"/>
      <c r="J958" s="140"/>
      <c r="K958" s="140"/>
      <c r="L958" s="140"/>
      <c r="M958" s="140"/>
      <c r="N958" s="140"/>
      <c r="O958" s="140"/>
      <c r="P958" s="140"/>
      <c r="Q958" s="140"/>
      <c r="R958" s="140"/>
      <c r="S958" s="140"/>
      <c r="T958" s="140"/>
      <c r="U958" s="140"/>
      <c r="V958" s="140"/>
      <c r="W958" s="140"/>
      <c r="X958" s="140"/>
      <c r="Y958" s="140"/>
      <c r="Z958" s="140"/>
    </row>
    <row r="959" spans="1:26" ht="14.25" customHeight="1" x14ac:dyDescent="0.2">
      <c r="A959" s="140"/>
      <c r="B959" s="140"/>
      <c r="C959" s="140"/>
      <c r="D959" s="140"/>
      <c r="E959" s="140"/>
      <c r="F959" s="140"/>
      <c r="G959" s="140"/>
      <c r="H959" s="140"/>
      <c r="I959" s="140"/>
      <c r="J959" s="140"/>
      <c r="K959" s="140"/>
      <c r="L959" s="140"/>
      <c r="M959" s="140"/>
      <c r="N959" s="140"/>
      <c r="O959" s="140"/>
      <c r="P959" s="140"/>
      <c r="Q959" s="140"/>
      <c r="R959" s="140"/>
      <c r="S959" s="140"/>
      <c r="T959" s="140"/>
      <c r="U959" s="140"/>
      <c r="V959" s="140"/>
      <c r="W959" s="140"/>
      <c r="X959" s="140"/>
      <c r="Y959" s="140"/>
      <c r="Z959" s="140"/>
    </row>
    <row r="960" spans="1:26" ht="14.25" customHeight="1" x14ac:dyDescent="0.2">
      <c r="A960" s="140"/>
      <c r="B960" s="140"/>
      <c r="C960" s="140"/>
      <c r="D960" s="140"/>
      <c r="E960" s="140"/>
      <c r="F960" s="140"/>
      <c r="G960" s="140"/>
      <c r="H960" s="140"/>
      <c r="I960" s="140"/>
      <c r="J960" s="140"/>
      <c r="K960" s="140"/>
      <c r="L960" s="140"/>
      <c r="M960" s="140"/>
      <c r="N960" s="140"/>
      <c r="O960" s="140"/>
      <c r="P960" s="140"/>
      <c r="Q960" s="140"/>
      <c r="R960" s="140"/>
      <c r="S960" s="140"/>
      <c r="T960" s="140"/>
      <c r="U960" s="140"/>
      <c r="V960" s="140"/>
      <c r="W960" s="140"/>
      <c r="X960" s="140"/>
      <c r="Y960" s="140"/>
      <c r="Z960" s="140"/>
    </row>
    <row r="961" spans="1:26" ht="14.25" customHeight="1" x14ac:dyDescent="0.2">
      <c r="A961" s="140"/>
      <c r="B961" s="140"/>
      <c r="C961" s="140"/>
      <c r="D961" s="140"/>
      <c r="E961" s="140"/>
      <c r="F961" s="140"/>
      <c r="G961" s="140"/>
      <c r="H961" s="140"/>
      <c r="I961" s="140"/>
      <c r="J961" s="140"/>
      <c r="K961" s="140"/>
      <c r="L961" s="140"/>
      <c r="M961" s="140"/>
      <c r="N961" s="140"/>
      <c r="O961" s="140"/>
      <c r="P961" s="140"/>
      <c r="Q961" s="140"/>
      <c r="R961" s="140"/>
      <c r="S961" s="140"/>
      <c r="T961" s="140"/>
      <c r="U961" s="140"/>
      <c r="V961" s="140"/>
      <c r="W961" s="140"/>
      <c r="X961" s="140"/>
      <c r="Y961" s="140"/>
      <c r="Z961" s="140"/>
    </row>
    <row r="962" spans="1:26" ht="14.25" customHeight="1" x14ac:dyDescent="0.2">
      <c r="A962" s="140"/>
      <c r="B962" s="140"/>
      <c r="C962" s="140"/>
      <c r="D962" s="140"/>
      <c r="E962" s="140"/>
      <c r="F962" s="140"/>
      <c r="G962" s="140"/>
      <c r="H962" s="140"/>
      <c r="I962" s="140"/>
      <c r="J962" s="140"/>
      <c r="K962" s="140"/>
      <c r="L962" s="140"/>
      <c r="M962" s="140"/>
      <c r="N962" s="140"/>
      <c r="O962" s="140"/>
      <c r="P962" s="140"/>
      <c r="Q962" s="140"/>
      <c r="R962" s="140"/>
      <c r="S962" s="140"/>
      <c r="T962" s="140"/>
      <c r="U962" s="140"/>
      <c r="V962" s="140"/>
      <c r="W962" s="140"/>
      <c r="X962" s="140"/>
      <c r="Y962" s="140"/>
      <c r="Z962" s="140"/>
    </row>
    <row r="963" spans="1:26" ht="14.25" customHeight="1" x14ac:dyDescent="0.2">
      <c r="A963" s="140"/>
      <c r="B963" s="140"/>
      <c r="C963" s="140"/>
      <c r="D963" s="140"/>
      <c r="E963" s="140"/>
      <c r="F963" s="140"/>
      <c r="G963" s="140"/>
      <c r="H963" s="140"/>
      <c r="I963" s="140"/>
      <c r="J963" s="140"/>
      <c r="K963" s="140"/>
      <c r="L963" s="140"/>
      <c r="M963" s="140"/>
      <c r="N963" s="140"/>
      <c r="O963" s="140"/>
      <c r="P963" s="140"/>
      <c r="Q963" s="140"/>
      <c r="R963" s="140"/>
      <c r="S963" s="140"/>
      <c r="T963" s="140"/>
      <c r="U963" s="140"/>
      <c r="V963" s="140"/>
      <c r="W963" s="140"/>
      <c r="X963" s="140"/>
      <c r="Y963" s="140"/>
      <c r="Z963" s="140"/>
    </row>
    <row r="964" spans="1:26" ht="14.25" customHeight="1" x14ac:dyDescent="0.2">
      <c r="A964" s="140"/>
      <c r="B964" s="140"/>
      <c r="C964" s="140"/>
      <c r="D964" s="140"/>
      <c r="E964" s="140"/>
      <c r="F964" s="140"/>
      <c r="G964" s="140"/>
      <c r="H964" s="140"/>
      <c r="I964" s="140"/>
      <c r="J964" s="140"/>
      <c r="K964" s="140"/>
      <c r="L964" s="140"/>
      <c r="M964" s="140"/>
      <c r="N964" s="140"/>
      <c r="O964" s="140"/>
      <c r="P964" s="140"/>
      <c r="Q964" s="140"/>
      <c r="R964" s="140"/>
      <c r="S964" s="140"/>
      <c r="T964" s="140"/>
      <c r="U964" s="140"/>
      <c r="V964" s="140"/>
      <c r="W964" s="140"/>
      <c r="X964" s="140"/>
      <c r="Y964" s="140"/>
      <c r="Z964" s="140"/>
    </row>
    <row r="965" spans="1:26" ht="14.25" customHeight="1" x14ac:dyDescent="0.2">
      <c r="A965" s="140"/>
      <c r="B965" s="140"/>
      <c r="C965" s="140"/>
      <c r="D965" s="140"/>
      <c r="E965" s="140"/>
      <c r="F965" s="140"/>
      <c r="G965" s="140"/>
      <c r="H965" s="140"/>
      <c r="I965" s="140"/>
      <c r="J965" s="140"/>
      <c r="K965" s="140"/>
      <c r="L965" s="140"/>
      <c r="M965" s="140"/>
      <c r="N965" s="140"/>
      <c r="O965" s="140"/>
      <c r="P965" s="140"/>
      <c r="Q965" s="140"/>
      <c r="R965" s="140"/>
      <c r="S965" s="140"/>
      <c r="T965" s="140"/>
      <c r="U965" s="140"/>
      <c r="V965" s="140"/>
      <c r="W965" s="140"/>
      <c r="X965" s="140"/>
      <c r="Y965" s="140"/>
      <c r="Z965" s="140"/>
    </row>
    <row r="966" spans="1:26" ht="14.25" customHeight="1" x14ac:dyDescent="0.2">
      <c r="A966" s="140"/>
      <c r="B966" s="140"/>
      <c r="C966" s="140"/>
      <c r="D966" s="140"/>
      <c r="E966" s="140"/>
      <c r="F966" s="140"/>
      <c r="G966" s="140"/>
      <c r="H966" s="140"/>
      <c r="I966" s="140"/>
      <c r="J966" s="140"/>
      <c r="K966" s="140"/>
      <c r="L966" s="140"/>
      <c r="M966" s="140"/>
      <c r="N966" s="140"/>
      <c r="O966" s="140"/>
      <c r="P966" s="140"/>
      <c r="Q966" s="140"/>
      <c r="R966" s="140"/>
      <c r="S966" s="140"/>
      <c r="T966" s="140"/>
      <c r="U966" s="140"/>
      <c r="V966" s="140"/>
      <c r="W966" s="140"/>
      <c r="X966" s="140"/>
      <c r="Y966" s="140"/>
      <c r="Z966" s="140"/>
    </row>
    <row r="967" spans="1:26" ht="14.25" customHeight="1" x14ac:dyDescent="0.2">
      <c r="A967" s="140"/>
      <c r="B967" s="140"/>
      <c r="C967" s="140"/>
      <c r="D967" s="140"/>
      <c r="E967" s="140"/>
      <c r="F967" s="140"/>
      <c r="G967" s="140"/>
      <c r="H967" s="140"/>
      <c r="I967" s="140"/>
      <c r="J967" s="140"/>
      <c r="K967" s="140"/>
      <c r="L967" s="140"/>
      <c r="M967" s="140"/>
      <c r="N967" s="140"/>
      <c r="O967" s="140"/>
      <c r="P967" s="140"/>
      <c r="Q967" s="140"/>
      <c r="R967" s="140"/>
      <c r="S967" s="140"/>
      <c r="T967" s="140"/>
      <c r="U967" s="140"/>
      <c r="V967" s="140"/>
      <c r="W967" s="140"/>
      <c r="X967" s="140"/>
      <c r="Y967" s="140"/>
      <c r="Z967" s="140"/>
    </row>
    <row r="968" spans="1:26" ht="14.25" customHeight="1" x14ac:dyDescent="0.2">
      <c r="A968" s="140"/>
      <c r="B968" s="140"/>
      <c r="C968" s="140"/>
      <c r="D968" s="140"/>
      <c r="E968" s="140"/>
      <c r="F968" s="140"/>
      <c r="G968" s="140"/>
      <c r="H968" s="140"/>
      <c r="I968" s="140"/>
      <c r="J968" s="140"/>
      <c r="K968" s="140"/>
      <c r="L968" s="140"/>
      <c r="M968" s="140"/>
      <c r="N968" s="140"/>
      <c r="O968" s="140"/>
      <c r="P968" s="140"/>
      <c r="Q968" s="140"/>
      <c r="R968" s="140"/>
      <c r="S968" s="140"/>
      <c r="T968" s="140"/>
      <c r="U968" s="140"/>
      <c r="V968" s="140"/>
      <c r="W968" s="140"/>
      <c r="X968" s="140"/>
      <c r="Y968" s="140"/>
      <c r="Z968" s="140"/>
    </row>
    <row r="969" spans="1:26" ht="14.25" customHeight="1" x14ac:dyDescent="0.2">
      <c r="A969" s="140"/>
      <c r="B969" s="140"/>
      <c r="C969" s="140"/>
      <c r="D969" s="140"/>
      <c r="E969" s="140"/>
      <c r="F969" s="140"/>
      <c r="G969" s="140"/>
      <c r="H969" s="140"/>
      <c r="I969" s="140"/>
      <c r="J969" s="140"/>
      <c r="K969" s="140"/>
      <c r="L969" s="140"/>
      <c r="M969" s="140"/>
      <c r="N969" s="140"/>
      <c r="O969" s="140"/>
      <c r="P969" s="140"/>
      <c r="Q969" s="140"/>
      <c r="R969" s="140"/>
      <c r="S969" s="140"/>
      <c r="T969" s="140"/>
      <c r="U969" s="140"/>
      <c r="V969" s="140"/>
      <c r="W969" s="140"/>
      <c r="X969" s="140"/>
      <c r="Y969" s="140"/>
      <c r="Z969" s="140"/>
    </row>
    <row r="970" spans="1:26" ht="14.25" customHeight="1" x14ac:dyDescent="0.2">
      <c r="A970" s="140"/>
      <c r="B970" s="140"/>
      <c r="C970" s="140"/>
      <c r="D970" s="140"/>
      <c r="E970" s="140"/>
      <c r="F970" s="140"/>
      <c r="G970" s="140"/>
      <c r="H970" s="140"/>
      <c r="I970" s="140"/>
      <c r="J970" s="140"/>
      <c r="K970" s="140"/>
      <c r="L970" s="140"/>
      <c r="M970" s="140"/>
      <c r="N970" s="140"/>
      <c r="O970" s="140"/>
      <c r="P970" s="140"/>
      <c r="Q970" s="140"/>
      <c r="R970" s="140"/>
      <c r="S970" s="140"/>
      <c r="T970" s="140"/>
      <c r="U970" s="140"/>
      <c r="V970" s="140"/>
      <c r="W970" s="140"/>
      <c r="X970" s="140"/>
      <c r="Y970" s="140"/>
      <c r="Z970" s="140"/>
    </row>
    <row r="971" spans="1:26" ht="14.25" customHeight="1" x14ac:dyDescent="0.2">
      <c r="A971" s="140"/>
      <c r="B971" s="140"/>
      <c r="C971" s="140"/>
      <c r="D971" s="140"/>
      <c r="E971" s="140"/>
      <c r="F971" s="140"/>
      <c r="G971" s="140"/>
      <c r="H971" s="140"/>
      <c r="I971" s="140"/>
      <c r="J971" s="140"/>
      <c r="K971" s="140"/>
      <c r="L971" s="140"/>
      <c r="M971" s="140"/>
      <c r="N971" s="140"/>
      <c r="O971" s="140"/>
      <c r="P971" s="140"/>
      <c r="Q971" s="140"/>
      <c r="R971" s="140"/>
      <c r="S971" s="140"/>
      <c r="T971" s="140"/>
      <c r="U971" s="140"/>
      <c r="V971" s="140"/>
      <c r="W971" s="140"/>
      <c r="X971" s="140"/>
      <c r="Y971" s="140"/>
      <c r="Z971" s="140"/>
    </row>
    <row r="972" spans="1:26" ht="14.25" customHeight="1" x14ac:dyDescent="0.2">
      <c r="A972" s="140"/>
      <c r="B972" s="140"/>
      <c r="C972" s="140"/>
      <c r="D972" s="140"/>
      <c r="E972" s="140"/>
      <c r="F972" s="140"/>
      <c r="G972" s="140"/>
      <c r="H972" s="140"/>
      <c r="I972" s="140"/>
      <c r="J972" s="140"/>
      <c r="K972" s="140"/>
      <c r="L972" s="140"/>
      <c r="M972" s="140"/>
      <c r="N972" s="140"/>
      <c r="O972" s="140"/>
      <c r="P972" s="140"/>
      <c r="Q972" s="140"/>
      <c r="R972" s="140"/>
      <c r="S972" s="140"/>
      <c r="T972" s="140"/>
      <c r="U972" s="140"/>
      <c r="V972" s="140"/>
      <c r="W972" s="140"/>
      <c r="X972" s="140"/>
      <c r="Y972" s="140"/>
      <c r="Z972" s="140"/>
    </row>
    <row r="973" spans="1:26" ht="14.25" customHeight="1" x14ac:dyDescent="0.2">
      <c r="A973" s="140"/>
      <c r="B973" s="140"/>
      <c r="C973" s="140"/>
      <c r="D973" s="140"/>
      <c r="E973" s="140"/>
      <c r="F973" s="140"/>
      <c r="G973" s="140"/>
      <c r="H973" s="140"/>
      <c r="I973" s="140"/>
      <c r="J973" s="140"/>
      <c r="K973" s="140"/>
      <c r="L973" s="140"/>
      <c r="M973" s="140"/>
      <c r="N973" s="140"/>
      <c r="O973" s="140"/>
      <c r="P973" s="140"/>
      <c r="Q973" s="140"/>
      <c r="R973" s="140"/>
      <c r="S973" s="140"/>
      <c r="T973" s="140"/>
      <c r="U973" s="140"/>
      <c r="V973" s="140"/>
      <c r="W973" s="140"/>
      <c r="X973" s="140"/>
      <c r="Y973" s="140"/>
      <c r="Z973" s="140"/>
    </row>
    <row r="974" spans="1:26" ht="14.25" customHeight="1" x14ac:dyDescent="0.2">
      <c r="A974" s="140"/>
      <c r="B974" s="140"/>
      <c r="C974" s="140"/>
      <c r="D974" s="140"/>
      <c r="E974" s="140"/>
      <c r="F974" s="140"/>
      <c r="G974" s="140"/>
      <c r="H974" s="140"/>
      <c r="I974" s="140"/>
      <c r="J974" s="140"/>
      <c r="K974" s="140"/>
      <c r="L974" s="140"/>
      <c r="M974" s="140"/>
      <c r="N974" s="140"/>
      <c r="O974" s="140"/>
      <c r="P974" s="140"/>
      <c r="Q974" s="140"/>
      <c r="R974" s="140"/>
      <c r="S974" s="140"/>
      <c r="T974" s="140"/>
      <c r="U974" s="140"/>
      <c r="V974" s="140"/>
      <c r="W974" s="140"/>
      <c r="X974" s="140"/>
      <c r="Y974" s="140"/>
      <c r="Z974" s="140"/>
    </row>
    <row r="975" spans="1:26" ht="14.25" customHeight="1" x14ac:dyDescent="0.2">
      <c r="A975" s="140"/>
      <c r="B975" s="140"/>
      <c r="C975" s="140"/>
      <c r="D975" s="140"/>
      <c r="E975" s="140"/>
      <c r="F975" s="140"/>
      <c r="G975" s="140"/>
      <c r="H975" s="140"/>
      <c r="I975" s="140"/>
      <c r="J975" s="140"/>
      <c r="K975" s="140"/>
      <c r="L975" s="140"/>
      <c r="M975" s="140"/>
      <c r="N975" s="140"/>
      <c r="O975" s="140"/>
      <c r="P975" s="140"/>
      <c r="Q975" s="140"/>
      <c r="R975" s="140"/>
      <c r="S975" s="140"/>
      <c r="T975" s="140"/>
      <c r="U975" s="140"/>
      <c r="V975" s="140"/>
      <c r="W975" s="140"/>
      <c r="X975" s="140"/>
      <c r="Y975" s="140"/>
      <c r="Z975" s="140"/>
    </row>
    <row r="976" spans="1:26" ht="14.25" customHeight="1" x14ac:dyDescent="0.2">
      <c r="A976" s="140"/>
      <c r="B976" s="140"/>
      <c r="C976" s="140"/>
      <c r="D976" s="140"/>
      <c r="E976" s="140"/>
      <c r="F976" s="140"/>
      <c r="G976" s="140"/>
      <c r="H976" s="140"/>
      <c r="I976" s="140"/>
      <c r="J976" s="140"/>
      <c r="K976" s="140"/>
      <c r="L976" s="140"/>
      <c r="M976" s="140"/>
      <c r="N976" s="140"/>
      <c r="O976" s="140"/>
      <c r="P976" s="140"/>
      <c r="Q976" s="140"/>
      <c r="R976" s="140"/>
      <c r="S976" s="140"/>
      <c r="T976" s="140"/>
      <c r="U976" s="140"/>
      <c r="V976" s="140"/>
      <c r="W976" s="140"/>
      <c r="X976" s="140"/>
      <c r="Y976" s="140"/>
      <c r="Z976" s="140"/>
    </row>
    <row r="977" spans="1:26" ht="14.25" customHeight="1" x14ac:dyDescent="0.2">
      <c r="A977" s="140"/>
      <c r="B977" s="140"/>
      <c r="C977" s="140"/>
      <c r="D977" s="140"/>
      <c r="E977" s="140"/>
      <c r="F977" s="140"/>
      <c r="G977" s="140"/>
      <c r="H977" s="140"/>
      <c r="I977" s="140"/>
      <c r="J977" s="140"/>
      <c r="K977" s="140"/>
      <c r="L977" s="140"/>
      <c r="M977" s="140"/>
      <c r="N977" s="140"/>
      <c r="O977" s="140"/>
      <c r="P977" s="140"/>
      <c r="Q977" s="140"/>
      <c r="R977" s="140"/>
      <c r="S977" s="140"/>
      <c r="T977" s="140"/>
      <c r="U977" s="140"/>
      <c r="V977" s="140"/>
      <c r="W977" s="140"/>
      <c r="X977" s="140"/>
      <c r="Y977" s="140"/>
      <c r="Z977" s="140"/>
    </row>
    <row r="978" spans="1:26" ht="14.25" customHeight="1" x14ac:dyDescent="0.2">
      <c r="A978" s="140"/>
      <c r="B978" s="140"/>
      <c r="C978" s="140"/>
      <c r="D978" s="140"/>
      <c r="E978" s="140"/>
      <c r="F978" s="140"/>
      <c r="G978" s="140"/>
      <c r="H978" s="140"/>
      <c r="I978" s="140"/>
      <c r="J978" s="140"/>
      <c r="K978" s="140"/>
      <c r="L978" s="140"/>
      <c r="M978" s="140"/>
      <c r="N978" s="140"/>
      <c r="O978" s="140"/>
      <c r="P978" s="140"/>
      <c r="Q978" s="140"/>
      <c r="R978" s="140"/>
      <c r="S978" s="140"/>
      <c r="T978" s="140"/>
      <c r="U978" s="140"/>
      <c r="V978" s="140"/>
      <c r="W978" s="140"/>
      <c r="X978" s="140"/>
      <c r="Y978" s="140"/>
      <c r="Z978" s="140"/>
    </row>
    <row r="979" spans="1:26" ht="14.25" customHeight="1" x14ac:dyDescent="0.2">
      <c r="A979" s="140"/>
      <c r="B979" s="140"/>
      <c r="C979" s="140"/>
      <c r="D979" s="140"/>
      <c r="E979" s="140"/>
      <c r="F979" s="140"/>
      <c r="G979" s="140"/>
      <c r="H979" s="140"/>
      <c r="I979" s="140"/>
      <c r="J979" s="140"/>
      <c r="K979" s="140"/>
      <c r="L979" s="140"/>
      <c r="M979" s="140"/>
      <c r="N979" s="140"/>
      <c r="O979" s="140"/>
      <c r="P979" s="140"/>
      <c r="Q979" s="140"/>
      <c r="R979" s="140"/>
      <c r="S979" s="140"/>
      <c r="T979" s="140"/>
      <c r="U979" s="140"/>
      <c r="V979" s="140"/>
      <c r="W979" s="140"/>
      <c r="X979" s="140"/>
      <c r="Y979" s="140"/>
      <c r="Z979" s="140"/>
    </row>
    <row r="980" spans="1:26" ht="14.25" customHeight="1" x14ac:dyDescent="0.2">
      <c r="A980" s="140"/>
      <c r="B980" s="140"/>
      <c r="C980" s="140"/>
      <c r="D980" s="140"/>
      <c r="E980" s="140"/>
      <c r="F980" s="140"/>
      <c r="G980" s="140"/>
      <c r="H980" s="140"/>
      <c r="I980" s="140"/>
      <c r="J980" s="140"/>
      <c r="K980" s="140"/>
      <c r="L980" s="140"/>
      <c r="M980" s="140"/>
      <c r="N980" s="140"/>
      <c r="O980" s="140"/>
      <c r="P980" s="140"/>
      <c r="Q980" s="140"/>
      <c r="R980" s="140"/>
      <c r="S980" s="140"/>
      <c r="T980" s="140"/>
      <c r="U980" s="140"/>
      <c r="V980" s="140"/>
      <c r="W980" s="140"/>
      <c r="X980" s="140"/>
      <c r="Y980" s="140"/>
      <c r="Z980" s="140"/>
    </row>
    <row r="981" spans="1:26" ht="14.25" customHeight="1" x14ac:dyDescent="0.2">
      <c r="A981" s="140"/>
      <c r="B981" s="140"/>
      <c r="C981" s="140"/>
      <c r="D981" s="140"/>
      <c r="E981" s="140"/>
      <c r="F981" s="140"/>
      <c r="G981" s="140"/>
      <c r="H981" s="140"/>
      <c r="I981" s="140"/>
      <c r="J981" s="140"/>
      <c r="K981" s="140"/>
      <c r="L981" s="140"/>
      <c r="M981" s="140"/>
      <c r="N981" s="140"/>
      <c r="O981" s="140"/>
      <c r="P981" s="140"/>
      <c r="Q981" s="140"/>
      <c r="R981" s="140"/>
      <c r="S981" s="140"/>
      <c r="T981" s="140"/>
      <c r="U981" s="140"/>
      <c r="V981" s="140"/>
      <c r="W981" s="140"/>
      <c r="X981" s="140"/>
      <c r="Y981" s="140"/>
      <c r="Z981" s="140"/>
    </row>
    <row r="982" spans="1:26" ht="14.25" customHeight="1" x14ac:dyDescent="0.2">
      <c r="A982" s="140"/>
      <c r="B982" s="140"/>
      <c r="C982" s="140"/>
      <c r="D982" s="140"/>
      <c r="E982" s="140"/>
      <c r="F982" s="140"/>
      <c r="G982" s="140"/>
      <c r="H982" s="140"/>
      <c r="I982" s="140"/>
      <c r="J982" s="140"/>
      <c r="K982" s="140"/>
      <c r="L982" s="140"/>
      <c r="M982" s="140"/>
      <c r="N982" s="140"/>
      <c r="O982" s="140"/>
      <c r="P982" s="140"/>
      <c r="Q982" s="140"/>
      <c r="R982" s="140"/>
      <c r="S982" s="140"/>
      <c r="T982" s="140"/>
      <c r="U982" s="140"/>
      <c r="V982" s="140"/>
      <c r="W982" s="140"/>
      <c r="X982" s="140"/>
      <c r="Y982" s="140"/>
      <c r="Z982" s="140"/>
    </row>
    <row r="983" spans="1:26" ht="14.25" customHeight="1" x14ac:dyDescent="0.2">
      <c r="A983" s="140"/>
      <c r="B983" s="140"/>
      <c r="C983" s="140"/>
      <c r="D983" s="140"/>
      <c r="E983" s="140"/>
      <c r="F983" s="140"/>
      <c r="G983" s="140"/>
      <c r="H983" s="140"/>
      <c r="I983" s="140"/>
      <c r="J983" s="140"/>
      <c r="K983" s="140"/>
      <c r="L983" s="140"/>
      <c r="M983" s="140"/>
      <c r="N983" s="140"/>
      <c r="O983" s="140"/>
      <c r="P983" s="140"/>
      <c r="Q983" s="140"/>
      <c r="R983" s="140"/>
      <c r="S983" s="140"/>
      <c r="T983" s="140"/>
      <c r="U983" s="140"/>
      <c r="V983" s="140"/>
      <c r="W983" s="140"/>
      <c r="X983" s="140"/>
      <c r="Y983" s="140"/>
      <c r="Z983" s="140"/>
    </row>
    <row r="984" spans="1:26" ht="14.25" customHeight="1" x14ac:dyDescent="0.2">
      <c r="A984" s="140"/>
      <c r="B984" s="140"/>
      <c r="C984" s="140"/>
      <c r="D984" s="140"/>
      <c r="E984" s="140"/>
      <c r="F984" s="140"/>
      <c r="G984" s="140"/>
      <c r="H984" s="140"/>
      <c r="I984" s="140"/>
      <c r="J984" s="140"/>
      <c r="K984" s="140"/>
      <c r="L984" s="140"/>
      <c r="M984" s="140"/>
      <c r="N984" s="140"/>
      <c r="O984" s="140"/>
      <c r="P984" s="140"/>
      <c r="Q984" s="140"/>
      <c r="R984" s="140"/>
      <c r="S984" s="140"/>
      <c r="T984" s="140"/>
      <c r="U984" s="140"/>
      <c r="V984" s="140"/>
      <c r="W984" s="140"/>
      <c r="X984" s="140"/>
      <c r="Y984" s="140"/>
      <c r="Z984" s="140"/>
    </row>
    <row r="985" spans="1:26" ht="14.25" customHeight="1" x14ac:dyDescent="0.2">
      <c r="A985" s="140"/>
      <c r="B985" s="140"/>
      <c r="C985" s="140"/>
      <c r="D985" s="140"/>
      <c r="E985" s="140"/>
      <c r="F985" s="140"/>
      <c r="G985" s="140"/>
      <c r="H985" s="140"/>
      <c r="I985" s="140"/>
      <c r="J985" s="140"/>
      <c r="K985" s="140"/>
      <c r="L985" s="140"/>
      <c r="M985" s="140"/>
      <c r="N985" s="140"/>
      <c r="O985" s="140"/>
      <c r="P985" s="140"/>
      <c r="Q985" s="140"/>
      <c r="R985" s="140"/>
      <c r="S985" s="140"/>
      <c r="T985" s="140"/>
      <c r="U985" s="140"/>
      <c r="V985" s="140"/>
      <c r="W985" s="140"/>
      <c r="X985" s="140"/>
      <c r="Y985" s="140"/>
      <c r="Z985" s="140"/>
    </row>
    <row r="986" spans="1:26" ht="14.25" customHeight="1" x14ac:dyDescent="0.2">
      <c r="A986" s="140"/>
      <c r="B986" s="140"/>
      <c r="C986" s="140"/>
      <c r="D986" s="140"/>
      <c r="E986" s="140"/>
      <c r="F986" s="140"/>
      <c r="G986" s="140"/>
      <c r="H986" s="140"/>
      <c r="I986" s="140"/>
      <c r="J986" s="140"/>
      <c r="K986" s="140"/>
      <c r="L986" s="140"/>
      <c r="M986" s="140"/>
      <c r="N986" s="140"/>
      <c r="O986" s="140"/>
      <c r="P986" s="140"/>
      <c r="Q986" s="140"/>
      <c r="R986" s="140"/>
      <c r="S986" s="140"/>
      <c r="T986" s="140"/>
      <c r="U986" s="140"/>
      <c r="V986" s="140"/>
      <c r="W986" s="140"/>
      <c r="X986" s="140"/>
      <c r="Y986" s="140"/>
      <c r="Z986" s="140"/>
    </row>
    <row r="987" spans="1:26" ht="14.25" customHeight="1" x14ac:dyDescent="0.2">
      <c r="A987" s="140"/>
      <c r="B987" s="140"/>
      <c r="C987" s="140"/>
      <c r="D987" s="140"/>
      <c r="E987" s="140"/>
      <c r="F987" s="140"/>
      <c r="G987" s="140"/>
      <c r="H987" s="140"/>
      <c r="I987" s="140"/>
      <c r="J987" s="140"/>
      <c r="K987" s="140"/>
      <c r="L987" s="140"/>
      <c r="M987" s="140"/>
      <c r="N987" s="140"/>
      <c r="O987" s="140"/>
      <c r="P987" s="140"/>
      <c r="Q987" s="140"/>
      <c r="R987" s="140"/>
      <c r="S987" s="140"/>
      <c r="T987" s="140"/>
      <c r="U987" s="140"/>
      <c r="V987" s="140"/>
      <c r="W987" s="140"/>
      <c r="X987" s="140"/>
      <c r="Y987" s="140"/>
      <c r="Z987" s="140"/>
    </row>
    <row r="988" spans="1:26" ht="14.25" customHeight="1" x14ac:dyDescent="0.2">
      <c r="A988" s="140"/>
      <c r="B988" s="140"/>
      <c r="C988" s="140"/>
      <c r="D988" s="140"/>
      <c r="E988" s="140"/>
      <c r="F988" s="140"/>
      <c r="G988" s="140"/>
      <c r="H988" s="140"/>
      <c r="I988" s="140"/>
      <c r="J988" s="140"/>
      <c r="K988" s="140"/>
      <c r="L988" s="140"/>
      <c r="M988" s="140"/>
      <c r="N988" s="140"/>
      <c r="O988" s="140"/>
      <c r="P988" s="140"/>
      <c r="Q988" s="140"/>
      <c r="R988" s="140"/>
      <c r="S988" s="140"/>
      <c r="T988" s="140"/>
      <c r="U988" s="140"/>
      <c r="V988" s="140"/>
      <c r="W988" s="140"/>
      <c r="X988" s="140"/>
      <c r="Y988" s="140"/>
      <c r="Z988" s="140"/>
    </row>
    <row r="989" spans="1:26" ht="14.25" customHeight="1" x14ac:dyDescent="0.2">
      <c r="A989" s="140"/>
      <c r="B989" s="140"/>
      <c r="C989" s="140"/>
      <c r="D989" s="140"/>
      <c r="E989" s="140"/>
      <c r="F989" s="140"/>
      <c r="G989" s="140"/>
      <c r="H989" s="140"/>
      <c r="I989" s="140"/>
      <c r="J989" s="140"/>
      <c r="K989" s="140"/>
      <c r="L989" s="140"/>
      <c r="M989" s="140"/>
      <c r="N989" s="140"/>
      <c r="O989" s="140"/>
      <c r="P989" s="140"/>
      <c r="Q989" s="140"/>
      <c r="R989" s="140"/>
      <c r="S989" s="140"/>
      <c r="T989" s="140"/>
      <c r="U989" s="140"/>
      <c r="V989" s="140"/>
      <c r="W989" s="140"/>
      <c r="X989" s="140"/>
      <c r="Y989" s="140"/>
      <c r="Z989" s="140"/>
    </row>
    <row r="990" spans="1:26" ht="14.25" customHeight="1" x14ac:dyDescent="0.2">
      <c r="A990" s="140"/>
      <c r="B990" s="140"/>
      <c r="C990" s="140"/>
      <c r="D990" s="140"/>
      <c r="E990" s="140"/>
      <c r="F990" s="140"/>
      <c r="G990" s="140"/>
      <c r="H990" s="140"/>
      <c r="I990" s="140"/>
      <c r="J990" s="140"/>
      <c r="K990" s="140"/>
      <c r="L990" s="140"/>
      <c r="M990" s="140"/>
      <c r="N990" s="140"/>
      <c r="O990" s="140"/>
      <c r="P990" s="140"/>
      <c r="Q990" s="140"/>
      <c r="R990" s="140"/>
      <c r="S990" s="140"/>
      <c r="T990" s="140"/>
      <c r="U990" s="140"/>
      <c r="V990" s="140"/>
      <c r="W990" s="140"/>
      <c r="X990" s="140"/>
      <c r="Y990" s="140"/>
      <c r="Z990" s="140"/>
    </row>
    <row r="991" spans="1:26" ht="14.25" customHeight="1" x14ac:dyDescent="0.2">
      <c r="A991" s="140"/>
      <c r="B991" s="140"/>
      <c r="C991" s="140"/>
      <c r="D991" s="140"/>
      <c r="E991" s="140"/>
      <c r="F991" s="140"/>
      <c r="G991" s="140"/>
      <c r="H991" s="140"/>
      <c r="I991" s="140"/>
      <c r="J991" s="140"/>
      <c r="K991" s="140"/>
      <c r="L991" s="140"/>
      <c r="M991" s="140"/>
      <c r="N991" s="140"/>
      <c r="O991" s="140"/>
      <c r="P991" s="140"/>
      <c r="Q991" s="140"/>
      <c r="R991" s="140"/>
      <c r="S991" s="140"/>
      <c r="T991" s="140"/>
      <c r="U991" s="140"/>
      <c r="V991" s="140"/>
      <c r="W991" s="140"/>
      <c r="X991" s="140"/>
      <c r="Y991" s="140"/>
      <c r="Z991" s="140"/>
    </row>
    <row r="992" spans="1:26" ht="14.25" customHeight="1" x14ac:dyDescent="0.2">
      <c r="A992" s="140"/>
      <c r="B992" s="140"/>
      <c r="C992" s="140"/>
      <c r="D992" s="140"/>
      <c r="E992" s="140"/>
      <c r="F992" s="140"/>
      <c r="G992" s="140"/>
      <c r="H992" s="140"/>
      <c r="I992" s="140"/>
      <c r="J992" s="140"/>
      <c r="K992" s="140"/>
      <c r="L992" s="140"/>
      <c r="M992" s="140"/>
      <c r="N992" s="140"/>
      <c r="O992" s="140"/>
      <c r="P992" s="140"/>
      <c r="Q992" s="140"/>
      <c r="R992" s="140"/>
      <c r="S992" s="140"/>
      <c r="T992" s="140"/>
      <c r="U992" s="140"/>
      <c r="V992" s="140"/>
      <c r="W992" s="140"/>
      <c r="X992" s="140"/>
      <c r="Y992" s="140"/>
      <c r="Z992" s="140"/>
    </row>
    <row r="993" spans="1:26" ht="14.25" customHeight="1" x14ac:dyDescent="0.2">
      <c r="A993" s="140"/>
      <c r="B993" s="140"/>
      <c r="C993" s="140"/>
      <c r="D993" s="140"/>
      <c r="E993" s="140"/>
      <c r="F993" s="140"/>
      <c r="G993" s="140"/>
      <c r="H993" s="140"/>
      <c r="I993" s="140"/>
      <c r="J993" s="140"/>
      <c r="K993" s="140"/>
      <c r="L993" s="140"/>
      <c r="M993" s="140"/>
      <c r="N993" s="140"/>
      <c r="O993" s="140"/>
      <c r="P993" s="140"/>
      <c r="Q993" s="140"/>
      <c r="R993" s="140"/>
      <c r="S993" s="140"/>
      <c r="T993" s="140"/>
      <c r="U993" s="140"/>
      <c r="V993" s="140"/>
      <c r="W993" s="140"/>
      <c r="X993" s="140"/>
      <c r="Y993" s="140"/>
      <c r="Z993" s="140"/>
    </row>
    <row r="994" spans="1:26" ht="14.25" customHeight="1" x14ac:dyDescent="0.2">
      <c r="A994" s="140"/>
      <c r="B994" s="140"/>
      <c r="C994" s="140"/>
      <c r="D994" s="140"/>
      <c r="E994" s="140"/>
      <c r="F994" s="140"/>
      <c r="G994" s="140"/>
      <c r="H994" s="140"/>
      <c r="I994" s="140"/>
      <c r="J994" s="140"/>
      <c r="K994" s="140"/>
      <c r="L994" s="140"/>
      <c r="M994" s="140"/>
      <c r="N994" s="140"/>
      <c r="O994" s="140"/>
      <c r="P994" s="140"/>
      <c r="Q994" s="140"/>
      <c r="R994" s="140"/>
      <c r="S994" s="140"/>
      <c r="T994" s="140"/>
      <c r="U994" s="140"/>
      <c r="V994" s="140"/>
      <c r="W994" s="140"/>
      <c r="X994" s="140"/>
      <c r="Y994" s="140"/>
      <c r="Z994" s="140"/>
    </row>
    <row r="995" spans="1:26" ht="14.25" customHeight="1" x14ac:dyDescent="0.2">
      <c r="A995" s="140"/>
      <c r="B995" s="140"/>
      <c r="C995" s="140"/>
      <c r="D995" s="140"/>
      <c r="E995" s="140"/>
      <c r="F995" s="140"/>
      <c r="G995" s="140"/>
      <c r="H995" s="140"/>
      <c r="I995" s="140"/>
      <c r="J995" s="140"/>
      <c r="K995" s="140"/>
      <c r="L995" s="140"/>
      <c r="M995" s="140"/>
      <c r="N995" s="140"/>
      <c r="O995" s="140"/>
      <c r="P995" s="140"/>
      <c r="Q995" s="140"/>
      <c r="R995" s="140"/>
      <c r="S995" s="140"/>
      <c r="T995" s="140"/>
      <c r="U995" s="140"/>
      <c r="V995" s="140"/>
      <c r="W995" s="140"/>
      <c r="X995" s="140"/>
      <c r="Y995" s="140"/>
      <c r="Z995" s="140"/>
    </row>
    <row r="996" spans="1:26" ht="14.25" customHeight="1" x14ac:dyDescent="0.2">
      <c r="A996" s="140"/>
      <c r="B996" s="140"/>
      <c r="C996" s="140"/>
      <c r="D996" s="140"/>
      <c r="E996" s="140"/>
      <c r="F996" s="140"/>
      <c r="G996" s="140"/>
      <c r="H996" s="140"/>
      <c r="I996" s="140"/>
      <c r="J996" s="140"/>
      <c r="K996" s="140"/>
      <c r="L996" s="140"/>
      <c r="M996" s="140"/>
      <c r="N996" s="140"/>
      <c r="O996" s="140"/>
      <c r="P996" s="140"/>
      <c r="Q996" s="140"/>
      <c r="R996" s="140"/>
      <c r="S996" s="140"/>
      <c r="T996" s="140"/>
      <c r="U996" s="140"/>
      <c r="V996" s="140"/>
      <c r="W996" s="140"/>
      <c r="X996" s="140"/>
      <c r="Y996" s="140"/>
      <c r="Z996" s="140"/>
    </row>
    <row r="997" spans="1:26" ht="14.25" customHeight="1" x14ac:dyDescent="0.2">
      <c r="A997" s="140"/>
      <c r="B997" s="140"/>
      <c r="C997" s="140"/>
      <c r="D997" s="140"/>
      <c r="E997" s="140"/>
      <c r="F997" s="140"/>
      <c r="G997" s="140"/>
      <c r="H997" s="140"/>
      <c r="I997" s="140"/>
      <c r="J997" s="140"/>
      <c r="K997" s="140"/>
      <c r="L997" s="140"/>
      <c r="M997" s="140"/>
      <c r="N997" s="140"/>
      <c r="O997" s="140"/>
      <c r="P997" s="140"/>
      <c r="Q997" s="140"/>
      <c r="R997" s="140"/>
      <c r="S997" s="140"/>
      <c r="T997" s="140"/>
      <c r="U997" s="140"/>
      <c r="V997" s="140"/>
      <c r="W997" s="140"/>
      <c r="X997" s="140"/>
      <c r="Y997" s="140"/>
      <c r="Z997" s="140"/>
    </row>
    <row r="998" spans="1:26" ht="14.25" customHeight="1" x14ac:dyDescent="0.2">
      <c r="A998" s="140"/>
      <c r="B998" s="140"/>
      <c r="C998" s="140"/>
      <c r="D998" s="140"/>
      <c r="E998" s="140"/>
      <c r="F998" s="140"/>
      <c r="G998" s="140"/>
      <c r="H998" s="140"/>
      <c r="I998" s="140"/>
      <c r="J998" s="140"/>
      <c r="K998" s="140"/>
      <c r="L998" s="140"/>
      <c r="M998" s="140"/>
      <c r="N998" s="140"/>
      <c r="O998" s="140"/>
      <c r="P998" s="140"/>
      <c r="Q998" s="140"/>
      <c r="R998" s="140"/>
      <c r="S998" s="140"/>
      <c r="T998" s="140"/>
      <c r="U998" s="140"/>
      <c r="V998" s="140"/>
      <c r="W998" s="140"/>
      <c r="X998" s="140"/>
      <c r="Y998" s="140"/>
      <c r="Z998" s="140"/>
    </row>
    <row r="999" spans="1:26" ht="14.25" customHeight="1" x14ac:dyDescent="0.2">
      <c r="A999" s="140"/>
      <c r="B999" s="140"/>
      <c r="C999" s="140"/>
      <c r="D999" s="140"/>
      <c r="E999" s="140"/>
      <c r="F999" s="140"/>
      <c r="G999" s="140"/>
      <c r="H999" s="140"/>
      <c r="I999" s="140"/>
      <c r="J999" s="140"/>
      <c r="K999" s="140"/>
      <c r="L999" s="140"/>
      <c r="M999" s="140"/>
      <c r="N999" s="140"/>
      <c r="O999" s="140"/>
      <c r="P999" s="140"/>
      <c r="Q999" s="140"/>
      <c r="R999" s="140"/>
      <c r="S999" s="140"/>
      <c r="T999" s="140"/>
      <c r="U999" s="140"/>
      <c r="V999" s="140"/>
      <c r="W999" s="140"/>
      <c r="X999" s="140"/>
      <c r="Y999" s="140"/>
      <c r="Z999" s="140"/>
    </row>
    <row r="1000" spans="1:26" ht="14.25" customHeight="1" x14ac:dyDescent="0.2">
      <c r="A1000" s="140"/>
      <c r="B1000" s="140"/>
      <c r="C1000" s="140"/>
      <c r="D1000" s="140"/>
      <c r="E1000" s="140"/>
      <c r="F1000" s="140"/>
      <c r="G1000" s="140"/>
      <c r="H1000" s="140"/>
      <c r="I1000" s="140"/>
      <c r="J1000" s="140"/>
      <c r="K1000" s="140"/>
      <c r="L1000" s="140"/>
      <c r="M1000" s="140"/>
      <c r="N1000" s="140"/>
      <c r="O1000" s="140"/>
      <c r="P1000" s="140"/>
      <c r="Q1000" s="140"/>
      <c r="R1000" s="140"/>
      <c r="S1000" s="140"/>
      <c r="T1000" s="140"/>
      <c r="U1000" s="140"/>
      <c r="V1000" s="140"/>
      <c r="W1000" s="140"/>
      <c r="X1000" s="140"/>
      <c r="Y1000" s="140"/>
      <c r="Z1000" s="140"/>
    </row>
    <row r="1001" spans="1:26" ht="14.25" customHeight="1" x14ac:dyDescent="0.2">
      <c r="A1001" s="140"/>
      <c r="B1001" s="140"/>
      <c r="C1001" s="140"/>
      <c r="D1001" s="140"/>
      <c r="E1001" s="140"/>
      <c r="F1001" s="140"/>
      <c r="G1001" s="140"/>
      <c r="H1001" s="140"/>
      <c r="I1001" s="140"/>
      <c r="J1001" s="140"/>
      <c r="K1001" s="140"/>
      <c r="L1001" s="140"/>
      <c r="M1001" s="140"/>
      <c r="N1001" s="140"/>
      <c r="O1001" s="140"/>
      <c r="P1001" s="140"/>
      <c r="Q1001" s="140"/>
      <c r="R1001" s="140"/>
      <c r="S1001" s="140"/>
      <c r="T1001" s="140"/>
      <c r="U1001" s="140"/>
      <c r="V1001" s="140"/>
      <c r="W1001" s="140"/>
      <c r="X1001" s="140"/>
      <c r="Y1001" s="140"/>
      <c r="Z1001" s="140"/>
    </row>
  </sheetData>
  <mergeCells count="5">
    <mergeCell ref="A1:D1"/>
    <mergeCell ref="A4:B6"/>
    <mergeCell ref="C4:D4"/>
    <mergeCell ref="C5:D5"/>
    <mergeCell ref="C6:D6"/>
  </mergeCells>
  <pageMargins left="0.7" right="0.7" top="0.75" bottom="0.75" header="0" footer="0"/>
  <pageSetup orientation="portrait"/>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1:CM93"/>
  <sheetViews>
    <sheetView showGridLines="0" view="pageBreakPreview" zoomScale="50" zoomScaleNormal="50" zoomScaleSheetLayoutView="50" workbookViewId="0"/>
  </sheetViews>
  <sheetFormatPr baseColWidth="10" defaultRowHeight="89.25" customHeight="1" x14ac:dyDescent="0.2"/>
  <cols>
    <col min="1" max="1" width="3.25" style="263" customWidth="1"/>
    <col min="2" max="2" width="12.625" style="263" customWidth="1"/>
    <col min="3" max="3" width="12.375" style="263" customWidth="1"/>
    <col min="4" max="4" width="23.5" style="263" customWidth="1"/>
    <col min="5" max="5" width="14" style="269" customWidth="1"/>
    <col min="6" max="6" width="22.375" style="268" customWidth="1"/>
    <col min="7" max="7" width="25.125" style="267" customWidth="1"/>
    <col min="8" max="8" width="26.625" style="263" customWidth="1"/>
    <col min="9" max="9" width="9.75" style="263" bestFit="1" customWidth="1"/>
    <col min="10" max="10" width="8.5" style="263" bestFit="1" customWidth="1"/>
    <col min="11" max="11" width="12.375" style="263" bestFit="1" customWidth="1"/>
    <col min="12" max="12" width="3.25" style="265" customWidth="1"/>
    <col min="13" max="13" width="6.75" style="266" customWidth="1"/>
    <col min="14" max="14" width="3.25" style="265" customWidth="1"/>
    <col min="15" max="15" width="11.75" style="265" customWidth="1"/>
    <col min="16" max="16" width="5" style="265" customWidth="1"/>
    <col min="17" max="17" width="9.375" style="265" customWidth="1"/>
    <col min="18" max="18" width="8.125" style="265" customWidth="1"/>
    <col min="19" max="19" width="9.375" style="265" customWidth="1"/>
    <col min="20" max="20" width="10" style="265" customWidth="1"/>
    <col min="21" max="21" width="9.375" style="265" customWidth="1"/>
    <col min="22" max="22" width="22.875" style="265" customWidth="1"/>
    <col min="23" max="23" width="6.125" style="263" customWidth="1"/>
    <col min="24" max="24" width="19.625" style="263" customWidth="1"/>
    <col min="25" max="25" width="6.125" style="263" customWidth="1"/>
    <col min="26" max="27" width="11.375" style="264" bestFit="1" customWidth="1"/>
    <col min="28" max="28" width="63.625" style="264" bestFit="1" customWidth="1"/>
    <col min="29" max="29" width="51.375" style="264" customWidth="1"/>
    <col min="30" max="30" width="22.5" style="264" customWidth="1"/>
    <col min="31" max="31" width="22" style="263" customWidth="1"/>
    <col min="32" max="34" width="16.375" style="263" customWidth="1"/>
    <col min="35" max="35" width="4.25" style="263" customWidth="1"/>
    <col min="36" max="227" width="11" style="263"/>
    <col min="228" max="228" width="14.25" style="263" customWidth="1"/>
    <col min="229" max="229" width="17.25" style="263" customWidth="1"/>
    <col min="230" max="230" width="29.25" style="263" customWidth="1"/>
    <col min="231" max="231" width="21.875" style="263" customWidth="1"/>
    <col min="232" max="233" width="8.25" style="263" customWidth="1"/>
    <col min="234" max="234" width="22.5" style="263" customWidth="1"/>
    <col min="235" max="235" width="32.125" style="263" customWidth="1"/>
    <col min="236" max="236" width="44.375" style="263" customWidth="1"/>
    <col min="237" max="237" width="29.875" style="263" customWidth="1"/>
    <col min="238" max="238" width="9" style="263" customWidth="1"/>
    <col min="239" max="239" width="10.125" style="263" customWidth="1"/>
    <col min="240" max="240" width="7.625" style="263" customWidth="1"/>
    <col min="241" max="241" width="6.75" style="263" customWidth="1"/>
    <col min="242" max="242" width="7.875" style="263" customWidth="1"/>
    <col min="243" max="243" width="9" style="263" customWidth="1"/>
    <col min="244" max="244" width="4.375" style="263" customWidth="1"/>
    <col min="245" max="245" width="9.625" style="263" customWidth="1"/>
    <col min="246" max="246" width="4.5" style="263" bestFit="1" customWidth="1"/>
    <col min="247" max="247" width="9.5" style="263" customWidth="1"/>
    <col min="248" max="248" width="4.625" style="263" customWidth="1"/>
    <col min="249" max="249" width="9.375" style="263" customWidth="1"/>
    <col min="250" max="250" width="4.125" style="263" bestFit="1" customWidth="1"/>
    <col min="251" max="251" width="9.375" style="263" customWidth="1"/>
    <col min="252" max="252" width="7.25" style="263" customWidth="1"/>
    <col min="253" max="253" width="9.375" style="263" customWidth="1"/>
    <col min="254" max="254" width="16.625" style="263" customWidth="1"/>
    <col min="255" max="255" width="8" style="263" customWidth="1"/>
    <col min="256" max="256" width="62.25" style="263" customWidth="1"/>
    <col min="257" max="257" width="15.5" style="263" customWidth="1"/>
    <col min="258" max="258" width="66.375" style="263" customWidth="1"/>
    <col min="259" max="260" width="11" style="263"/>
    <col min="261" max="261" width="28.375" style="263" customWidth="1"/>
    <col min="262" max="262" width="29.5" style="263" customWidth="1"/>
    <col min="263" max="263" width="26.875" style="263" customWidth="1"/>
    <col min="264" max="483" width="11" style="263"/>
    <col min="484" max="484" width="14.25" style="263" customWidth="1"/>
    <col min="485" max="485" width="17.25" style="263" customWidth="1"/>
    <col min="486" max="486" width="29.25" style="263" customWidth="1"/>
    <col min="487" max="487" width="21.875" style="263" customWidth="1"/>
    <col min="488" max="489" width="8.25" style="263" customWidth="1"/>
    <col min="490" max="490" width="22.5" style="263" customWidth="1"/>
    <col min="491" max="491" width="32.125" style="263" customWidth="1"/>
    <col min="492" max="492" width="44.375" style="263" customWidth="1"/>
    <col min="493" max="493" width="29.875" style="263" customWidth="1"/>
    <col min="494" max="494" width="9" style="263" customWidth="1"/>
    <col min="495" max="495" width="10.125" style="263" customWidth="1"/>
    <col min="496" max="496" width="7.625" style="263" customWidth="1"/>
    <col min="497" max="497" width="6.75" style="263" customWidth="1"/>
    <col min="498" max="498" width="7.875" style="263" customWidth="1"/>
    <col min="499" max="499" width="9" style="263" customWidth="1"/>
    <col min="500" max="500" width="4.375" style="263" customWidth="1"/>
    <col min="501" max="501" width="9.625" style="263" customWidth="1"/>
    <col min="502" max="502" width="4.5" style="263" bestFit="1" customWidth="1"/>
    <col min="503" max="503" width="9.5" style="263" customWidth="1"/>
    <col min="504" max="504" width="4.625" style="263" customWidth="1"/>
    <col min="505" max="505" width="9.375" style="263" customWidth="1"/>
    <col min="506" max="506" width="4.125" style="263" bestFit="1" customWidth="1"/>
    <col min="507" max="507" width="9.375" style="263" customWidth="1"/>
    <col min="508" max="508" width="7.25" style="263" customWidth="1"/>
    <col min="509" max="509" width="9.375" style="263" customWidth="1"/>
    <col min="510" max="510" width="16.625" style="263" customWidth="1"/>
    <col min="511" max="511" width="8" style="263" customWidth="1"/>
    <col min="512" max="512" width="62.25" style="263" customWidth="1"/>
    <col min="513" max="513" width="15.5" style="263" customWidth="1"/>
    <col min="514" max="514" width="66.375" style="263" customWidth="1"/>
    <col min="515" max="516" width="11" style="263"/>
    <col min="517" max="517" width="28.375" style="263" customWidth="1"/>
    <col min="518" max="518" width="29.5" style="263" customWidth="1"/>
    <col min="519" max="519" width="26.875" style="263" customWidth="1"/>
    <col min="520" max="739" width="11" style="263"/>
    <col min="740" max="740" width="14.25" style="263" customWidth="1"/>
    <col min="741" max="741" width="17.25" style="263" customWidth="1"/>
    <col min="742" max="742" width="29.25" style="263" customWidth="1"/>
    <col min="743" max="743" width="21.875" style="263" customWidth="1"/>
    <col min="744" max="745" width="8.25" style="263" customWidth="1"/>
    <col min="746" max="746" width="22.5" style="263" customWidth="1"/>
    <col min="747" max="747" width="32.125" style="263" customWidth="1"/>
    <col min="748" max="748" width="44.375" style="263" customWidth="1"/>
    <col min="749" max="749" width="29.875" style="263" customWidth="1"/>
    <col min="750" max="750" width="9" style="263" customWidth="1"/>
    <col min="751" max="751" width="10.125" style="263" customWidth="1"/>
    <col min="752" max="752" width="7.625" style="263" customWidth="1"/>
    <col min="753" max="753" width="6.75" style="263" customWidth="1"/>
    <col min="754" max="754" width="7.875" style="263" customWidth="1"/>
    <col min="755" max="755" width="9" style="263" customWidth="1"/>
    <col min="756" max="756" width="4.375" style="263" customWidth="1"/>
    <col min="757" max="757" width="9.625" style="263" customWidth="1"/>
    <col min="758" max="758" width="4.5" style="263" bestFit="1" customWidth="1"/>
    <col min="759" max="759" width="9.5" style="263" customWidth="1"/>
    <col min="760" max="760" width="4.625" style="263" customWidth="1"/>
    <col min="761" max="761" width="9.375" style="263" customWidth="1"/>
    <col min="762" max="762" width="4.125" style="263" bestFit="1" customWidth="1"/>
    <col min="763" max="763" width="9.375" style="263" customWidth="1"/>
    <col min="764" max="764" width="7.25" style="263" customWidth="1"/>
    <col min="765" max="765" width="9.375" style="263" customWidth="1"/>
    <col min="766" max="766" width="16.625" style="263" customWidth="1"/>
    <col min="767" max="767" width="8" style="263" customWidth="1"/>
    <col min="768" max="768" width="62.25" style="263" customWidth="1"/>
    <col min="769" max="769" width="15.5" style="263" customWidth="1"/>
    <col min="770" max="770" width="66.375" style="263" customWidth="1"/>
    <col min="771" max="772" width="11" style="263"/>
    <col min="773" max="773" width="28.375" style="263" customWidth="1"/>
    <col min="774" max="774" width="29.5" style="263" customWidth="1"/>
    <col min="775" max="775" width="26.875" style="263" customWidth="1"/>
    <col min="776" max="995" width="11" style="263"/>
    <col min="996" max="996" width="14.25" style="263" customWidth="1"/>
    <col min="997" max="997" width="17.25" style="263" customWidth="1"/>
    <col min="998" max="998" width="29.25" style="263" customWidth="1"/>
    <col min="999" max="999" width="21.875" style="263" customWidth="1"/>
    <col min="1000" max="1001" width="8.25" style="263" customWidth="1"/>
    <col min="1002" max="1002" width="22.5" style="263" customWidth="1"/>
    <col min="1003" max="1003" width="32.125" style="263" customWidth="1"/>
    <col min="1004" max="1004" width="44.375" style="263" customWidth="1"/>
    <col min="1005" max="1005" width="29.875" style="263" customWidth="1"/>
    <col min="1006" max="1006" width="9" style="263" customWidth="1"/>
    <col min="1007" max="1007" width="10.125" style="263" customWidth="1"/>
    <col min="1008" max="1008" width="7.625" style="263" customWidth="1"/>
    <col min="1009" max="1009" width="6.75" style="263" customWidth="1"/>
    <col min="1010" max="1010" width="7.875" style="263" customWidth="1"/>
    <col min="1011" max="1011" width="9" style="263" customWidth="1"/>
    <col min="1012" max="1012" width="4.375" style="263" customWidth="1"/>
    <col min="1013" max="1013" width="9.625" style="263" customWidth="1"/>
    <col min="1014" max="1014" width="4.5" style="263" bestFit="1" customWidth="1"/>
    <col min="1015" max="1015" width="9.5" style="263" customWidth="1"/>
    <col min="1016" max="1016" width="4.625" style="263" customWidth="1"/>
    <col min="1017" max="1017" width="9.375" style="263" customWidth="1"/>
    <col min="1018" max="1018" width="4.125" style="263" bestFit="1" customWidth="1"/>
    <col min="1019" max="1019" width="9.375" style="263" customWidth="1"/>
    <col min="1020" max="1020" width="7.25" style="263" customWidth="1"/>
    <col min="1021" max="1021" width="9.375" style="263" customWidth="1"/>
    <col min="1022" max="1022" width="16.625" style="263" customWidth="1"/>
    <col min="1023" max="1023" width="8" style="263" customWidth="1"/>
    <col min="1024" max="1024" width="62.25" style="263" customWidth="1"/>
    <col min="1025" max="1025" width="15.5" style="263" customWidth="1"/>
    <col min="1026" max="1026" width="66.375" style="263" customWidth="1"/>
    <col min="1027" max="1028" width="11" style="263"/>
    <col min="1029" max="1029" width="28.375" style="263" customWidth="1"/>
    <col min="1030" max="1030" width="29.5" style="263" customWidth="1"/>
    <col min="1031" max="1031" width="26.875" style="263" customWidth="1"/>
    <col min="1032" max="1251" width="11" style="263"/>
    <col min="1252" max="1252" width="14.25" style="263" customWidth="1"/>
    <col min="1253" max="1253" width="17.25" style="263" customWidth="1"/>
    <col min="1254" max="1254" width="29.25" style="263" customWidth="1"/>
    <col min="1255" max="1255" width="21.875" style="263" customWidth="1"/>
    <col min="1256" max="1257" width="8.25" style="263" customWidth="1"/>
    <col min="1258" max="1258" width="22.5" style="263" customWidth="1"/>
    <col min="1259" max="1259" width="32.125" style="263" customWidth="1"/>
    <col min="1260" max="1260" width="44.375" style="263" customWidth="1"/>
    <col min="1261" max="1261" width="29.875" style="263" customWidth="1"/>
    <col min="1262" max="1262" width="9" style="263" customWidth="1"/>
    <col min="1263" max="1263" width="10.125" style="263" customWidth="1"/>
    <col min="1264" max="1264" width="7.625" style="263" customWidth="1"/>
    <col min="1265" max="1265" width="6.75" style="263" customWidth="1"/>
    <col min="1266" max="1266" width="7.875" style="263" customWidth="1"/>
    <col min="1267" max="1267" width="9" style="263" customWidth="1"/>
    <col min="1268" max="1268" width="4.375" style="263" customWidth="1"/>
    <col min="1269" max="1269" width="9.625" style="263" customWidth="1"/>
    <col min="1270" max="1270" width="4.5" style="263" bestFit="1" customWidth="1"/>
    <col min="1271" max="1271" width="9.5" style="263" customWidth="1"/>
    <col min="1272" max="1272" width="4.625" style="263" customWidth="1"/>
    <col min="1273" max="1273" width="9.375" style="263" customWidth="1"/>
    <col min="1274" max="1274" width="4.125" style="263" bestFit="1" customWidth="1"/>
    <col min="1275" max="1275" width="9.375" style="263" customWidth="1"/>
    <col min="1276" max="1276" width="7.25" style="263" customWidth="1"/>
    <col min="1277" max="1277" width="9.375" style="263" customWidth="1"/>
    <col min="1278" max="1278" width="16.625" style="263" customWidth="1"/>
    <col min="1279" max="1279" width="8" style="263" customWidth="1"/>
    <col min="1280" max="1280" width="62.25" style="263" customWidth="1"/>
    <col min="1281" max="1281" width="15.5" style="263" customWidth="1"/>
    <col min="1282" max="1282" width="66.375" style="263" customWidth="1"/>
    <col min="1283" max="1284" width="11" style="263"/>
    <col min="1285" max="1285" width="28.375" style="263" customWidth="1"/>
    <col min="1286" max="1286" width="29.5" style="263" customWidth="1"/>
    <col min="1287" max="1287" width="26.875" style="263" customWidth="1"/>
    <col min="1288" max="1507" width="11" style="263"/>
    <col min="1508" max="1508" width="14.25" style="263" customWidth="1"/>
    <col min="1509" max="1509" width="17.25" style="263" customWidth="1"/>
    <col min="1510" max="1510" width="29.25" style="263" customWidth="1"/>
    <col min="1511" max="1511" width="21.875" style="263" customWidth="1"/>
    <col min="1512" max="1513" width="8.25" style="263" customWidth="1"/>
    <col min="1514" max="1514" width="22.5" style="263" customWidth="1"/>
    <col min="1515" max="1515" width="32.125" style="263" customWidth="1"/>
    <col min="1516" max="1516" width="44.375" style="263" customWidth="1"/>
    <col min="1517" max="1517" width="29.875" style="263" customWidth="1"/>
    <col min="1518" max="1518" width="9" style="263" customWidth="1"/>
    <col min="1519" max="1519" width="10.125" style="263" customWidth="1"/>
    <col min="1520" max="1520" width="7.625" style="263" customWidth="1"/>
    <col min="1521" max="1521" width="6.75" style="263" customWidth="1"/>
    <col min="1522" max="1522" width="7.875" style="263" customWidth="1"/>
    <col min="1523" max="1523" width="9" style="263" customWidth="1"/>
    <col min="1524" max="1524" width="4.375" style="263" customWidth="1"/>
    <col min="1525" max="1525" width="9.625" style="263" customWidth="1"/>
    <col min="1526" max="1526" width="4.5" style="263" bestFit="1" customWidth="1"/>
    <col min="1527" max="1527" width="9.5" style="263" customWidth="1"/>
    <col min="1528" max="1528" width="4.625" style="263" customWidth="1"/>
    <col min="1529" max="1529" width="9.375" style="263" customWidth="1"/>
    <col min="1530" max="1530" width="4.125" style="263" bestFit="1" customWidth="1"/>
    <col min="1531" max="1531" width="9.375" style="263" customWidth="1"/>
    <col min="1532" max="1532" width="7.25" style="263" customWidth="1"/>
    <col min="1533" max="1533" width="9.375" style="263" customWidth="1"/>
    <col min="1534" max="1534" width="16.625" style="263" customWidth="1"/>
    <col min="1535" max="1535" width="8" style="263" customWidth="1"/>
    <col min="1536" max="1536" width="62.25" style="263" customWidth="1"/>
    <col min="1537" max="1537" width="15.5" style="263" customWidth="1"/>
    <col min="1538" max="1538" width="66.375" style="263" customWidth="1"/>
    <col min="1539" max="1540" width="11" style="263"/>
    <col min="1541" max="1541" width="28.375" style="263" customWidth="1"/>
    <col min="1542" max="1542" width="29.5" style="263" customWidth="1"/>
    <col min="1543" max="1543" width="26.875" style="263" customWidth="1"/>
    <col min="1544" max="1763" width="11" style="263"/>
    <col min="1764" max="1764" width="14.25" style="263" customWidth="1"/>
    <col min="1765" max="1765" width="17.25" style="263" customWidth="1"/>
    <col min="1766" max="1766" width="29.25" style="263" customWidth="1"/>
    <col min="1767" max="1767" width="21.875" style="263" customWidth="1"/>
    <col min="1768" max="1769" width="8.25" style="263" customWidth="1"/>
    <col min="1770" max="1770" width="22.5" style="263" customWidth="1"/>
    <col min="1771" max="1771" width="32.125" style="263" customWidth="1"/>
    <col min="1772" max="1772" width="44.375" style="263" customWidth="1"/>
    <col min="1773" max="1773" width="29.875" style="263" customWidth="1"/>
    <col min="1774" max="1774" width="9" style="263" customWidth="1"/>
    <col min="1775" max="1775" width="10.125" style="263" customWidth="1"/>
    <col min="1776" max="1776" width="7.625" style="263" customWidth="1"/>
    <col min="1777" max="1777" width="6.75" style="263" customWidth="1"/>
    <col min="1778" max="1778" width="7.875" style="263" customWidth="1"/>
    <col min="1779" max="1779" width="9" style="263" customWidth="1"/>
    <col min="1780" max="1780" width="4.375" style="263" customWidth="1"/>
    <col min="1781" max="1781" width="9.625" style="263" customWidth="1"/>
    <col min="1782" max="1782" width="4.5" style="263" bestFit="1" customWidth="1"/>
    <col min="1783" max="1783" width="9.5" style="263" customWidth="1"/>
    <col min="1784" max="1784" width="4.625" style="263" customWidth="1"/>
    <col min="1785" max="1785" width="9.375" style="263" customWidth="1"/>
    <col min="1786" max="1786" width="4.125" style="263" bestFit="1" customWidth="1"/>
    <col min="1787" max="1787" width="9.375" style="263" customWidth="1"/>
    <col min="1788" max="1788" width="7.25" style="263" customWidth="1"/>
    <col min="1789" max="1789" width="9.375" style="263" customWidth="1"/>
    <col min="1790" max="1790" width="16.625" style="263" customWidth="1"/>
    <col min="1791" max="1791" width="8" style="263" customWidth="1"/>
    <col min="1792" max="1792" width="62.25" style="263" customWidth="1"/>
    <col min="1793" max="1793" width="15.5" style="263" customWidth="1"/>
    <col min="1794" max="1794" width="66.375" style="263" customWidth="1"/>
    <col min="1795" max="1796" width="11" style="263"/>
    <col min="1797" max="1797" width="28.375" style="263" customWidth="1"/>
    <col min="1798" max="1798" width="29.5" style="263" customWidth="1"/>
    <col min="1799" max="1799" width="26.875" style="263" customWidth="1"/>
    <col min="1800" max="2019" width="11" style="263"/>
    <col min="2020" max="2020" width="14.25" style="263" customWidth="1"/>
    <col min="2021" max="2021" width="17.25" style="263" customWidth="1"/>
    <col min="2022" max="2022" width="29.25" style="263" customWidth="1"/>
    <col min="2023" max="2023" width="21.875" style="263" customWidth="1"/>
    <col min="2024" max="2025" width="8.25" style="263" customWidth="1"/>
    <col min="2026" max="2026" width="22.5" style="263" customWidth="1"/>
    <col min="2027" max="2027" width="32.125" style="263" customWidth="1"/>
    <col min="2028" max="2028" width="44.375" style="263" customWidth="1"/>
    <col min="2029" max="2029" width="29.875" style="263" customWidth="1"/>
    <col min="2030" max="2030" width="9" style="263" customWidth="1"/>
    <col min="2031" max="2031" width="10.125" style="263" customWidth="1"/>
    <col min="2032" max="2032" width="7.625" style="263" customWidth="1"/>
    <col min="2033" max="2033" width="6.75" style="263" customWidth="1"/>
    <col min="2034" max="2034" width="7.875" style="263" customWidth="1"/>
    <col min="2035" max="2035" width="9" style="263" customWidth="1"/>
    <col min="2036" max="2036" width="4.375" style="263" customWidth="1"/>
    <col min="2037" max="2037" width="9.625" style="263" customWidth="1"/>
    <col min="2038" max="2038" width="4.5" style="263" bestFit="1" customWidth="1"/>
    <col min="2039" max="2039" width="9.5" style="263" customWidth="1"/>
    <col min="2040" max="2040" width="4.625" style="263" customWidth="1"/>
    <col min="2041" max="2041" width="9.375" style="263" customWidth="1"/>
    <col min="2042" max="2042" width="4.125" style="263" bestFit="1" customWidth="1"/>
    <col min="2043" max="2043" width="9.375" style="263" customWidth="1"/>
    <col min="2044" max="2044" width="7.25" style="263" customWidth="1"/>
    <col min="2045" max="2045" width="9.375" style="263" customWidth="1"/>
    <col min="2046" max="2046" width="16.625" style="263" customWidth="1"/>
    <col min="2047" max="2047" width="8" style="263" customWidth="1"/>
    <col min="2048" max="2048" width="62.25" style="263" customWidth="1"/>
    <col min="2049" max="2049" width="15.5" style="263" customWidth="1"/>
    <col min="2050" max="2050" width="66.375" style="263" customWidth="1"/>
    <col min="2051" max="2052" width="11" style="263"/>
    <col min="2053" max="2053" width="28.375" style="263" customWidth="1"/>
    <col min="2054" max="2054" width="29.5" style="263" customWidth="1"/>
    <col min="2055" max="2055" width="26.875" style="263" customWidth="1"/>
    <col min="2056" max="2275" width="11" style="263"/>
    <col min="2276" max="2276" width="14.25" style="263" customWidth="1"/>
    <col min="2277" max="2277" width="17.25" style="263" customWidth="1"/>
    <col min="2278" max="2278" width="29.25" style="263" customWidth="1"/>
    <col min="2279" max="2279" width="21.875" style="263" customWidth="1"/>
    <col min="2280" max="2281" width="8.25" style="263" customWidth="1"/>
    <col min="2282" max="2282" width="22.5" style="263" customWidth="1"/>
    <col min="2283" max="2283" width="32.125" style="263" customWidth="1"/>
    <col min="2284" max="2284" width="44.375" style="263" customWidth="1"/>
    <col min="2285" max="2285" width="29.875" style="263" customWidth="1"/>
    <col min="2286" max="2286" width="9" style="263" customWidth="1"/>
    <col min="2287" max="2287" width="10.125" style="263" customWidth="1"/>
    <col min="2288" max="2288" width="7.625" style="263" customWidth="1"/>
    <col min="2289" max="2289" width="6.75" style="263" customWidth="1"/>
    <col min="2290" max="2290" width="7.875" style="263" customWidth="1"/>
    <col min="2291" max="2291" width="9" style="263" customWidth="1"/>
    <col min="2292" max="2292" width="4.375" style="263" customWidth="1"/>
    <col min="2293" max="2293" width="9.625" style="263" customWidth="1"/>
    <col min="2294" max="2294" width="4.5" style="263" bestFit="1" customWidth="1"/>
    <col min="2295" max="2295" width="9.5" style="263" customWidth="1"/>
    <col min="2296" max="2296" width="4.625" style="263" customWidth="1"/>
    <col min="2297" max="2297" width="9.375" style="263" customWidth="1"/>
    <col min="2298" max="2298" width="4.125" style="263" bestFit="1" customWidth="1"/>
    <col min="2299" max="2299" width="9.375" style="263" customWidth="1"/>
    <col min="2300" max="2300" width="7.25" style="263" customWidth="1"/>
    <col min="2301" max="2301" width="9.375" style="263" customWidth="1"/>
    <col min="2302" max="2302" width="16.625" style="263" customWidth="1"/>
    <col min="2303" max="2303" width="8" style="263" customWidth="1"/>
    <col min="2304" max="2304" width="62.25" style="263" customWidth="1"/>
    <col min="2305" max="2305" width="15.5" style="263" customWidth="1"/>
    <col min="2306" max="2306" width="66.375" style="263" customWidth="1"/>
    <col min="2307" max="2308" width="11" style="263"/>
    <col min="2309" max="2309" width="28.375" style="263" customWidth="1"/>
    <col min="2310" max="2310" width="29.5" style="263" customWidth="1"/>
    <col min="2311" max="2311" width="26.875" style="263" customWidth="1"/>
    <col min="2312" max="2531" width="11" style="263"/>
    <col min="2532" max="2532" width="14.25" style="263" customWidth="1"/>
    <col min="2533" max="2533" width="17.25" style="263" customWidth="1"/>
    <col min="2534" max="2534" width="29.25" style="263" customWidth="1"/>
    <col min="2535" max="2535" width="21.875" style="263" customWidth="1"/>
    <col min="2536" max="2537" width="8.25" style="263" customWidth="1"/>
    <col min="2538" max="2538" width="22.5" style="263" customWidth="1"/>
    <col min="2539" max="2539" width="32.125" style="263" customWidth="1"/>
    <col min="2540" max="2540" width="44.375" style="263" customWidth="1"/>
    <col min="2541" max="2541" width="29.875" style="263" customWidth="1"/>
    <col min="2542" max="2542" width="9" style="263" customWidth="1"/>
    <col min="2543" max="2543" width="10.125" style="263" customWidth="1"/>
    <col min="2544" max="2544" width="7.625" style="263" customWidth="1"/>
    <col min="2545" max="2545" width="6.75" style="263" customWidth="1"/>
    <col min="2546" max="2546" width="7.875" style="263" customWidth="1"/>
    <col min="2547" max="2547" width="9" style="263" customWidth="1"/>
    <col min="2548" max="2548" width="4.375" style="263" customWidth="1"/>
    <col min="2549" max="2549" width="9.625" style="263" customWidth="1"/>
    <col min="2550" max="2550" width="4.5" style="263" bestFit="1" customWidth="1"/>
    <col min="2551" max="2551" width="9.5" style="263" customWidth="1"/>
    <col min="2552" max="2552" width="4.625" style="263" customWidth="1"/>
    <col min="2553" max="2553" width="9.375" style="263" customWidth="1"/>
    <col min="2554" max="2554" width="4.125" style="263" bestFit="1" customWidth="1"/>
    <col min="2555" max="2555" width="9.375" style="263" customWidth="1"/>
    <col min="2556" max="2556" width="7.25" style="263" customWidth="1"/>
    <col min="2557" max="2557" width="9.375" style="263" customWidth="1"/>
    <col min="2558" max="2558" width="16.625" style="263" customWidth="1"/>
    <col min="2559" max="2559" width="8" style="263" customWidth="1"/>
    <col min="2560" max="2560" width="62.25" style="263" customWidth="1"/>
    <col min="2561" max="2561" width="15.5" style="263" customWidth="1"/>
    <col min="2562" max="2562" width="66.375" style="263" customWidth="1"/>
    <col min="2563" max="2564" width="11" style="263"/>
    <col min="2565" max="2565" width="28.375" style="263" customWidth="1"/>
    <col min="2566" max="2566" width="29.5" style="263" customWidth="1"/>
    <col min="2567" max="2567" width="26.875" style="263" customWidth="1"/>
    <col min="2568" max="2787" width="11" style="263"/>
    <col min="2788" max="2788" width="14.25" style="263" customWidth="1"/>
    <col min="2789" max="2789" width="17.25" style="263" customWidth="1"/>
    <col min="2790" max="2790" width="29.25" style="263" customWidth="1"/>
    <col min="2791" max="2791" width="21.875" style="263" customWidth="1"/>
    <col min="2792" max="2793" width="8.25" style="263" customWidth="1"/>
    <col min="2794" max="2794" width="22.5" style="263" customWidth="1"/>
    <col min="2795" max="2795" width="32.125" style="263" customWidth="1"/>
    <col min="2796" max="2796" width="44.375" style="263" customWidth="1"/>
    <col min="2797" max="2797" width="29.875" style="263" customWidth="1"/>
    <col min="2798" max="2798" width="9" style="263" customWidth="1"/>
    <col min="2799" max="2799" width="10.125" style="263" customWidth="1"/>
    <col min="2800" max="2800" width="7.625" style="263" customWidth="1"/>
    <col min="2801" max="2801" width="6.75" style="263" customWidth="1"/>
    <col min="2802" max="2802" width="7.875" style="263" customWidth="1"/>
    <col min="2803" max="2803" width="9" style="263" customWidth="1"/>
    <col min="2804" max="2804" width="4.375" style="263" customWidth="1"/>
    <col min="2805" max="2805" width="9.625" style="263" customWidth="1"/>
    <col min="2806" max="2806" width="4.5" style="263" bestFit="1" customWidth="1"/>
    <col min="2807" max="2807" width="9.5" style="263" customWidth="1"/>
    <col min="2808" max="2808" width="4.625" style="263" customWidth="1"/>
    <col min="2809" max="2809" width="9.375" style="263" customWidth="1"/>
    <col min="2810" max="2810" width="4.125" style="263" bestFit="1" customWidth="1"/>
    <col min="2811" max="2811" width="9.375" style="263" customWidth="1"/>
    <col min="2812" max="2812" width="7.25" style="263" customWidth="1"/>
    <col min="2813" max="2813" width="9.375" style="263" customWidth="1"/>
    <col min="2814" max="2814" width="16.625" style="263" customWidth="1"/>
    <col min="2815" max="2815" width="8" style="263" customWidth="1"/>
    <col min="2816" max="2816" width="62.25" style="263" customWidth="1"/>
    <col min="2817" max="2817" width="15.5" style="263" customWidth="1"/>
    <col min="2818" max="2818" width="66.375" style="263" customWidth="1"/>
    <col min="2819" max="2820" width="11" style="263"/>
    <col min="2821" max="2821" width="28.375" style="263" customWidth="1"/>
    <col min="2822" max="2822" width="29.5" style="263" customWidth="1"/>
    <col min="2823" max="2823" width="26.875" style="263" customWidth="1"/>
    <col min="2824" max="3043" width="11" style="263"/>
    <col min="3044" max="3044" width="14.25" style="263" customWidth="1"/>
    <col min="3045" max="3045" width="17.25" style="263" customWidth="1"/>
    <col min="3046" max="3046" width="29.25" style="263" customWidth="1"/>
    <col min="3047" max="3047" width="21.875" style="263" customWidth="1"/>
    <col min="3048" max="3049" width="8.25" style="263" customWidth="1"/>
    <col min="3050" max="3050" width="22.5" style="263" customWidth="1"/>
    <col min="3051" max="3051" width="32.125" style="263" customWidth="1"/>
    <col min="3052" max="3052" width="44.375" style="263" customWidth="1"/>
    <col min="3053" max="3053" width="29.875" style="263" customWidth="1"/>
    <col min="3054" max="3054" width="9" style="263" customWidth="1"/>
    <col min="3055" max="3055" width="10.125" style="263" customWidth="1"/>
    <col min="3056" max="3056" width="7.625" style="263" customWidth="1"/>
    <col min="3057" max="3057" width="6.75" style="263" customWidth="1"/>
    <col min="3058" max="3058" width="7.875" style="263" customWidth="1"/>
    <col min="3059" max="3059" width="9" style="263" customWidth="1"/>
    <col min="3060" max="3060" width="4.375" style="263" customWidth="1"/>
    <col min="3061" max="3061" width="9.625" style="263" customWidth="1"/>
    <col min="3062" max="3062" width="4.5" style="263" bestFit="1" customWidth="1"/>
    <col min="3063" max="3063" width="9.5" style="263" customWidth="1"/>
    <col min="3064" max="3064" width="4.625" style="263" customWidth="1"/>
    <col min="3065" max="3065" width="9.375" style="263" customWidth="1"/>
    <col min="3066" max="3066" width="4.125" style="263" bestFit="1" customWidth="1"/>
    <col min="3067" max="3067" width="9.375" style="263" customWidth="1"/>
    <col min="3068" max="3068" width="7.25" style="263" customWidth="1"/>
    <col min="3069" max="3069" width="9.375" style="263" customWidth="1"/>
    <col min="3070" max="3070" width="16.625" style="263" customWidth="1"/>
    <col min="3071" max="3071" width="8" style="263" customWidth="1"/>
    <col min="3072" max="3072" width="62.25" style="263" customWidth="1"/>
    <col min="3073" max="3073" width="15.5" style="263" customWidth="1"/>
    <col min="3074" max="3074" width="66.375" style="263" customWidth="1"/>
    <col min="3075" max="3076" width="11" style="263"/>
    <col min="3077" max="3077" width="28.375" style="263" customWidth="1"/>
    <col min="3078" max="3078" width="29.5" style="263" customWidth="1"/>
    <col min="3079" max="3079" width="26.875" style="263" customWidth="1"/>
    <col min="3080" max="3299" width="11" style="263"/>
    <col min="3300" max="3300" width="14.25" style="263" customWidth="1"/>
    <col min="3301" max="3301" width="17.25" style="263" customWidth="1"/>
    <col min="3302" max="3302" width="29.25" style="263" customWidth="1"/>
    <col min="3303" max="3303" width="21.875" style="263" customWidth="1"/>
    <col min="3304" max="3305" width="8.25" style="263" customWidth="1"/>
    <col min="3306" max="3306" width="22.5" style="263" customWidth="1"/>
    <col min="3307" max="3307" width="32.125" style="263" customWidth="1"/>
    <col min="3308" max="3308" width="44.375" style="263" customWidth="1"/>
    <col min="3309" max="3309" width="29.875" style="263" customWidth="1"/>
    <col min="3310" max="3310" width="9" style="263" customWidth="1"/>
    <col min="3311" max="3311" width="10.125" style="263" customWidth="1"/>
    <col min="3312" max="3312" width="7.625" style="263" customWidth="1"/>
    <col min="3313" max="3313" width="6.75" style="263" customWidth="1"/>
    <col min="3314" max="3314" width="7.875" style="263" customWidth="1"/>
    <col min="3315" max="3315" width="9" style="263" customWidth="1"/>
    <col min="3316" max="3316" width="4.375" style="263" customWidth="1"/>
    <col min="3317" max="3317" width="9.625" style="263" customWidth="1"/>
    <col min="3318" max="3318" width="4.5" style="263" bestFit="1" customWidth="1"/>
    <col min="3319" max="3319" width="9.5" style="263" customWidth="1"/>
    <col min="3320" max="3320" width="4.625" style="263" customWidth="1"/>
    <col min="3321" max="3321" width="9.375" style="263" customWidth="1"/>
    <col min="3322" max="3322" width="4.125" style="263" bestFit="1" customWidth="1"/>
    <col min="3323" max="3323" width="9.375" style="263" customWidth="1"/>
    <col min="3324" max="3324" width="7.25" style="263" customWidth="1"/>
    <col min="3325" max="3325" width="9.375" style="263" customWidth="1"/>
    <col min="3326" max="3326" width="16.625" style="263" customWidth="1"/>
    <col min="3327" max="3327" width="8" style="263" customWidth="1"/>
    <col min="3328" max="3328" width="62.25" style="263" customWidth="1"/>
    <col min="3329" max="3329" width="15.5" style="263" customWidth="1"/>
    <col min="3330" max="3330" width="66.375" style="263" customWidth="1"/>
    <col min="3331" max="3332" width="11" style="263"/>
    <col min="3333" max="3333" width="28.375" style="263" customWidth="1"/>
    <col min="3334" max="3334" width="29.5" style="263" customWidth="1"/>
    <col min="3335" max="3335" width="26.875" style="263" customWidth="1"/>
    <col min="3336" max="3555" width="11" style="263"/>
    <col min="3556" max="3556" width="14.25" style="263" customWidth="1"/>
    <col min="3557" max="3557" width="17.25" style="263" customWidth="1"/>
    <col min="3558" max="3558" width="29.25" style="263" customWidth="1"/>
    <col min="3559" max="3559" width="21.875" style="263" customWidth="1"/>
    <col min="3560" max="3561" width="8.25" style="263" customWidth="1"/>
    <col min="3562" max="3562" width="22.5" style="263" customWidth="1"/>
    <col min="3563" max="3563" width="32.125" style="263" customWidth="1"/>
    <col min="3564" max="3564" width="44.375" style="263" customWidth="1"/>
    <col min="3565" max="3565" width="29.875" style="263" customWidth="1"/>
    <col min="3566" max="3566" width="9" style="263" customWidth="1"/>
    <col min="3567" max="3567" width="10.125" style="263" customWidth="1"/>
    <col min="3568" max="3568" width="7.625" style="263" customWidth="1"/>
    <col min="3569" max="3569" width="6.75" style="263" customWidth="1"/>
    <col min="3570" max="3570" width="7.875" style="263" customWidth="1"/>
    <col min="3571" max="3571" width="9" style="263" customWidth="1"/>
    <col min="3572" max="3572" width="4.375" style="263" customWidth="1"/>
    <col min="3573" max="3573" width="9.625" style="263" customWidth="1"/>
    <col min="3574" max="3574" width="4.5" style="263" bestFit="1" customWidth="1"/>
    <col min="3575" max="3575" width="9.5" style="263" customWidth="1"/>
    <col min="3576" max="3576" width="4.625" style="263" customWidth="1"/>
    <col min="3577" max="3577" width="9.375" style="263" customWidth="1"/>
    <col min="3578" max="3578" width="4.125" style="263" bestFit="1" customWidth="1"/>
    <col min="3579" max="3579" width="9.375" style="263" customWidth="1"/>
    <col min="3580" max="3580" width="7.25" style="263" customWidth="1"/>
    <col min="3581" max="3581" width="9.375" style="263" customWidth="1"/>
    <col min="3582" max="3582" width="16.625" style="263" customWidth="1"/>
    <col min="3583" max="3583" width="8" style="263" customWidth="1"/>
    <col min="3584" max="3584" width="62.25" style="263" customWidth="1"/>
    <col min="3585" max="3585" width="15.5" style="263" customWidth="1"/>
    <col min="3586" max="3586" width="66.375" style="263" customWidth="1"/>
    <col min="3587" max="3588" width="11" style="263"/>
    <col min="3589" max="3589" width="28.375" style="263" customWidth="1"/>
    <col min="3590" max="3590" width="29.5" style="263" customWidth="1"/>
    <col min="3591" max="3591" width="26.875" style="263" customWidth="1"/>
    <col min="3592" max="3811" width="11" style="263"/>
    <col min="3812" max="3812" width="14.25" style="263" customWidth="1"/>
    <col min="3813" max="3813" width="17.25" style="263" customWidth="1"/>
    <col min="3814" max="3814" width="29.25" style="263" customWidth="1"/>
    <col min="3815" max="3815" width="21.875" style="263" customWidth="1"/>
    <col min="3816" max="3817" width="8.25" style="263" customWidth="1"/>
    <col min="3818" max="3818" width="22.5" style="263" customWidth="1"/>
    <col min="3819" max="3819" width="32.125" style="263" customWidth="1"/>
    <col min="3820" max="3820" width="44.375" style="263" customWidth="1"/>
    <col min="3821" max="3821" width="29.875" style="263" customWidth="1"/>
    <col min="3822" max="3822" width="9" style="263" customWidth="1"/>
    <col min="3823" max="3823" width="10.125" style="263" customWidth="1"/>
    <col min="3824" max="3824" width="7.625" style="263" customWidth="1"/>
    <col min="3825" max="3825" width="6.75" style="263" customWidth="1"/>
    <col min="3826" max="3826" width="7.875" style="263" customWidth="1"/>
    <col min="3827" max="3827" width="9" style="263" customWidth="1"/>
    <col min="3828" max="3828" width="4.375" style="263" customWidth="1"/>
    <col min="3829" max="3829" width="9.625" style="263" customWidth="1"/>
    <col min="3830" max="3830" width="4.5" style="263" bestFit="1" customWidth="1"/>
    <col min="3831" max="3831" width="9.5" style="263" customWidth="1"/>
    <col min="3832" max="3832" width="4.625" style="263" customWidth="1"/>
    <col min="3833" max="3833" width="9.375" style="263" customWidth="1"/>
    <col min="3834" max="3834" width="4.125" style="263" bestFit="1" customWidth="1"/>
    <col min="3835" max="3835" width="9.375" style="263" customWidth="1"/>
    <col min="3836" max="3836" width="7.25" style="263" customWidth="1"/>
    <col min="3837" max="3837" width="9.375" style="263" customWidth="1"/>
    <col min="3838" max="3838" width="16.625" style="263" customWidth="1"/>
    <col min="3839" max="3839" width="8" style="263" customWidth="1"/>
    <col min="3840" max="3840" width="62.25" style="263" customWidth="1"/>
    <col min="3841" max="3841" width="15.5" style="263" customWidth="1"/>
    <col min="3842" max="3842" width="66.375" style="263" customWidth="1"/>
    <col min="3843" max="3844" width="11" style="263"/>
    <col min="3845" max="3845" width="28.375" style="263" customWidth="1"/>
    <col min="3846" max="3846" width="29.5" style="263" customWidth="1"/>
    <col min="3847" max="3847" width="26.875" style="263" customWidth="1"/>
    <col min="3848" max="4067" width="11" style="263"/>
    <col min="4068" max="4068" width="14.25" style="263" customWidth="1"/>
    <col min="4069" max="4069" width="17.25" style="263" customWidth="1"/>
    <col min="4070" max="4070" width="29.25" style="263" customWidth="1"/>
    <col min="4071" max="4071" width="21.875" style="263" customWidth="1"/>
    <col min="4072" max="4073" width="8.25" style="263" customWidth="1"/>
    <col min="4074" max="4074" width="22.5" style="263" customWidth="1"/>
    <col min="4075" max="4075" width="32.125" style="263" customWidth="1"/>
    <col min="4076" max="4076" width="44.375" style="263" customWidth="1"/>
    <col min="4077" max="4077" width="29.875" style="263" customWidth="1"/>
    <col min="4078" max="4078" width="9" style="263" customWidth="1"/>
    <col min="4079" max="4079" width="10.125" style="263" customWidth="1"/>
    <col min="4080" max="4080" width="7.625" style="263" customWidth="1"/>
    <col min="4081" max="4081" width="6.75" style="263" customWidth="1"/>
    <col min="4082" max="4082" width="7.875" style="263" customWidth="1"/>
    <col min="4083" max="4083" width="9" style="263" customWidth="1"/>
    <col min="4084" max="4084" width="4.375" style="263" customWidth="1"/>
    <col min="4085" max="4085" width="9.625" style="263" customWidth="1"/>
    <col min="4086" max="4086" width="4.5" style="263" bestFit="1" customWidth="1"/>
    <col min="4087" max="4087" width="9.5" style="263" customWidth="1"/>
    <col min="4088" max="4088" width="4.625" style="263" customWidth="1"/>
    <col min="4089" max="4089" width="9.375" style="263" customWidth="1"/>
    <col min="4090" max="4090" width="4.125" style="263" bestFit="1" customWidth="1"/>
    <col min="4091" max="4091" width="9.375" style="263" customWidth="1"/>
    <col min="4092" max="4092" width="7.25" style="263" customWidth="1"/>
    <col min="4093" max="4093" width="9.375" style="263" customWidth="1"/>
    <col min="4094" max="4094" width="16.625" style="263" customWidth="1"/>
    <col min="4095" max="4095" width="8" style="263" customWidth="1"/>
    <col min="4096" max="4096" width="62.25" style="263" customWidth="1"/>
    <col min="4097" max="4097" width="15.5" style="263" customWidth="1"/>
    <col min="4098" max="4098" width="66.375" style="263" customWidth="1"/>
    <col min="4099" max="4100" width="11" style="263"/>
    <col min="4101" max="4101" width="28.375" style="263" customWidth="1"/>
    <col min="4102" max="4102" width="29.5" style="263" customWidth="1"/>
    <col min="4103" max="4103" width="26.875" style="263" customWidth="1"/>
    <col min="4104" max="4323" width="11" style="263"/>
    <col min="4324" max="4324" width="14.25" style="263" customWidth="1"/>
    <col min="4325" max="4325" width="17.25" style="263" customWidth="1"/>
    <col min="4326" max="4326" width="29.25" style="263" customWidth="1"/>
    <col min="4327" max="4327" width="21.875" style="263" customWidth="1"/>
    <col min="4328" max="4329" width="8.25" style="263" customWidth="1"/>
    <col min="4330" max="4330" width="22.5" style="263" customWidth="1"/>
    <col min="4331" max="4331" width="32.125" style="263" customWidth="1"/>
    <col min="4332" max="4332" width="44.375" style="263" customWidth="1"/>
    <col min="4333" max="4333" width="29.875" style="263" customWidth="1"/>
    <col min="4334" max="4334" width="9" style="263" customWidth="1"/>
    <col min="4335" max="4335" width="10.125" style="263" customWidth="1"/>
    <col min="4336" max="4336" width="7.625" style="263" customWidth="1"/>
    <col min="4337" max="4337" width="6.75" style="263" customWidth="1"/>
    <col min="4338" max="4338" width="7.875" style="263" customWidth="1"/>
    <col min="4339" max="4339" width="9" style="263" customWidth="1"/>
    <col min="4340" max="4340" width="4.375" style="263" customWidth="1"/>
    <col min="4341" max="4341" width="9.625" style="263" customWidth="1"/>
    <col min="4342" max="4342" width="4.5" style="263" bestFit="1" customWidth="1"/>
    <col min="4343" max="4343" width="9.5" style="263" customWidth="1"/>
    <col min="4344" max="4344" width="4.625" style="263" customWidth="1"/>
    <col min="4345" max="4345" width="9.375" style="263" customWidth="1"/>
    <col min="4346" max="4346" width="4.125" style="263" bestFit="1" customWidth="1"/>
    <col min="4347" max="4347" width="9.375" style="263" customWidth="1"/>
    <col min="4348" max="4348" width="7.25" style="263" customWidth="1"/>
    <col min="4349" max="4349" width="9.375" style="263" customWidth="1"/>
    <col min="4350" max="4350" width="16.625" style="263" customWidth="1"/>
    <col min="4351" max="4351" width="8" style="263" customWidth="1"/>
    <col min="4352" max="4352" width="62.25" style="263" customWidth="1"/>
    <col min="4353" max="4353" width="15.5" style="263" customWidth="1"/>
    <col min="4354" max="4354" width="66.375" style="263" customWidth="1"/>
    <col min="4355" max="4356" width="11" style="263"/>
    <col min="4357" max="4357" width="28.375" style="263" customWidth="1"/>
    <col min="4358" max="4358" width="29.5" style="263" customWidth="1"/>
    <col min="4359" max="4359" width="26.875" style="263" customWidth="1"/>
    <col min="4360" max="4579" width="11" style="263"/>
    <col min="4580" max="4580" width="14.25" style="263" customWidth="1"/>
    <col min="4581" max="4581" width="17.25" style="263" customWidth="1"/>
    <col min="4582" max="4582" width="29.25" style="263" customWidth="1"/>
    <col min="4583" max="4583" width="21.875" style="263" customWidth="1"/>
    <col min="4584" max="4585" width="8.25" style="263" customWidth="1"/>
    <col min="4586" max="4586" width="22.5" style="263" customWidth="1"/>
    <col min="4587" max="4587" width="32.125" style="263" customWidth="1"/>
    <col min="4588" max="4588" width="44.375" style="263" customWidth="1"/>
    <col min="4589" max="4589" width="29.875" style="263" customWidth="1"/>
    <col min="4590" max="4590" width="9" style="263" customWidth="1"/>
    <col min="4591" max="4591" width="10.125" style="263" customWidth="1"/>
    <col min="4592" max="4592" width="7.625" style="263" customWidth="1"/>
    <col min="4593" max="4593" width="6.75" style="263" customWidth="1"/>
    <col min="4594" max="4594" width="7.875" style="263" customWidth="1"/>
    <col min="4595" max="4595" width="9" style="263" customWidth="1"/>
    <col min="4596" max="4596" width="4.375" style="263" customWidth="1"/>
    <col min="4597" max="4597" width="9.625" style="263" customWidth="1"/>
    <col min="4598" max="4598" width="4.5" style="263" bestFit="1" customWidth="1"/>
    <col min="4599" max="4599" width="9.5" style="263" customWidth="1"/>
    <col min="4600" max="4600" width="4.625" style="263" customWidth="1"/>
    <col min="4601" max="4601" width="9.375" style="263" customWidth="1"/>
    <col min="4602" max="4602" width="4.125" style="263" bestFit="1" customWidth="1"/>
    <col min="4603" max="4603" width="9.375" style="263" customWidth="1"/>
    <col min="4604" max="4604" width="7.25" style="263" customWidth="1"/>
    <col min="4605" max="4605" width="9.375" style="263" customWidth="1"/>
    <col min="4606" max="4606" width="16.625" style="263" customWidth="1"/>
    <col min="4607" max="4607" width="8" style="263" customWidth="1"/>
    <col min="4608" max="4608" width="62.25" style="263" customWidth="1"/>
    <col min="4609" max="4609" width="15.5" style="263" customWidth="1"/>
    <col min="4610" max="4610" width="66.375" style="263" customWidth="1"/>
    <col min="4611" max="4612" width="11" style="263"/>
    <col min="4613" max="4613" width="28.375" style="263" customWidth="1"/>
    <col min="4614" max="4614" width="29.5" style="263" customWidth="1"/>
    <col min="4615" max="4615" width="26.875" style="263" customWidth="1"/>
    <col min="4616" max="4835" width="11" style="263"/>
    <col min="4836" max="4836" width="14.25" style="263" customWidth="1"/>
    <col min="4837" max="4837" width="17.25" style="263" customWidth="1"/>
    <col min="4838" max="4838" width="29.25" style="263" customWidth="1"/>
    <col min="4839" max="4839" width="21.875" style="263" customWidth="1"/>
    <col min="4840" max="4841" width="8.25" style="263" customWidth="1"/>
    <col min="4842" max="4842" width="22.5" style="263" customWidth="1"/>
    <col min="4843" max="4843" width="32.125" style="263" customWidth="1"/>
    <col min="4844" max="4844" width="44.375" style="263" customWidth="1"/>
    <col min="4845" max="4845" width="29.875" style="263" customWidth="1"/>
    <col min="4846" max="4846" width="9" style="263" customWidth="1"/>
    <col min="4847" max="4847" width="10.125" style="263" customWidth="1"/>
    <col min="4848" max="4848" width="7.625" style="263" customWidth="1"/>
    <col min="4849" max="4849" width="6.75" style="263" customWidth="1"/>
    <col min="4850" max="4850" width="7.875" style="263" customWidth="1"/>
    <col min="4851" max="4851" width="9" style="263" customWidth="1"/>
    <col min="4852" max="4852" width="4.375" style="263" customWidth="1"/>
    <col min="4853" max="4853" width="9.625" style="263" customWidth="1"/>
    <col min="4854" max="4854" width="4.5" style="263" bestFit="1" customWidth="1"/>
    <col min="4855" max="4855" width="9.5" style="263" customWidth="1"/>
    <col min="4856" max="4856" width="4.625" style="263" customWidth="1"/>
    <col min="4857" max="4857" width="9.375" style="263" customWidth="1"/>
    <col min="4858" max="4858" width="4.125" style="263" bestFit="1" customWidth="1"/>
    <col min="4859" max="4859" width="9.375" style="263" customWidth="1"/>
    <col min="4860" max="4860" width="7.25" style="263" customWidth="1"/>
    <col min="4861" max="4861" width="9.375" style="263" customWidth="1"/>
    <col min="4862" max="4862" width="16.625" style="263" customWidth="1"/>
    <col min="4863" max="4863" width="8" style="263" customWidth="1"/>
    <col min="4864" max="4864" width="62.25" style="263" customWidth="1"/>
    <col min="4865" max="4865" width="15.5" style="263" customWidth="1"/>
    <col min="4866" max="4866" width="66.375" style="263" customWidth="1"/>
    <col min="4867" max="4868" width="11" style="263"/>
    <col min="4869" max="4869" width="28.375" style="263" customWidth="1"/>
    <col min="4870" max="4870" width="29.5" style="263" customWidth="1"/>
    <col min="4871" max="4871" width="26.875" style="263" customWidth="1"/>
    <col min="4872" max="5091" width="11" style="263"/>
    <col min="5092" max="5092" width="14.25" style="263" customWidth="1"/>
    <col min="5093" max="5093" width="17.25" style="263" customWidth="1"/>
    <col min="5094" max="5094" width="29.25" style="263" customWidth="1"/>
    <col min="5095" max="5095" width="21.875" style="263" customWidth="1"/>
    <col min="5096" max="5097" width="8.25" style="263" customWidth="1"/>
    <col min="5098" max="5098" width="22.5" style="263" customWidth="1"/>
    <col min="5099" max="5099" width="32.125" style="263" customWidth="1"/>
    <col min="5100" max="5100" width="44.375" style="263" customWidth="1"/>
    <col min="5101" max="5101" width="29.875" style="263" customWidth="1"/>
    <col min="5102" max="5102" width="9" style="263" customWidth="1"/>
    <col min="5103" max="5103" width="10.125" style="263" customWidth="1"/>
    <col min="5104" max="5104" width="7.625" style="263" customWidth="1"/>
    <col min="5105" max="5105" width="6.75" style="263" customWidth="1"/>
    <col min="5106" max="5106" width="7.875" style="263" customWidth="1"/>
    <col min="5107" max="5107" width="9" style="263" customWidth="1"/>
    <col min="5108" max="5108" width="4.375" style="263" customWidth="1"/>
    <col min="5109" max="5109" width="9.625" style="263" customWidth="1"/>
    <col min="5110" max="5110" width="4.5" style="263" bestFit="1" customWidth="1"/>
    <col min="5111" max="5111" width="9.5" style="263" customWidth="1"/>
    <col min="5112" max="5112" width="4.625" style="263" customWidth="1"/>
    <col min="5113" max="5113" width="9.375" style="263" customWidth="1"/>
    <col min="5114" max="5114" width="4.125" style="263" bestFit="1" customWidth="1"/>
    <col min="5115" max="5115" width="9.375" style="263" customWidth="1"/>
    <col min="5116" max="5116" width="7.25" style="263" customWidth="1"/>
    <col min="5117" max="5117" width="9.375" style="263" customWidth="1"/>
    <col min="5118" max="5118" width="16.625" style="263" customWidth="1"/>
    <col min="5119" max="5119" width="8" style="263" customWidth="1"/>
    <col min="5120" max="5120" width="62.25" style="263" customWidth="1"/>
    <col min="5121" max="5121" width="15.5" style="263" customWidth="1"/>
    <col min="5122" max="5122" width="66.375" style="263" customWidth="1"/>
    <col min="5123" max="5124" width="11" style="263"/>
    <col min="5125" max="5125" width="28.375" style="263" customWidth="1"/>
    <col min="5126" max="5126" width="29.5" style="263" customWidth="1"/>
    <col min="5127" max="5127" width="26.875" style="263" customWidth="1"/>
    <col min="5128" max="5347" width="11" style="263"/>
    <col min="5348" max="5348" width="14.25" style="263" customWidth="1"/>
    <col min="5349" max="5349" width="17.25" style="263" customWidth="1"/>
    <col min="5350" max="5350" width="29.25" style="263" customWidth="1"/>
    <col min="5351" max="5351" width="21.875" style="263" customWidth="1"/>
    <col min="5352" max="5353" width="8.25" style="263" customWidth="1"/>
    <col min="5354" max="5354" width="22.5" style="263" customWidth="1"/>
    <col min="5355" max="5355" width="32.125" style="263" customWidth="1"/>
    <col min="5356" max="5356" width="44.375" style="263" customWidth="1"/>
    <col min="5357" max="5357" width="29.875" style="263" customWidth="1"/>
    <col min="5358" max="5358" width="9" style="263" customWidth="1"/>
    <col min="5359" max="5359" width="10.125" style="263" customWidth="1"/>
    <col min="5360" max="5360" width="7.625" style="263" customWidth="1"/>
    <col min="5361" max="5361" width="6.75" style="263" customWidth="1"/>
    <col min="5362" max="5362" width="7.875" style="263" customWidth="1"/>
    <col min="5363" max="5363" width="9" style="263" customWidth="1"/>
    <col min="5364" max="5364" width="4.375" style="263" customWidth="1"/>
    <col min="5365" max="5365" width="9.625" style="263" customWidth="1"/>
    <col min="5366" max="5366" width="4.5" style="263" bestFit="1" customWidth="1"/>
    <col min="5367" max="5367" width="9.5" style="263" customWidth="1"/>
    <col min="5368" max="5368" width="4.625" style="263" customWidth="1"/>
    <col min="5369" max="5369" width="9.375" style="263" customWidth="1"/>
    <col min="5370" max="5370" width="4.125" style="263" bestFit="1" customWidth="1"/>
    <col min="5371" max="5371" width="9.375" style="263" customWidth="1"/>
    <col min="5372" max="5372" width="7.25" style="263" customWidth="1"/>
    <col min="5373" max="5373" width="9.375" style="263" customWidth="1"/>
    <col min="5374" max="5374" width="16.625" style="263" customWidth="1"/>
    <col min="5375" max="5375" width="8" style="263" customWidth="1"/>
    <col min="5376" max="5376" width="62.25" style="263" customWidth="1"/>
    <col min="5377" max="5377" width="15.5" style="263" customWidth="1"/>
    <col min="5378" max="5378" width="66.375" style="263" customWidth="1"/>
    <col min="5379" max="5380" width="11" style="263"/>
    <col min="5381" max="5381" width="28.375" style="263" customWidth="1"/>
    <col min="5382" max="5382" width="29.5" style="263" customWidth="1"/>
    <col min="5383" max="5383" width="26.875" style="263" customWidth="1"/>
    <col min="5384" max="5603" width="11" style="263"/>
    <col min="5604" max="5604" width="14.25" style="263" customWidth="1"/>
    <col min="5605" max="5605" width="17.25" style="263" customWidth="1"/>
    <col min="5606" max="5606" width="29.25" style="263" customWidth="1"/>
    <col min="5607" max="5607" width="21.875" style="263" customWidth="1"/>
    <col min="5608" max="5609" width="8.25" style="263" customWidth="1"/>
    <col min="5610" max="5610" width="22.5" style="263" customWidth="1"/>
    <col min="5611" max="5611" width="32.125" style="263" customWidth="1"/>
    <col min="5612" max="5612" width="44.375" style="263" customWidth="1"/>
    <col min="5613" max="5613" width="29.875" style="263" customWidth="1"/>
    <col min="5614" max="5614" width="9" style="263" customWidth="1"/>
    <col min="5615" max="5615" width="10.125" style="263" customWidth="1"/>
    <col min="5616" max="5616" width="7.625" style="263" customWidth="1"/>
    <col min="5617" max="5617" width="6.75" style="263" customWidth="1"/>
    <col min="5618" max="5618" width="7.875" style="263" customWidth="1"/>
    <col min="5619" max="5619" width="9" style="263" customWidth="1"/>
    <col min="5620" max="5620" width="4.375" style="263" customWidth="1"/>
    <col min="5621" max="5621" width="9.625" style="263" customWidth="1"/>
    <col min="5622" max="5622" width="4.5" style="263" bestFit="1" customWidth="1"/>
    <col min="5623" max="5623" width="9.5" style="263" customWidth="1"/>
    <col min="5624" max="5624" width="4.625" style="263" customWidth="1"/>
    <col min="5625" max="5625" width="9.375" style="263" customWidth="1"/>
    <col min="5626" max="5626" width="4.125" style="263" bestFit="1" customWidth="1"/>
    <col min="5627" max="5627" width="9.375" style="263" customWidth="1"/>
    <col min="5628" max="5628" width="7.25" style="263" customWidth="1"/>
    <col min="5629" max="5629" width="9.375" style="263" customWidth="1"/>
    <col min="5630" max="5630" width="16.625" style="263" customWidth="1"/>
    <col min="5631" max="5631" width="8" style="263" customWidth="1"/>
    <col min="5632" max="5632" width="62.25" style="263" customWidth="1"/>
    <col min="5633" max="5633" width="15.5" style="263" customWidth="1"/>
    <col min="5634" max="5634" width="66.375" style="263" customWidth="1"/>
    <col min="5635" max="5636" width="11" style="263"/>
    <col min="5637" max="5637" width="28.375" style="263" customWidth="1"/>
    <col min="5638" max="5638" width="29.5" style="263" customWidth="1"/>
    <col min="5639" max="5639" width="26.875" style="263" customWidth="1"/>
    <col min="5640" max="5859" width="11" style="263"/>
    <col min="5860" max="5860" width="14.25" style="263" customWidth="1"/>
    <col min="5861" max="5861" width="17.25" style="263" customWidth="1"/>
    <col min="5862" max="5862" width="29.25" style="263" customWidth="1"/>
    <col min="5863" max="5863" width="21.875" style="263" customWidth="1"/>
    <col min="5864" max="5865" width="8.25" style="263" customWidth="1"/>
    <col min="5866" max="5866" width="22.5" style="263" customWidth="1"/>
    <col min="5867" max="5867" width="32.125" style="263" customWidth="1"/>
    <col min="5868" max="5868" width="44.375" style="263" customWidth="1"/>
    <col min="5869" max="5869" width="29.875" style="263" customWidth="1"/>
    <col min="5870" max="5870" width="9" style="263" customWidth="1"/>
    <col min="5871" max="5871" width="10.125" style="263" customWidth="1"/>
    <col min="5872" max="5872" width="7.625" style="263" customWidth="1"/>
    <col min="5873" max="5873" width="6.75" style="263" customWidth="1"/>
    <col min="5874" max="5874" width="7.875" style="263" customWidth="1"/>
    <col min="5875" max="5875" width="9" style="263" customWidth="1"/>
    <col min="5876" max="5876" width="4.375" style="263" customWidth="1"/>
    <col min="5877" max="5877" width="9.625" style="263" customWidth="1"/>
    <col min="5878" max="5878" width="4.5" style="263" bestFit="1" customWidth="1"/>
    <col min="5879" max="5879" width="9.5" style="263" customWidth="1"/>
    <col min="5880" max="5880" width="4.625" style="263" customWidth="1"/>
    <col min="5881" max="5881" width="9.375" style="263" customWidth="1"/>
    <col min="5882" max="5882" width="4.125" style="263" bestFit="1" customWidth="1"/>
    <col min="5883" max="5883" width="9.375" style="263" customWidth="1"/>
    <col min="5884" max="5884" width="7.25" style="263" customWidth="1"/>
    <col min="5885" max="5885" width="9.375" style="263" customWidth="1"/>
    <col min="5886" max="5886" width="16.625" style="263" customWidth="1"/>
    <col min="5887" max="5887" width="8" style="263" customWidth="1"/>
    <col min="5888" max="5888" width="62.25" style="263" customWidth="1"/>
    <col min="5889" max="5889" width="15.5" style="263" customWidth="1"/>
    <col min="5890" max="5890" width="66.375" style="263" customWidth="1"/>
    <col min="5891" max="5892" width="11" style="263"/>
    <col min="5893" max="5893" width="28.375" style="263" customWidth="1"/>
    <col min="5894" max="5894" width="29.5" style="263" customWidth="1"/>
    <col min="5895" max="5895" width="26.875" style="263" customWidth="1"/>
    <col min="5896" max="6115" width="11" style="263"/>
    <col min="6116" max="6116" width="14.25" style="263" customWidth="1"/>
    <col min="6117" max="6117" width="17.25" style="263" customWidth="1"/>
    <col min="6118" max="6118" width="29.25" style="263" customWidth="1"/>
    <col min="6119" max="6119" width="21.875" style="263" customWidth="1"/>
    <col min="6120" max="6121" width="8.25" style="263" customWidth="1"/>
    <col min="6122" max="6122" width="22.5" style="263" customWidth="1"/>
    <col min="6123" max="6123" width="32.125" style="263" customWidth="1"/>
    <col min="6124" max="6124" width="44.375" style="263" customWidth="1"/>
    <col min="6125" max="6125" width="29.875" style="263" customWidth="1"/>
    <col min="6126" max="6126" width="9" style="263" customWidth="1"/>
    <col min="6127" max="6127" width="10.125" style="263" customWidth="1"/>
    <col min="6128" max="6128" width="7.625" style="263" customWidth="1"/>
    <col min="6129" max="6129" width="6.75" style="263" customWidth="1"/>
    <col min="6130" max="6130" width="7.875" style="263" customWidth="1"/>
    <col min="6131" max="6131" width="9" style="263" customWidth="1"/>
    <col min="6132" max="6132" width="4.375" style="263" customWidth="1"/>
    <col min="6133" max="6133" width="9.625" style="263" customWidth="1"/>
    <col min="6134" max="6134" width="4.5" style="263" bestFit="1" customWidth="1"/>
    <col min="6135" max="6135" width="9.5" style="263" customWidth="1"/>
    <col min="6136" max="6136" width="4.625" style="263" customWidth="1"/>
    <col min="6137" max="6137" width="9.375" style="263" customWidth="1"/>
    <col min="6138" max="6138" width="4.125" style="263" bestFit="1" customWidth="1"/>
    <col min="6139" max="6139" width="9.375" style="263" customWidth="1"/>
    <col min="6140" max="6140" width="7.25" style="263" customWidth="1"/>
    <col min="6141" max="6141" width="9.375" style="263" customWidth="1"/>
    <col min="6142" max="6142" width="16.625" style="263" customWidth="1"/>
    <col min="6143" max="6143" width="8" style="263" customWidth="1"/>
    <col min="6144" max="6144" width="62.25" style="263" customWidth="1"/>
    <col min="6145" max="6145" width="15.5" style="263" customWidth="1"/>
    <col min="6146" max="6146" width="66.375" style="263" customWidth="1"/>
    <col min="6147" max="6148" width="11" style="263"/>
    <col min="6149" max="6149" width="28.375" style="263" customWidth="1"/>
    <col min="6150" max="6150" width="29.5" style="263" customWidth="1"/>
    <col min="6151" max="6151" width="26.875" style="263" customWidth="1"/>
    <col min="6152" max="6371" width="11" style="263"/>
    <col min="6372" max="6372" width="14.25" style="263" customWidth="1"/>
    <col min="6373" max="6373" width="17.25" style="263" customWidth="1"/>
    <col min="6374" max="6374" width="29.25" style="263" customWidth="1"/>
    <col min="6375" max="6375" width="21.875" style="263" customWidth="1"/>
    <col min="6376" max="6377" width="8.25" style="263" customWidth="1"/>
    <col min="6378" max="6378" width="22.5" style="263" customWidth="1"/>
    <col min="6379" max="6379" width="32.125" style="263" customWidth="1"/>
    <col min="6380" max="6380" width="44.375" style="263" customWidth="1"/>
    <col min="6381" max="6381" width="29.875" style="263" customWidth="1"/>
    <col min="6382" max="6382" width="9" style="263" customWidth="1"/>
    <col min="6383" max="6383" width="10.125" style="263" customWidth="1"/>
    <col min="6384" max="6384" width="7.625" style="263" customWidth="1"/>
    <col min="6385" max="6385" width="6.75" style="263" customWidth="1"/>
    <col min="6386" max="6386" width="7.875" style="263" customWidth="1"/>
    <col min="6387" max="6387" width="9" style="263" customWidth="1"/>
    <col min="6388" max="6388" width="4.375" style="263" customWidth="1"/>
    <col min="6389" max="6389" width="9.625" style="263" customWidth="1"/>
    <col min="6390" max="6390" width="4.5" style="263" bestFit="1" customWidth="1"/>
    <col min="6391" max="6391" width="9.5" style="263" customWidth="1"/>
    <col min="6392" max="6392" width="4.625" style="263" customWidth="1"/>
    <col min="6393" max="6393" width="9.375" style="263" customWidth="1"/>
    <col min="6394" max="6394" width="4.125" style="263" bestFit="1" customWidth="1"/>
    <col min="6395" max="6395" width="9.375" style="263" customWidth="1"/>
    <col min="6396" max="6396" width="7.25" style="263" customWidth="1"/>
    <col min="6397" max="6397" width="9.375" style="263" customWidth="1"/>
    <col min="6398" max="6398" width="16.625" style="263" customWidth="1"/>
    <col min="6399" max="6399" width="8" style="263" customWidth="1"/>
    <col min="6400" max="6400" width="62.25" style="263" customWidth="1"/>
    <col min="6401" max="6401" width="15.5" style="263" customWidth="1"/>
    <col min="6402" max="6402" width="66.375" style="263" customWidth="1"/>
    <col min="6403" max="6404" width="11" style="263"/>
    <col min="6405" max="6405" width="28.375" style="263" customWidth="1"/>
    <col min="6406" max="6406" width="29.5" style="263" customWidth="1"/>
    <col min="6407" max="6407" width="26.875" style="263" customWidth="1"/>
    <col min="6408" max="6627" width="11" style="263"/>
    <col min="6628" max="6628" width="14.25" style="263" customWidth="1"/>
    <col min="6629" max="6629" width="17.25" style="263" customWidth="1"/>
    <col min="6630" max="6630" width="29.25" style="263" customWidth="1"/>
    <col min="6631" max="6631" width="21.875" style="263" customWidth="1"/>
    <col min="6632" max="6633" width="8.25" style="263" customWidth="1"/>
    <col min="6634" max="6634" width="22.5" style="263" customWidth="1"/>
    <col min="6635" max="6635" width="32.125" style="263" customWidth="1"/>
    <col min="6636" max="6636" width="44.375" style="263" customWidth="1"/>
    <col min="6637" max="6637" width="29.875" style="263" customWidth="1"/>
    <col min="6638" max="6638" width="9" style="263" customWidth="1"/>
    <col min="6639" max="6639" width="10.125" style="263" customWidth="1"/>
    <col min="6640" max="6640" width="7.625" style="263" customWidth="1"/>
    <col min="6641" max="6641" width="6.75" style="263" customWidth="1"/>
    <col min="6642" max="6642" width="7.875" style="263" customWidth="1"/>
    <col min="6643" max="6643" width="9" style="263" customWidth="1"/>
    <col min="6644" max="6644" width="4.375" style="263" customWidth="1"/>
    <col min="6645" max="6645" width="9.625" style="263" customWidth="1"/>
    <col min="6646" max="6646" width="4.5" style="263" bestFit="1" customWidth="1"/>
    <col min="6647" max="6647" width="9.5" style="263" customWidth="1"/>
    <col min="6648" max="6648" width="4.625" style="263" customWidth="1"/>
    <col min="6649" max="6649" width="9.375" style="263" customWidth="1"/>
    <col min="6650" max="6650" width="4.125" style="263" bestFit="1" customWidth="1"/>
    <col min="6651" max="6651" width="9.375" style="263" customWidth="1"/>
    <col min="6652" max="6652" width="7.25" style="263" customWidth="1"/>
    <col min="6653" max="6653" width="9.375" style="263" customWidth="1"/>
    <col min="6654" max="6654" width="16.625" style="263" customWidth="1"/>
    <col min="6655" max="6655" width="8" style="263" customWidth="1"/>
    <col min="6656" max="6656" width="62.25" style="263" customWidth="1"/>
    <col min="6657" max="6657" width="15.5" style="263" customWidth="1"/>
    <col min="6658" max="6658" width="66.375" style="263" customWidth="1"/>
    <col min="6659" max="6660" width="11" style="263"/>
    <col min="6661" max="6661" width="28.375" style="263" customWidth="1"/>
    <col min="6662" max="6662" width="29.5" style="263" customWidth="1"/>
    <col min="6663" max="6663" width="26.875" style="263" customWidth="1"/>
    <col min="6664" max="6883" width="11" style="263"/>
    <col min="6884" max="6884" width="14.25" style="263" customWidth="1"/>
    <col min="6885" max="6885" width="17.25" style="263" customWidth="1"/>
    <col min="6886" max="6886" width="29.25" style="263" customWidth="1"/>
    <col min="6887" max="6887" width="21.875" style="263" customWidth="1"/>
    <col min="6888" max="6889" width="8.25" style="263" customWidth="1"/>
    <col min="6890" max="6890" width="22.5" style="263" customWidth="1"/>
    <col min="6891" max="6891" width="32.125" style="263" customWidth="1"/>
    <col min="6892" max="6892" width="44.375" style="263" customWidth="1"/>
    <col min="6893" max="6893" width="29.875" style="263" customWidth="1"/>
    <col min="6894" max="6894" width="9" style="263" customWidth="1"/>
    <col min="6895" max="6895" width="10.125" style="263" customWidth="1"/>
    <col min="6896" max="6896" width="7.625" style="263" customWidth="1"/>
    <col min="6897" max="6897" width="6.75" style="263" customWidth="1"/>
    <col min="6898" max="6898" width="7.875" style="263" customWidth="1"/>
    <col min="6899" max="6899" width="9" style="263" customWidth="1"/>
    <col min="6900" max="6900" width="4.375" style="263" customWidth="1"/>
    <col min="6901" max="6901" width="9.625" style="263" customWidth="1"/>
    <col min="6902" max="6902" width="4.5" style="263" bestFit="1" customWidth="1"/>
    <col min="6903" max="6903" width="9.5" style="263" customWidth="1"/>
    <col min="6904" max="6904" width="4.625" style="263" customWidth="1"/>
    <col min="6905" max="6905" width="9.375" style="263" customWidth="1"/>
    <col min="6906" max="6906" width="4.125" style="263" bestFit="1" customWidth="1"/>
    <col min="6907" max="6907" width="9.375" style="263" customWidth="1"/>
    <col min="6908" max="6908" width="7.25" style="263" customWidth="1"/>
    <col min="6909" max="6909" width="9.375" style="263" customWidth="1"/>
    <col min="6910" max="6910" width="16.625" style="263" customWidth="1"/>
    <col min="6911" max="6911" width="8" style="263" customWidth="1"/>
    <col min="6912" max="6912" width="62.25" style="263" customWidth="1"/>
    <col min="6913" max="6913" width="15.5" style="263" customWidth="1"/>
    <col min="6914" max="6914" width="66.375" style="263" customWidth="1"/>
    <col min="6915" max="6916" width="11" style="263"/>
    <col min="6917" max="6917" width="28.375" style="263" customWidth="1"/>
    <col min="6918" max="6918" width="29.5" style="263" customWidth="1"/>
    <col min="6919" max="6919" width="26.875" style="263" customWidth="1"/>
    <col min="6920" max="7139" width="11" style="263"/>
    <col min="7140" max="7140" width="14.25" style="263" customWidth="1"/>
    <col min="7141" max="7141" width="17.25" style="263" customWidth="1"/>
    <col min="7142" max="7142" width="29.25" style="263" customWidth="1"/>
    <col min="7143" max="7143" width="21.875" style="263" customWidth="1"/>
    <col min="7144" max="7145" width="8.25" style="263" customWidth="1"/>
    <col min="7146" max="7146" width="22.5" style="263" customWidth="1"/>
    <col min="7147" max="7147" width="32.125" style="263" customWidth="1"/>
    <col min="7148" max="7148" width="44.375" style="263" customWidth="1"/>
    <col min="7149" max="7149" width="29.875" style="263" customWidth="1"/>
    <col min="7150" max="7150" width="9" style="263" customWidth="1"/>
    <col min="7151" max="7151" width="10.125" style="263" customWidth="1"/>
    <col min="7152" max="7152" width="7.625" style="263" customWidth="1"/>
    <col min="7153" max="7153" width="6.75" style="263" customWidth="1"/>
    <col min="7154" max="7154" width="7.875" style="263" customWidth="1"/>
    <col min="7155" max="7155" width="9" style="263" customWidth="1"/>
    <col min="7156" max="7156" width="4.375" style="263" customWidth="1"/>
    <col min="7157" max="7157" width="9.625" style="263" customWidth="1"/>
    <col min="7158" max="7158" width="4.5" style="263" bestFit="1" customWidth="1"/>
    <col min="7159" max="7159" width="9.5" style="263" customWidth="1"/>
    <col min="7160" max="7160" width="4.625" style="263" customWidth="1"/>
    <col min="7161" max="7161" width="9.375" style="263" customWidth="1"/>
    <col min="7162" max="7162" width="4.125" style="263" bestFit="1" customWidth="1"/>
    <col min="7163" max="7163" width="9.375" style="263" customWidth="1"/>
    <col min="7164" max="7164" width="7.25" style="263" customWidth="1"/>
    <col min="7165" max="7165" width="9.375" style="263" customWidth="1"/>
    <col min="7166" max="7166" width="16.625" style="263" customWidth="1"/>
    <col min="7167" max="7167" width="8" style="263" customWidth="1"/>
    <col min="7168" max="7168" width="62.25" style="263" customWidth="1"/>
    <col min="7169" max="7169" width="15.5" style="263" customWidth="1"/>
    <col min="7170" max="7170" width="66.375" style="263" customWidth="1"/>
    <col min="7171" max="7172" width="11" style="263"/>
    <col min="7173" max="7173" width="28.375" style="263" customWidth="1"/>
    <col min="7174" max="7174" width="29.5" style="263" customWidth="1"/>
    <col min="7175" max="7175" width="26.875" style="263" customWidth="1"/>
    <col min="7176" max="7395" width="11" style="263"/>
    <col min="7396" max="7396" width="14.25" style="263" customWidth="1"/>
    <col min="7397" max="7397" width="17.25" style="263" customWidth="1"/>
    <col min="7398" max="7398" width="29.25" style="263" customWidth="1"/>
    <col min="7399" max="7399" width="21.875" style="263" customWidth="1"/>
    <col min="7400" max="7401" width="8.25" style="263" customWidth="1"/>
    <col min="7402" max="7402" width="22.5" style="263" customWidth="1"/>
    <col min="7403" max="7403" width="32.125" style="263" customWidth="1"/>
    <col min="7404" max="7404" width="44.375" style="263" customWidth="1"/>
    <col min="7405" max="7405" width="29.875" style="263" customWidth="1"/>
    <col min="7406" max="7406" width="9" style="263" customWidth="1"/>
    <col min="7407" max="7407" width="10.125" style="263" customWidth="1"/>
    <col min="7408" max="7408" width="7.625" style="263" customWidth="1"/>
    <col min="7409" max="7409" width="6.75" style="263" customWidth="1"/>
    <col min="7410" max="7410" width="7.875" style="263" customWidth="1"/>
    <col min="7411" max="7411" width="9" style="263" customWidth="1"/>
    <col min="7412" max="7412" width="4.375" style="263" customWidth="1"/>
    <col min="7413" max="7413" width="9.625" style="263" customWidth="1"/>
    <col min="7414" max="7414" width="4.5" style="263" bestFit="1" customWidth="1"/>
    <col min="7415" max="7415" width="9.5" style="263" customWidth="1"/>
    <col min="7416" max="7416" width="4.625" style="263" customWidth="1"/>
    <col min="7417" max="7417" width="9.375" style="263" customWidth="1"/>
    <col min="7418" max="7418" width="4.125" style="263" bestFit="1" customWidth="1"/>
    <col min="7419" max="7419" width="9.375" style="263" customWidth="1"/>
    <col min="7420" max="7420" width="7.25" style="263" customWidth="1"/>
    <col min="7421" max="7421" width="9.375" style="263" customWidth="1"/>
    <col min="7422" max="7422" width="16.625" style="263" customWidth="1"/>
    <col min="7423" max="7423" width="8" style="263" customWidth="1"/>
    <col min="7424" max="7424" width="62.25" style="263" customWidth="1"/>
    <col min="7425" max="7425" width="15.5" style="263" customWidth="1"/>
    <col min="7426" max="7426" width="66.375" style="263" customWidth="1"/>
    <col min="7427" max="7428" width="11" style="263"/>
    <col min="7429" max="7429" width="28.375" style="263" customWidth="1"/>
    <col min="7430" max="7430" width="29.5" style="263" customWidth="1"/>
    <col min="7431" max="7431" width="26.875" style="263" customWidth="1"/>
    <col min="7432" max="7651" width="11" style="263"/>
    <col min="7652" max="7652" width="14.25" style="263" customWidth="1"/>
    <col min="7653" max="7653" width="17.25" style="263" customWidth="1"/>
    <col min="7654" max="7654" width="29.25" style="263" customWidth="1"/>
    <col min="7655" max="7655" width="21.875" style="263" customWidth="1"/>
    <col min="7656" max="7657" width="8.25" style="263" customWidth="1"/>
    <col min="7658" max="7658" width="22.5" style="263" customWidth="1"/>
    <col min="7659" max="7659" width="32.125" style="263" customWidth="1"/>
    <col min="7660" max="7660" width="44.375" style="263" customWidth="1"/>
    <col min="7661" max="7661" width="29.875" style="263" customWidth="1"/>
    <col min="7662" max="7662" width="9" style="263" customWidth="1"/>
    <col min="7663" max="7663" width="10.125" style="263" customWidth="1"/>
    <col min="7664" max="7664" width="7.625" style="263" customWidth="1"/>
    <col min="7665" max="7665" width="6.75" style="263" customWidth="1"/>
    <col min="7666" max="7666" width="7.875" style="263" customWidth="1"/>
    <col min="7667" max="7667" width="9" style="263" customWidth="1"/>
    <col min="7668" max="7668" width="4.375" style="263" customWidth="1"/>
    <col min="7669" max="7669" width="9.625" style="263" customWidth="1"/>
    <col min="7670" max="7670" width="4.5" style="263" bestFit="1" customWidth="1"/>
    <col min="7671" max="7671" width="9.5" style="263" customWidth="1"/>
    <col min="7672" max="7672" width="4.625" style="263" customWidth="1"/>
    <col min="7673" max="7673" width="9.375" style="263" customWidth="1"/>
    <col min="7674" max="7674" width="4.125" style="263" bestFit="1" customWidth="1"/>
    <col min="7675" max="7675" width="9.375" style="263" customWidth="1"/>
    <col min="7676" max="7676" width="7.25" style="263" customWidth="1"/>
    <col min="7677" max="7677" width="9.375" style="263" customWidth="1"/>
    <col min="7678" max="7678" width="16.625" style="263" customWidth="1"/>
    <col min="7679" max="7679" width="8" style="263" customWidth="1"/>
    <col min="7680" max="7680" width="62.25" style="263" customWidth="1"/>
    <col min="7681" max="7681" width="15.5" style="263" customWidth="1"/>
    <col min="7682" max="7682" width="66.375" style="263" customWidth="1"/>
    <col min="7683" max="7684" width="11" style="263"/>
    <col min="7685" max="7685" width="28.375" style="263" customWidth="1"/>
    <col min="7686" max="7686" width="29.5" style="263" customWidth="1"/>
    <col min="7687" max="7687" width="26.875" style="263" customWidth="1"/>
    <col min="7688" max="7907" width="11" style="263"/>
    <col min="7908" max="7908" width="14.25" style="263" customWidth="1"/>
    <col min="7909" max="7909" width="17.25" style="263" customWidth="1"/>
    <col min="7910" max="7910" width="29.25" style="263" customWidth="1"/>
    <col min="7911" max="7911" width="21.875" style="263" customWidth="1"/>
    <col min="7912" max="7913" width="8.25" style="263" customWidth="1"/>
    <col min="7914" max="7914" width="22.5" style="263" customWidth="1"/>
    <col min="7915" max="7915" width="32.125" style="263" customWidth="1"/>
    <col min="7916" max="7916" width="44.375" style="263" customWidth="1"/>
    <col min="7917" max="7917" width="29.875" style="263" customWidth="1"/>
    <col min="7918" max="7918" width="9" style="263" customWidth="1"/>
    <col min="7919" max="7919" width="10.125" style="263" customWidth="1"/>
    <col min="7920" max="7920" width="7.625" style="263" customWidth="1"/>
    <col min="7921" max="7921" width="6.75" style="263" customWidth="1"/>
    <col min="7922" max="7922" width="7.875" style="263" customWidth="1"/>
    <col min="7923" max="7923" width="9" style="263" customWidth="1"/>
    <col min="7924" max="7924" width="4.375" style="263" customWidth="1"/>
    <col min="7925" max="7925" width="9.625" style="263" customWidth="1"/>
    <col min="7926" max="7926" width="4.5" style="263" bestFit="1" customWidth="1"/>
    <col min="7927" max="7927" width="9.5" style="263" customWidth="1"/>
    <col min="7928" max="7928" width="4.625" style="263" customWidth="1"/>
    <col min="7929" max="7929" width="9.375" style="263" customWidth="1"/>
    <col min="7930" max="7930" width="4.125" style="263" bestFit="1" customWidth="1"/>
    <col min="7931" max="7931" width="9.375" style="263" customWidth="1"/>
    <col min="7932" max="7932" width="7.25" style="263" customWidth="1"/>
    <col min="7933" max="7933" width="9.375" style="263" customWidth="1"/>
    <col min="7934" max="7934" width="16.625" style="263" customWidth="1"/>
    <col min="7935" max="7935" width="8" style="263" customWidth="1"/>
    <col min="7936" max="7936" width="62.25" style="263" customWidth="1"/>
    <col min="7937" max="7937" width="15.5" style="263" customWidth="1"/>
    <col min="7938" max="7938" width="66.375" style="263" customWidth="1"/>
    <col min="7939" max="7940" width="11" style="263"/>
    <col min="7941" max="7941" width="28.375" style="263" customWidth="1"/>
    <col min="7942" max="7942" width="29.5" style="263" customWidth="1"/>
    <col min="7943" max="7943" width="26.875" style="263" customWidth="1"/>
    <col min="7944" max="8163" width="11" style="263"/>
    <col min="8164" max="8164" width="14.25" style="263" customWidth="1"/>
    <col min="8165" max="8165" width="17.25" style="263" customWidth="1"/>
    <col min="8166" max="8166" width="29.25" style="263" customWidth="1"/>
    <col min="8167" max="8167" width="21.875" style="263" customWidth="1"/>
    <col min="8168" max="8169" width="8.25" style="263" customWidth="1"/>
    <col min="8170" max="8170" width="22.5" style="263" customWidth="1"/>
    <col min="8171" max="8171" width="32.125" style="263" customWidth="1"/>
    <col min="8172" max="8172" width="44.375" style="263" customWidth="1"/>
    <col min="8173" max="8173" width="29.875" style="263" customWidth="1"/>
    <col min="8174" max="8174" width="9" style="263" customWidth="1"/>
    <col min="8175" max="8175" width="10.125" style="263" customWidth="1"/>
    <col min="8176" max="8176" width="7.625" style="263" customWidth="1"/>
    <col min="8177" max="8177" width="6.75" style="263" customWidth="1"/>
    <col min="8178" max="8178" width="7.875" style="263" customWidth="1"/>
    <col min="8179" max="8179" width="9" style="263" customWidth="1"/>
    <col min="8180" max="8180" width="4.375" style="263" customWidth="1"/>
    <col min="8181" max="8181" width="9.625" style="263" customWidth="1"/>
    <col min="8182" max="8182" width="4.5" style="263" bestFit="1" customWidth="1"/>
    <col min="8183" max="8183" width="9.5" style="263" customWidth="1"/>
    <col min="8184" max="8184" width="4.625" style="263" customWidth="1"/>
    <col min="8185" max="8185" width="9.375" style="263" customWidth="1"/>
    <col min="8186" max="8186" width="4.125" style="263" bestFit="1" customWidth="1"/>
    <col min="8187" max="8187" width="9.375" style="263" customWidth="1"/>
    <col min="8188" max="8188" width="7.25" style="263" customWidth="1"/>
    <col min="8189" max="8189" width="9.375" style="263" customWidth="1"/>
    <col min="8190" max="8190" width="16.625" style="263" customWidth="1"/>
    <col min="8191" max="8191" width="8" style="263" customWidth="1"/>
    <col min="8192" max="8192" width="62.25" style="263" customWidth="1"/>
    <col min="8193" max="8193" width="15.5" style="263" customWidth="1"/>
    <col min="8194" max="8194" width="66.375" style="263" customWidth="1"/>
    <col min="8195" max="8196" width="11" style="263"/>
    <col min="8197" max="8197" width="28.375" style="263" customWidth="1"/>
    <col min="8198" max="8198" width="29.5" style="263" customWidth="1"/>
    <col min="8199" max="8199" width="26.875" style="263" customWidth="1"/>
    <col min="8200" max="8419" width="11" style="263"/>
    <col min="8420" max="8420" width="14.25" style="263" customWidth="1"/>
    <col min="8421" max="8421" width="17.25" style="263" customWidth="1"/>
    <col min="8422" max="8422" width="29.25" style="263" customWidth="1"/>
    <col min="8423" max="8423" width="21.875" style="263" customWidth="1"/>
    <col min="8424" max="8425" width="8.25" style="263" customWidth="1"/>
    <col min="8426" max="8426" width="22.5" style="263" customWidth="1"/>
    <col min="8427" max="8427" width="32.125" style="263" customWidth="1"/>
    <col min="8428" max="8428" width="44.375" style="263" customWidth="1"/>
    <col min="8429" max="8429" width="29.875" style="263" customWidth="1"/>
    <col min="8430" max="8430" width="9" style="263" customWidth="1"/>
    <col min="8431" max="8431" width="10.125" style="263" customWidth="1"/>
    <col min="8432" max="8432" width="7.625" style="263" customWidth="1"/>
    <col min="8433" max="8433" width="6.75" style="263" customWidth="1"/>
    <col min="8434" max="8434" width="7.875" style="263" customWidth="1"/>
    <col min="8435" max="8435" width="9" style="263" customWidth="1"/>
    <col min="8436" max="8436" width="4.375" style="263" customWidth="1"/>
    <col min="8437" max="8437" width="9.625" style="263" customWidth="1"/>
    <col min="8438" max="8438" width="4.5" style="263" bestFit="1" customWidth="1"/>
    <col min="8439" max="8439" width="9.5" style="263" customWidth="1"/>
    <col min="8440" max="8440" width="4.625" style="263" customWidth="1"/>
    <col min="8441" max="8441" width="9.375" style="263" customWidth="1"/>
    <col min="8442" max="8442" width="4.125" style="263" bestFit="1" customWidth="1"/>
    <col min="8443" max="8443" width="9.375" style="263" customWidth="1"/>
    <col min="8444" max="8444" width="7.25" style="263" customWidth="1"/>
    <col min="8445" max="8445" width="9.375" style="263" customWidth="1"/>
    <col min="8446" max="8446" width="16.625" style="263" customWidth="1"/>
    <col min="8447" max="8447" width="8" style="263" customWidth="1"/>
    <col min="8448" max="8448" width="62.25" style="263" customWidth="1"/>
    <col min="8449" max="8449" width="15.5" style="263" customWidth="1"/>
    <col min="8450" max="8450" width="66.375" style="263" customWidth="1"/>
    <col min="8451" max="8452" width="11" style="263"/>
    <col min="8453" max="8453" width="28.375" style="263" customWidth="1"/>
    <col min="8454" max="8454" width="29.5" style="263" customWidth="1"/>
    <col min="8455" max="8455" width="26.875" style="263" customWidth="1"/>
    <col min="8456" max="8675" width="11" style="263"/>
    <col min="8676" max="8676" width="14.25" style="263" customWidth="1"/>
    <col min="8677" max="8677" width="17.25" style="263" customWidth="1"/>
    <col min="8678" max="8678" width="29.25" style="263" customWidth="1"/>
    <col min="8679" max="8679" width="21.875" style="263" customWidth="1"/>
    <col min="8680" max="8681" width="8.25" style="263" customWidth="1"/>
    <col min="8682" max="8682" width="22.5" style="263" customWidth="1"/>
    <col min="8683" max="8683" width="32.125" style="263" customWidth="1"/>
    <col min="8684" max="8684" width="44.375" style="263" customWidth="1"/>
    <col min="8685" max="8685" width="29.875" style="263" customWidth="1"/>
    <col min="8686" max="8686" width="9" style="263" customWidth="1"/>
    <col min="8687" max="8687" width="10.125" style="263" customWidth="1"/>
    <col min="8688" max="8688" width="7.625" style="263" customWidth="1"/>
    <col min="8689" max="8689" width="6.75" style="263" customWidth="1"/>
    <col min="8690" max="8690" width="7.875" style="263" customWidth="1"/>
    <col min="8691" max="8691" width="9" style="263" customWidth="1"/>
    <col min="8692" max="8692" width="4.375" style="263" customWidth="1"/>
    <col min="8693" max="8693" width="9.625" style="263" customWidth="1"/>
    <col min="8694" max="8694" width="4.5" style="263" bestFit="1" customWidth="1"/>
    <col min="8695" max="8695" width="9.5" style="263" customWidth="1"/>
    <col min="8696" max="8696" width="4.625" style="263" customWidth="1"/>
    <col min="8697" max="8697" width="9.375" style="263" customWidth="1"/>
    <col min="8698" max="8698" width="4.125" style="263" bestFit="1" customWidth="1"/>
    <col min="8699" max="8699" width="9.375" style="263" customWidth="1"/>
    <col min="8700" max="8700" width="7.25" style="263" customWidth="1"/>
    <col min="8701" max="8701" width="9.375" style="263" customWidth="1"/>
    <col min="8702" max="8702" width="16.625" style="263" customWidth="1"/>
    <col min="8703" max="8703" width="8" style="263" customWidth="1"/>
    <col min="8704" max="8704" width="62.25" style="263" customWidth="1"/>
    <col min="8705" max="8705" width="15.5" style="263" customWidth="1"/>
    <col min="8706" max="8706" width="66.375" style="263" customWidth="1"/>
    <col min="8707" max="8708" width="11" style="263"/>
    <col min="8709" max="8709" width="28.375" style="263" customWidth="1"/>
    <col min="8710" max="8710" width="29.5" style="263" customWidth="1"/>
    <col min="8711" max="8711" width="26.875" style="263" customWidth="1"/>
    <col min="8712" max="8931" width="11" style="263"/>
    <col min="8932" max="8932" width="14.25" style="263" customWidth="1"/>
    <col min="8933" max="8933" width="17.25" style="263" customWidth="1"/>
    <col min="8934" max="8934" width="29.25" style="263" customWidth="1"/>
    <col min="8935" max="8935" width="21.875" style="263" customWidth="1"/>
    <col min="8936" max="8937" width="8.25" style="263" customWidth="1"/>
    <col min="8938" max="8938" width="22.5" style="263" customWidth="1"/>
    <col min="8939" max="8939" width="32.125" style="263" customWidth="1"/>
    <col min="8940" max="8940" width="44.375" style="263" customWidth="1"/>
    <col min="8941" max="8941" width="29.875" style="263" customWidth="1"/>
    <col min="8942" max="8942" width="9" style="263" customWidth="1"/>
    <col min="8943" max="8943" width="10.125" style="263" customWidth="1"/>
    <col min="8944" max="8944" width="7.625" style="263" customWidth="1"/>
    <col min="8945" max="8945" width="6.75" style="263" customWidth="1"/>
    <col min="8946" max="8946" width="7.875" style="263" customWidth="1"/>
    <col min="8947" max="8947" width="9" style="263" customWidth="1"/>
    <col min="8948" max="8948" width="4.375" style="263" customWidth="1"/>
    <col min="8949" max="8949" width="9.625" style="263" customWidth="1"/>
    <col min="8950" max="8950" width="4.5" style="263" bestFit="1" customWidth="1"/>
    <col min="8951" max="8951" width="9.5" style="263" customWidth="1"/>
    <col min="8952" max="8952" width="4.625" style="263" customWidth="1"/>
    <col min="8953" max="8953" width="9.375" style="263" customWidth="1"/>
    <col min="8954" max="8954" width="4.125" style="263" bestFit="1" customWidth="1"/>
    <col min="8955" max="8955" width="9.375" style="263" customWidth="1"/>
    <col min="8956" max="8956" width="7.25" style="263" customWidth="1"/>
    <col min="8957" max="8957" width="9.375" style="263" customWidth="1"/>
    <col min="8958" max="8958" width="16.625" style="263" customWidth="1"/>
    <col min="8959" max="8959" width="8" style="263" customWidth="1"/>
    <col min="8960" max="8960" width="62.25" style="263" customWidth="1"/>
    <col min="8961" max="8961" width="15.5" style="263" customWidth="1"/>
    <col min="8962" max="8962" width="66.375" style="263" customWidth="1"/>
    <col min="8963" max="8964" width="11" style="263"/>
    <col min="8965" max="8965" width="28.375" style="263" customWidth="1"/>
    <col min="8966" max="8966" width="29.5" style="263" customWidth="1"/>
    <col min="8967" max="8967" width="26.875" style="263" customWidth="1"/>
    <col min="8968" max="9187" width="11" style="263"/>
    <col min="9188" max="9188" width="14.25" style="263" customWidth="1"/>
    <col min="9189" max="9189" width="17.25" style="263" customWidth="1"/>
    <col min="9190" max="9190" width="29.25" style="263" customWidth="1"/>
    <col min="9191" max="9191" width="21.875" style="263" customWidth="1"/>
    <col min="9192" max="9193" width="8.25" style="263" customWidth="1"/>
    <col min="9194" max="9194" width="22.5" style="263" customWidth="1"/>
    <col min="9195" max="9195" width="32.125" style="263" customWidth="1"/>
    <col min="9196" max="9196" width="44.375" style="263" customWidth="1"/>
    <col min="9197" max="9197" width="29.875" style="263" customWidth="1"/>
    <col min="9198" max="9198" width="9" style="263" customWidth="1"/>
    <col min="9199" max="9199" width="10.125" style="263" customWidth="1"/>
    <col min="9200" max="9200" width="7.625" style="263" customWidth="1"/>
    <col min="9201" max="9201" width="6.75" style="263" customWidth="1"/>
    <col min="9202" max="9202" width="7.875" style="263" customWidth="1"/>
    <col min="9203" max="9203" width="9" style="263" customWidth="1"/>
    <col min="9204" max="9204" width="4.375" style="263" customWidth="1"/>
    <col min="9205" max="9205" width="9.625" style="263" customWidth="1"/>
    <col min="9206" max="9206" width="4.5" style="263" bestFit="1" customWidth="1"/>
    <col min="9207" max="9207" width="9.5" style="263" customWidth="1"/>
    <col min="9208" max="9208" width="4.625" style="263" customWidth="1"/>
    <col min="9209" max="9209" width="9.375" style="263" customWidth="1"/>
    <col min="9210" max="9210" width="4.125" style="263" bestFit="1" customWidth="1"/>
    <col min="9211" max="9211" width="9.375" style="263" customWidth="1"/>
    <col min="9212" max="9212" width="7.25" style="263" customWidth="1"/>
    <col min="9213" max="9213" width="9.375" style="263" customWidth="1"/>
    <col min="9214" max="9214" width="16.625" style="263" customWidth="1"/>
    <col min="9215" max="9215" width="8" style="263" customWidth="1"/>
    <col min="9216" max="9216" width="62.25" style="263" customWidth="1"/>
    <col min="9217" max="9217" width="15.5" style="263" customWidth="1"/>
    <col min="9218" max="9218" width="66.375" style="263" customWidth="1"/>
    <col min="9219" max="9220" width="11" style="263"/>
    <col min="9221" max="9221" width="28.375" style="263" customWidth="1"/>
    <col min="9222" max="9222" width="29.5" style="263" customWidth="1"/>
    <col min="9223" max="9223" width="26.875" style="263" customWidth="1"/>
    <col min="9224" max="9443" width="11" style="263"/>
    <col min="9444" max="9444" width="14.25" style="263" customWidth="1"/>
    <col min="9445" max="9445" width="17.25" style="263" customWidth="1"/>
    <col min="9446" max="9446" width="29.25" style="263" customWidth="1"/>
    <col min="9447" max="9447" width="21.875" style="263" customWidth="1"/>
    <col min="9448" max="9449" width="8.25" style="263" customWidth="1"/>
    <col min="9450" max="9450" width="22.5" style="263" customWidth="1"/>
    <col min="9451" max="9451" width="32.125" style="263" customWidth="1"/>
    <col min="9452" max="9452" width="44.375" style="263" customWidth="1"/>
    <col min="9453" max="9453" width="29.875" style="263" customWidth="1"/>
    <col min="9454" max="9454" width="9" style="263" customWidth="1"/>
    <col min="9455" max="9455" width="10.125" style="263" customWidth="1"/>
    <col min="9456" max="9456" width="7.625" style="263" customWidth="1"/>
    <col min="9457" max="9457" width="6.75" style="263" customWidth="1"/>
    <col min="9458" max="9458" width="7.875" style="263" customWidth="1"/>
    <col min="9459" max="9459" width="9" style="263" customWidth="1"/>
    <col min="9460" max="9460" width="4.375" style="263" customWidth="1"/>
    <col min="9461" max="9461" width="9.625" style="263" customWidth="1"/>
    <col min="9462" max="9462" width="4.5" style="263" bestFit="1" customWidth="1"/>
    <col min="9463" max="9463" width="9.5" style="263" customWidth="1"/>
    <col min="9464" max="9464" width="4.625" style="263" customWidth="1"/>
    <col min="9465" max="9465" width="9.375" style="263" customWidth="1"/>
    <col min="9466" max="9466" width="4.125" style="263" bestFit="1" customWidth="1"/>
    <col min="9467" max="9467" width="9.375" style="263" customWidth="1"/>
    <col min="9468" max="9468" width="7.25" style="263" customWidth="1"/>
    <col min="9469" max="9469" width="9.375" style="263" customWidth="1"/>
    <col min="9470" max="9470" width="16.625" style="263" customWidth="1"/>
    <col min="9471" max="9471" width="8" style="263" customWidth="1"/>
    <col min="9472" max="9472" width="62.25" style="263" customWidth="1"/>
    <col min="9473" max="9473" width="15.5" style="263" customWidth="1"/>
    <col min="9474" max="9474" width="66.375" style="263" customWidth="1"/>
    <col min="9475" max="9476" width="11" style="263"/>
    <col min="9477" max="9477" width="28.375" style="263" customWidth="1"/>
    <col min="9478" max="9478" width="29.5" style="263" customWidth="1"/>
    <col min="9479" max="9479" width="26.875" style="263" customWidth="1"/>
    <col min="9480" max="9699" width="11" style="263"/>
    <col min="9700" max="9700" width="14.25" style="263" customWidth="1"/>
    <col min="9701" max="9701" width="17.25" style="263" customWidth="1"/>
    <col min="9702" max="9702" width="29.25" style="263" customWidth="1"/>
    <col min="9703" max="9703" width="21.875" style="263" customWidth="1"/>
    <col min="9704" max="9705" width="8.25" style="263" customWidth="1"/>
    <col min="9706" max="9706" width="22.5" style="263" customWidth="1"/>
    <col min="9707" max="9707" width="32.125" style="263" customWidth="1"/>
    <col min="9708" max="9708" width="44.375" style="263" customWidth="1"/>
    <col min="9709" max="9709" width="29.875" style="263" customWidth="1"/>
    <col min="9710" max="9710" width="9" style="263" customWidth="1"/>
    <col min="9711" max="9711" width="10.125" style="263" customWidth="1"/>
    <col min="9712" max="9712" width="7.625" style="263" customWidth="1"/>
    <col min="9713" max="9713" width="6.75" style="263" customWidth="1"/>
    <col min="9714" max="9714" width="7.875" style="263" customWidth="1"/>
    <col min="9715" max="9715" width="9" style="263" customWidth="1"/>
    <col min="9716" max="9716" width="4.375" style="263" customWidth="1"/>
    <col min="9717" max="9717" width="9.625" style="263" customWidth="1"/>
    <col min="9718" max="9718" width="4.5" style="263" bestFit="1" customWidth="1"/>
    <col min="9719" max="9719" width="9.5" style="263" customWidth="1"/>
    <col min="9720" max="9720" width="4.625" style="263" customWidth="1"/>
    <col min="9721" max="9721" width="9.375" style="263" customWidth="1"/>
    <col min="9722" max="9722" width="4.125" style="263" bestFit="1" customWidth="1"/>
    <col min="9723" max="9723" width="9.375" style="263" customWidth="1"/>
    <col min="9724" max="9724" width="7.25" style="263" customWidth="1"/>
    <col min="9725" max="9725" width="9.375" style="263" customWidth="1"/>
    <col min="9726" max="9726" width="16.625" style="263" customWidth="1"/>
    <col min="9727" max="9727" width="8" style="263" customWidth="1"/>
    <col min="9728" max="9728" width="62.25" style="263" customWidth="1"/>
    <col min="9729" max="9729" width="15.5" style="263" customWidth="1"/>
    <col min="9730" max="9730" width="66.375" style="263" customWidth="1"/>
    <col min="9731" max="9732" width="11" style="263"/>
    <col min="9733" max="9733" width="28.375" style="263" customWidth="1"/>
    <col min="9734" max="9734" width="29.5" style="263" customWidth="1"/>
    <col min="9735" max="9735" width="26.875" style="263" customWidth="1"/>
    <col min="9736" max="9955" width="11" style="263"/>
    <col min="9956" max="9956" width="14.25" style="263" customWidth="1"/>
    <col min="9957" max="9957" width="17.25" style="263" customWidth="1"/>
    <col min="9958" max="9958" width="29.25" style="263" customWidth="1"/>
    <col min="9959" max="9959" width="21.875" style="263" customWidth="1"/>
    <col min="9960" max="9961" width="8.25" style="263" customWidth="1"/>
    <col min="9962" max="9962" width="22.5" style="263" customWidth="1"/>
    <col min="9963" max="9963" width="32.125" style="263" customWidth="1"/>
    <col min="9964" max="9964" width="44.375" style="263" customWidth="1"/>
    <col min="9965" max="9965" width="29.875" style="263" customWidth="1"/>
    <col min="9966" max="9966" width="9" style="263" customWidth="1"/>
    <col min="9967" max="9967" width="10.125" style="263" customWidth="1"/>
    <col min="9968" max="9968" width="7.625" style="263" customWidth="1"/>
    <col min="9969" max="9969" width="6.75" style="263" customWidth="1"/>
    <col min="9970" max="9970" width="7.875" style="263" customWidth="1"/>
    <col min="9971" max="9971" width="9" style="263" customWidth="1"/>
    <col min="9972" max="9972" width="4.375" style="263" customWidth="1"/>
    <col min="9973" max="9973" width="9.625" style="263" customWidth="1"/>
    <col min="9974" max="9974" width="4.5" style="263" bestFit="1" customWidth="1"/>
    <col min="9975" max="9975" width="9.5" style="263" customWidth="1"/>
    <col min="9976" max="9976" width="4.625" style="263" customWidth="1"/>
    <col min="9977" max="9977" width="9.375" style="263" customWidth="1"/>
    <col min="9978" max="9978" width="4.125" style="263" bestFit="1" customWidth="1"/>
    <col min="9979" max="9979" width="9.375" style="263" customWidth="1"/>
    <col min="9980" max="9980" width="7.25" style="263" customWidth="1"/>
    <col min="9981" max="9981" width="9.375" style="263" customWidth="1"/>
    <col min="9982" max="9982" width="16.625" style="263" customWidth="1"/>
    <col min="9983" max="9983" width="8" style="263" customWidth="1"/>
    <col min="9984" max="9984" width="62.25" style="263" customWidth="1"/>
    <col min="9985" max="9985" width="15.5" style="263" customWidth="1"/>
    <col min="9986" max="9986" width="66.375" style="263" customWidth="1"/>
    <col min="9987" max="9988" width="11" style="263"/>
    <col min="9989" max="9989" width="28.375" style="263" customWidth="1"/>
    <col min="9990" max="9990" width="29.5" style="263" customWidth="1"/>
    <col min="9991" max="9991" width="26.875" style="263" customWidth="1"/>
    <col min="9992" max="10211" width="11" style="263"/>
    <col min="10212" max="10212" width="14.25" style="263" customWidth="1"/>
    <col min="10213" max="10213" width="17.25" style="263" customWidth="1"/>
    <col min="10214" max="10214" width="29.25" style="263" customWidth="1"/>
    <col min="10215" max="10215" width="21.875" style="263" customWidth="1"/>
    <col min="10216" max="10217" width="8.25" style="263" customWidth="1"/>
    <col min="10218" max="10218" width="22.5" style="263" customWidth="1"/>
    <col min="10219" max="10219" width="32.125" style="263" customWidth="1"/>
    <col min="10220" max="10220" width="44.375" style="263" customWidth="1"/>
    <col min="10221" max="10221" width="29.875" style="263" customWidth="1"/>
    <col min="10222" max="10222" width="9" style="263" customWidth="1"/>
    <col min="10223" max="10223" width="10.125" style="263" customWidth="1"/>
    <col min="10224" max="10224" width="7.625" style="263" customWidth="1"/>
    <col min="10225" max="10225" width="6.75" style="263" customWidth="1"/>
    <col min="10226" max="10226" width="7.875" style="263" customWidth="1"/>
    <col min="10227" max="10227" width="9" style="263" customWidth="1"/>
    <col min="10228" max="10228" width="4.375" style="263" customWidth="1"/>
    <col min="10229" max="10229" width="9.625" style="263" customWidth="1"/>
    <col min="10230" max="10230" width="4.5" style="263" bestFit="1" customWidth="1"/>
    <col min="10231" max="10231" width="9.5" style="263" customWidth="1"/>
    <col min="10232" max="10232" width="4.625" style="263" customWidth="1"/>
    <col min="10233" max="10233" width="9.375" style="263" customWidth="1"/>
    <col min="10234" max="10234" width="4.125" style="263" bestFit="1" customWidth="1"/>
    <col min="10235" max="10235" width="9.375" style="263" customWidth="1"/>
    <col min="10236" max="10236" width="7.25" style="263" customWidth="1"/>
    <col min="10237" max="10237" width="9.375" style="263" customWidth="1"/>
    <col min="10238" max="10238" width="16.625" style="263" customWidth="1"/>
    <col min="10239" max="10239" width="8" style="263" customWidth="1"/>
    <col min="10240" max="10240" width="62.25" style="263" customWidth="1"/>
    <col min="10241" max="10241" width="15.5" style="263" customWidth="1"/>
    <col min="10242" max="10242" width="66.375" style="263" customWidth="1"/>
    <col min="10243" max="10244" width="11" style="263"/>
    <col min="10245" max="10245" width="28.375" style="263" customWidth="1"/>
    <col min="10246" max="10246" width="29.5" style="263" customWidth="1"/>
    <col min="10247" max="10247" width="26.875" style="263" customWidth="1"/>
    <col min="10248" max="10467" width="11" style="263"/>
    <col min="10468" max="10468" width="14.25" style="263" customWidth="1"/>
    <col min="10469" max="10469" width="17.25" style="263" customWidth="1"/>
    <col min="10470" max="10470" width="29.25" style="263" customWidth="1"/>
    <col min="10471" max="10471" width="21.875" style="263" customWidth="1"/>
    <col min="10472" max="10473" width="8.25" style="263" customWidth="1"/>
    <col min="10474" max="10474" width="22.5" style="263" customWidth="1"/>
    <col min="10475" max="10475" width="32.125" style="263" customWidth="1"/>
    <col min="10476" max="10476" width="44.375" style="263" customWidth="1"/>
    <col min="10477" max="10477" width="29.875" style="263" customWidth="1"/>
    <col min="10478" max="10478" width="9" style="263" customWidth="1"/>
    <col min="10479" max="10479" width="10.125" style="263" customWidth="1"/>
    <col min="10480" max="10480" width="7.625" style="263" customWidth="1"/>
    <col min="10481" max="10481" width="6.75" style="263" customWidth="1"/>
    <col min="10482" max="10482" width="7.875" style="263" customWidth="1"/>
    <col min="10483" max="10483" width="9" style="263" customWidth="1"/>
    <col min="10484" max="10484" width="4.375" style="263" customWidth="1"/>
    <col min="10485" max="10485" width="9.625" style="263" customWidth="1"/>
    <col min="10486" max="10486" width="4.5" style="263" bestFit="1" customWidth="1"/>
    <col min="10487" max="10487" width="9.5" style="263" customWidth="1"/>
    <col min="10488" max="10488" width="4.625" style="263" customWidth="1"/>
    <col min="10489" max="10489" width="9.375" style="263" customWidth="1"/>
    <col min="10490" max="10490" width="4.125" style="263" bestFit="1" customWidth="1"/>
    <col min="10491" max="10491" width="9.375" style="263" customWidth="1"/>
    <col min="10492" max="10492" width="7.25" style="263" customWidth="1"/>
    <col min="10493" max="10493" width="9.375" style="263" customWidth="1"/>
    <col min="10494" max="10494" width="16.625" style="263" customWidth="1"/>
    <col min="10495" max="10495" width="8" style="263" customWidth="1"/>
    <col min="10496" max="10496" width="62.25" style="263" customWidth="1"/>
    <col min="10497" max="10497" width="15.5" style="263" customWidth="1"/>
    <col min="10498" max="10498" width="66.375" style="263" customWidth="1"/>
    <col min="10499" max="10500" width="11" style="263"/>
    <col min="10501" max="10501" width="28.375" style="263" customWidth="1"/>
    <col min="10502" max="10502" width="29.5" style="263" customWidth="1"/>
    <col min="10503" max="10503" width="26.875" style="263" customWidth="1"/>
    <col min="10504" max="10723" width="11" style="263"/>
    <col min="10724" max="10724" width="14.25" style="263" customWidth="1"/>
    <col min="10725" max="10725" width="17.25" style="263" customWidth="1"/>
    <col min="10726" max="10726" width="29.25" style="263" customWidth="1"/>
    <col min="10727" max="10727" width="21.875" style="263" customWidth="1"/>
    <col min="10728" max="10729" width="8.25" style="263" customWidth="1"/>
    <col min="10730" max="10730" width="22.5" style="263" customWidth="1"/>
    <col min="10731" max="10731" width="32.125" style="263" customWidth="1"/>
    <col min="10732" max="10732" width="44.375" style="263" customWidth="1"/>
    <col min="10733" max="10733" width="29.875" style="263" customWidth="1"/>
    <col min="10734" max="10734" width="9" style="263" customWidth="1"/>
    <col min="10735" max="10735" width="10.125" style="263" customWidth="1"/>
    <col min="10736" max="10736" width="7.625" style="263" customWidth="1"/>
    <col min="10737" max="10737" width="6.75" style="263" customWidth="1"/>
    <col min="10738" max="10738" width="7.875" style="263" customWidth="1"/>
    <col min="10739" max="10739" width="9" style="263" customWidth="1"/>
    <col min="10740" max="10740" width="4.375" style="263" customWidth="1"/>
    <col min="10741" max="10741" width="9.625" style="263" customWidth="1"/>
    <col min="10742" max="10742" width="4.5" style="263" bestFit="1" customWidth="1"/>
    <col min="10743" max="10743" width="9.5" style="263" customWidth="1"/>
    <col min="10744" max="10744" width="4.625" style="263" customWidth="1"/>
    <col min="10745" max="10745" width="9.375" style="263" customWidth="1"/>
    <col min="10746" max="10746" width="4.125" style="263" bestFit="1" customWidth="1"/>
    <col min="10747" max="10747" width="9.375" style="263" customWidth="1"/>
    <col min="10748" max="10748" width="7.25" style="263" customWidth="1"/>
    <col min="10749" max="10749" width="9.375" style="263" customWidth="1"/>
    <col min="10750" max="10750" width="16.625" style="263" customWidth="1"/>
    <col min="10751" max="10751" width="8" style="263" customWidth="1"/>
    <col min="10752" max="10752" width="62.25" style="263" customWidth="1"/>
    <col min="10753" max="10753" width="15.5" style="263" customWidth="1"/>
    <col min="10754" max="10754" width="66.375" style="263" customWidth="1"/>
    <col min="10755" max="10756" width="11" style="263"/>
    <col min="10757" max="10757" width="28.375" style="263" customWidth="1"/>
    <col min="10758" max="10758" width="29.5" style="263" customWidth="1"/>
    <col min="10759" max="10759" width="26.875" style="263" customWidth="1"/>
    <col min="10760" max="10979" width="11" style="263"/>
    <col min="10980" max="10980" width="14.25" style="263" customWidth="1"/>
    <col min="10981" max="10981" width="17.25" style="263" customWidth="1"/>
    <col min="10982" max="10982" width="29.25" style="263" customWidth="1"/>
    <col min="10983" max="10983" width="21.875" style="263" customWidth="1"/>
    <col min="10984" max="10985" width="8.25" style="263" customWidth="1"/>
    <col min="10986" max="10986" width="22.5" style="263" customWidth="1"/>
    <col min="10987" max="10987" width="32.125" style="263" customWidth="1"/>
    <col min="10988" max="10988" width="44.375" style="263" customWidth="1"/>
    <col min="10989" max="10989" width="29.875" style="263" customWidth="1"/>
    <col min="10990" max="10990" width="9" style="263" customWidth="1"/>
    <col min="10991" max="10991" width="10.125" style="263" customWidth="1"/>
    <col min="10992" max="10992" width="7.625" style="263" customWidth="1"/>
    <col min="10993" max="10993" width="6.75" style="263" customWidth="1"/>
    <col min="10994" max="10994" width="7.875" style="263" customWidth="1"/>
    <col min="10995" max="10995" width="9" style="263" customWidth="1"/>
    <col min="10996" max="10996" width="4.375" style="263" customWidth="1"/>
    <col min="10997" max="10997" width="9.625" style="263" customWidth="1"/>
    <col min="10998" max="10998" width="4.5" style="263" bestFit="1" customWidth="1"/>
    <col min="10999" max="10999" width="9.5" style="263" customWidth="1"/>
    <col min="11000" max="11000" width="4.625" style="263" customWidth="1"/>
    <col min="11001" max="11001" width="9.375" style="263" customWidth="1"/>
    <col min="11002" max="11002" width="4.125" style="263" bestFit="1" customWidth="1"/>
    <col min="11003" max="11003" width="9.375" style="263" customWidth="1"/>
    <col min="11004" max="11004" width="7.25" style="263" customWidth="1"/>
    <col min="11005" max="11005" width="9.375" style="263" customWidth="1"/>
    <col min="11006" max="11006" width="16.625" style="263" customWidth="1"/>
    <col min="11007" max="11007" width="8" style="263" customWidth="1"/>
    <col min="11008" max="11008" width="62.25" style="263" customWidth="1"/>
    <col min="11009" max="11009" width="15.5" style="263" customWidth="1"/>
    <col min="11010" max="11010" width="66.375" style="263" customWidth="1"/>
    <col min="11011" max="11012" width="11" style="263"/>
    <col min="11013" max="11013" width="28.375" style="263" customWidth="1"/>
    <col min="11014" max="11014" width="29.5" style="263" customWidth="1"/>
    <col min="11015" max="11015" width="26.875" style="263" customWidth="1"/>
    <col min="11016" max="11235" width="11" style="263"/>
    <col min="11236" max="11236" width="14.25" style="263" customWidth="1"/>
    <col min="11237" max="11237" width="17.25" style="263" customWidth="1"/>
    <col min="11238" max="11238" width="29.25" style="263" customWidth="1"/>
    <col min="11239" max="11239" width="21.875" style="263" customWidth="1"/>
    <col min="11240" max="11241" width="8.25" style="263" customWidth="1"/>
    <col min="11242" max="11242" width="22.5" style="263" customWidth="1"/>
    <col min="11243" max="11243" width="32.125" style="263" customWidth="1"/>
    <col min="11244" max="11244" width="44.375" style="263" customWidth="1"/>
    <col min="11245" max="11245" width="29.875" style="263" customWidth="1"/>
    <col min="11246" max="11246" width="9" style="263" customWidth="1"/>
    <col min="11247" max="11247" width="10.125" style="263" customWidth="1"/>
    <col min="11248" max="11248" width="7.625" style="263" customWidth="1"/>
    <col min="11249" max="11249" width="6.75" style="263" customWidth="1"/>
    <col min="11250" max="11250" width="7.875" style="263" customWidth="1"/>
    <col min="11251" max="11251" width="9" style="263" customWidth="1"/>
    <col min="11252" max="11252" width="4.375" style="263" customWidth="1"/>
    <col min="11253" max="11253" width="9.625" style="263" customWidth="1"/>
    <col min="11254" max="11254" width="4.5" style="263" bestFit="1" customWidth="1"/>
    <col min="11255" max="11255" width="9.5" style="263" customWidth="1"/>
    <col min="11256" max="11256" width="4.625" style="263" customWidth="1"/>
    <col min="11257" max="11257" width="9.375" style="263" customWidth="1"/>
    <col min="11258" max="11258" width="4.125" style="263" bestFit="1" customWidth="1"/>
    <col min="11259" max="11259" width="9.375" style="263" customWidth="1"/>
    <col min="11260" max="11260" width="7.25" style="263" customWidth="1"/>
    <col min="11261" max="11261" width="9.375" style="263" customWidth="1"/>
    <col min="11262" max="11262" width="16.625" style="263" customWidth="1"/>
    <col min="11263" max="11263" width="8" style="263" customWidth="1"/>
    <col min="11264" max="11264" width="62.25" style="263" customWidth="1"/>
    <col min="11265" max="11265" width="15.5" style="263" customWidth="1"/>
    <col min="11266" max="11266" width="66.375" style="263" customWidth="1"/>
    <col min="11267" max="11268" width="11" style="263"/>
    <col min="11269" max="11269" width="28.375" style="263" customWidth="1"/>
    <col min="11270" max="11270" width="29.5" style="263" customWidth="1"/>
    <col min="11271" max="11271" width="26.875" style="263" customWidth="1"/>
    <col min="11272" max="11491" width="11" style="263"/>
    <col min="11492" max="11492" width="14.25" style="263" customWidth="1"/>
    <col min="11493" max="11493" width="17.25" style="263" customWidth="1"/>
    <col min="11494" max="11494" width="29.25" style="263" customWidth="1"/>
    <col min="11495" max="11495" width="21.875" style="263" customWidth="1"/>
    <col min="11496" max="11497" width="8.25" style="263" customWidth="1"/>
    <col min="11498" max="11498" width="22.5" style="263" customWidth="1"/>
    <col min="11499" max="11499" width="32.125" style="263" customWidth="1"/>
    <col min="11500" max="11500" width="44.375" style="263" customWidth="1"/>
    <col min="11501" max="11501" width="29.875" style="263" customWidth="1"/>
    <col min="11502" max="11502" width="9" style="263" customWidth="1"/>
    <col min="11503" max="11503" width="10.125" style="263" customWidth="1"/>
    <col min="11504" max="11504" width="7.625" style="263" customWidth="1"/>
    <col min="11505" max="11505" width="6.75" style="263" customWidth="1"/>
    <col min="11506" max="11506" width="7.875" style="263" customWidth="1"/>
    <col min="11507" max="11507" width="9" style="263" customWidth="1"/>
    <col min="11508" max="11508" width="4.375" style="263" customWidth="1"/>
    <col min="11509" max="11509" width="9.625" style="263" customWidth="1"/>
    <col min="11510" max="11510" width="4.5" style="263" bestFit="1" customWidth="1"/>
    <col min="11511" max="11511" width="9.5" style="263" customWidth="1"/>
    <col min="11512" max="11512" width="4.625" style="263" customWidth="1"/>
    <col min="11513" max="11513" width="9.375" style="263" customWidth="1"/>
    <col min="11514" max="11514" width="4.125" style="263" bestFit="1" customWidth="1"/>
    <col min="11515" max="11515" width="9.375" style="263" customWidth="1"/>
    <col min="11516" max="11516" width="7.25" style="263" customWidth="1"/>
    <col min="11517" max="11517" width="9.375" style="263" customWidth="1"/>
    <col min="11518" max="11518" width="16.625" style="263" customWidth="1"/>
    <col min="11519" max="11519" width="8" style="263" customWidth="1"/>
    <col min="11520" max="11520" width="62.25" style="263" customWidth="1"/>
    <col min="11521" max="11521" width="15.5" style="263" customWidth="1"/>
    <col min="11522" max="11522" width="66.375" style="263" customWidth="1"/>
    <col min="11523" max="11524" width="11" style="263"/>
    <col min="11525" max="11525" width="28.375" style="263" customWidth="1"/>
    <col min="11526" max="11526" width="29.5" style="263" customWidth="1"/>
    <col min="11527" max="11527" width="26.875" style="263" customWidth="1"/>
    <col min="11528" max="11747" width="11" style="263"/>
    <col min="11748" max="11748" width="14.25" style="263" customWidth="1"/>
    <col min="11749" max="11749" width="17.25" style="263" customWidth="1"/>
    <col min="11750" max="11750" width="29.25" style="263" customWidth="1"/>
    <col min="11751" max="11751" width="21.875" style="263" customWidth="1"/>
    <col min="11752" max="11753" width="8.25" style="263" customWidth="1"/>
    <col min="11754" max="11754" width="22.5" style="263" customWidth="1"/>
    <col min="11755" max="11755" width="32.125" style="263" customWidth="1"/>
    <col min="11756" max="11756" width="44.375" style="263" customWidth="1"/>
    <col min="11757" max="11757" width="29.875" style="263" customWidth="1"/>
    <col min="11758" max="11758" width="9" style="263" customWidth="1"/>
    <col min="11759" max="11759" width="10.125" style="263" customWidth="1"/>
    <col min="11760" max="11760" width="7.625" style="263" customWidth="1"/>
    <col min="11761" max="11761" width="6.75" style="263" customWidth="1"/>
    <col min="11762" max="11762" width="7.875" style="263" customWidth="1"/>
    <col min="11763" max="11763" width="9" style="263" customWidth="1"/>
    <col min="11764" max="11764" width="4.375" style="263" customWidth="1"/>
    <col min="11765" max="11765" width="9.625" style="263" customWidth="1"/>
    <col min="11766" max="11766" width="4.5" style="263" bestFit="1" customWidth="1"/>
    <col min="11767" max="11767" width="9.5" style="263" customWidth="1"/>
    <col min="11768" max="11768" width="4.625" style="263" customWidth="1"/>
    <col min="11769" max="11769" width="9.375" style="263" customWidth="1"/>
    <col min="11770" max="11770" width="4.125" style="263" bestFit="1" customWidth="1"/>
    <col min="11771" max="11771" width="9.375" style="263" customWidth="1"/>
    <col min="11772" max="11772" width="7.25" style="263" customWidth="1"/>
    <col min="11773" max="11773" width="9.375" style="263" customWidth="1"/>
    <col min="11774" max="11774" width="16.625" style="263" customWidth="1"/>
    <col min="11775" max="11775" width="8" style="263" customWidth="1"/>
    <col min="11776" max="11776" width="62.25" style="263" customWidth="1"/>
    <col min="11777" max="11777" width="15.5" style="263" customWidth="1"/>
    <col min="11778" max="11778" width="66.375" style="263" customWidth="1"/>
    <col min="11779" max="11780" width="11" style="263"/>
    <col min="11781" max="11781" width="28.375" style="263" customWidth="1"/>
    <col min="11782" max="11782" width="29.5" style="263" customWidth="1"/>
    <col min="11783" max="11783" width="26.875" style="263" customWidth="1"/>
    <col min="11784" max="12003" width="11" style="263"/>
    <col min="12004" max="12004" width="14.25" style="263" customWidth="1"/>
    <col min="12005" max="12005" width="17.25" style="263" customWidth="1"/>
    <col min="12006" max="12006" width="29.25" style="263" customWidth="1"/>
    <col min="12007" max="12007" width="21.875" style="263" customWidth="1"/>
    <col min="12008" max="12009" width="8.25" style="263" customWidth="1"/>
    <col min="12010" max="12010" width="22.5" style="263" customWidth="1"/>
    <col min="12011" max="12011" width="32.125" style="263" customWidth="1"/>
    <col min="12012" max="12012" width="44.375" style="263" customWidth="1"/>
    <col min="12013" max="12013" width="29.875" style="263" customWidth="1"/>
    <col min="12014" max="12014" width="9" style="263" customWidth="1"/>
    <col min="12015" max="12015" width="10.125" style="263" customWidth="1"/>
    <col min="12016" max="12016" width="7.625" style="263" customWidth="1"/>
    <col min="12017" max="12017" width="6.75" style="263" customWidth="1"/>
    <col min="12018" max="12018" width="7.875" style="263" customWidth="1"/>
    <col min="12019" max="12019" width="9" style="263" customWidth="1"/>
    <col min="12020" max="12020" width="4.375" style="263" customWidth="1"/>
    <col min="12021" max="12021" width="9.625" style="263" customWidth="1"/>
    <col min="12022" max="12022" width="4.5" style="263" bestFit="1" customWidth="1"/>
    <col min="12023" max="12023" width="9.5" style="263" customWidth="1"/>
    <col min="12024" max="12024" width="4.625" style="263" customWidth="1"/>
    <col min="12025" max="12025" width="9.375" style="263" customWidth="1"/>
    <col min="12026" max="12026" width="4.125" style="263" bestFit="1" customWidth="1"/>
    <col min="12027" max="12027" width="9.375" style="263" customWidth="1"/>
    <col min="12028" max="12028" width="7.25" style="263" customWidth="1"/>
    <col min="12029" max="12029" width="9.375" style="263" customWidth="1"/>
    <col min="12030" max="12030" width="16.625" style="263" customWidth="1"/>
    <col min="12031" max="12031" width="8" style="263" customWidth="1"/>
    <col min="12032" max="12032" width="62.25" style="263" customWidth="1"/>
    <col min="12033" max="12033" width="15.5" style="263" customWidth="1"/>
    <col min="12034" max="12034" width="66.375" style="263" customWidth="1"/>
    <col min="12035" max="12036" width="11" style="263"/>
    <col min="12037" max="12037" width="28.375" style="263" customWidth="1"/>
    <col min="12038" max="12038" width="29.5" style="263" customWidth="1"/>
    <col min="12039" max="12039" width="26.875" style="263" customWidth="1"/>
    <col min="12040" max="12259" width="11" style="263"/>
    <col min="12260" max="12260" width="14.25" style="263" customWidth="1"/>
    <col min="12261" max="12261" width="17.25" style="263" customWidth="1"/>
    <col min="12262" max="12262" width="29.25" style="263" customWidth="1"/>
    <col min="12263" max="12263" width="21.875" style="263" customWidth="1"/>
    <col min="12264" max="12265" width="8.25" style="263" customWidth="1"/>
    <col min="12266" max="12266" width="22.5" style="263" customWidth="1"/>
    <col min="12267" max="12267" width="32.125" style="263" customWidth="1"/>
    <col min="12268" max="12268" width="44.375" style="263" customWidth="1"/>
    <col min="12269" max="12269" width="29.875" style="263" customWidth="1"/>
    <col min="12270" max="12270" width="9" style="263" customWidth="1"/>
    <col min="12271" max="12271" width="10.125" style="263" customWidth="1"/>
    <col min="12272" max="12272" width="7.625" style="263" customWidth="1"/>
    <col min="12273" max="12273" width="6.75" style="263" customWidth="1"/>
    <col min="12274" max="12274" width="7.875" style="263" customWidth="1"/>
    <col min="12275" max="12275" width="9" style="263" customWidth="1"/>
    <col min="12276" max="12276" width="4.375" style="263" customWidth="1"/>
    <col min="12277" max="12277" width="9.625" style="263" customWidth="1"/>
    <col min="12278" max="12278" width="4.5" style="263" bestFit="1" customWidth="1"/>
    <col min="12279" max="12279" width="9.5" style="263" customWidth="1"/>
    <col min="12280" max="12280" width="4.625" style="263" customWidth="1"/>
    <col min="12281" max="12281" width="9.375" style="263" customWidth="1"/>
    <col min="12282" max="12282" width="4.125" style="263" bestFit="1" customWidth="1"/>
    <col min="12283" max="12283" width="9.375" style="263" customWidth="1"/>
    <col min="12284" max="12284" width="7.25" style="263" customWidth="1"/>
    <col min="12285" max="12285" width="9.375" style="263" customWidth="1"/>
    <col min="12286" max="12286" width="16.625" style="263" customWidth="1"/>
    <col min="12287" max="12287" width="8" style="263" customWidth="1"/>
    <col min="12288" max="12288" width="62.25" style="263" customWidth="1"/>
    <col min="12289" max="12289" width="15.5" style="263" customWidth="1"/>
    <col min="12290" max="12290" width="66.375" style="263" customWidth="1"/>
    <col min="12291" max="12292" width="11" style="263"/>
    <col min="12293" max="12293" width="28.375" style="263" customWidth="1"/>
    <col min="12294" max="12294" width="29.5" style="263" customWidth="1"/>
    <col min="12295" max="12295" width="26.875" style="263" customWidth="1"/>
    <col min="12296" max="12515" width="11" style="263"/>
    <col min="12516" max="12516" width="14.25" style="263" customWidth="1"/>
    <col min="12517" max="12517" width="17.25" style="263" customWidth="1"/>
    <col min="12518" max="12518" width="29.25" style="263" customWidth="1"/>
    <col min="12519" max="12519" width="21.875" style="263" customWidth="1"/>
    <col min="12520" max="12521" width="8.25" style="263" customWidth="1"/>
    <col min="12522" max="12522" width="22.5" style="263" customWidth="1"/>
    <col min="12523" max="12523" width="32.125" style="263" customWidth="1"/>
    <col min="12524" max="12524" width="44.375" style="263" customWidth="1"/>
    <col min="12525" max="12525" width="29.875" style="263" customWidth="1"/>
    <col min="12526" max="12526" width="9" style="263" customWidth="1"/>
    <col min="12527" max="12527" width="10.125" style="263" customWidth="1"/>
    <col min="12528" max="12528" width="7.625" style="263" customWidth="1"/>
    <col min="12529" max="12529" width="6.75" style="263" customWidth="1"/>
    <col min="12530" max="12530" width="7.875" style="263" customWidth="1"/>
    <col min="12531" max="12531" width="9" style="263" customWidth="1"/>
    <col min="12532" max="12532" width="4.375" style="263" customWidth="1"/>
    <col min="12533" max="12533" width="9.625" style="263" customWidth="1"/>
    <col min="12534" max="12534" width="4.5" style="263" bestFit="1" customWidth="1"/>
    <col min="12535" max="12535" width="9.5" style="263" customWidth="1"/>
    <col min="12536" max="12536" width="4.625" style="263" customWidth="1"/>
    <col min="12537" max="12537" width="9.375" style="263" customWidth="1"/>
    <col min="12538" max="12538" width="4.125" style="263" bestFit="1" customWidth="1"/>
    <col min="12539" max="12539" width="9.375" style="263" customWidth="1"/>
    <col min="12540" max="12540" width="7.25" style="263" customWidth="1"/>
    <col min="12541" max="12541" width="9.375" style="263" customWidth="1"/>
    <col min="12542" max="12542" width="16.625" style="263" customWidth="1"/>
    <col min="12543" max="12543" width="8" style="263" customWidth="1"/>
    <col min="12544" max="12544" width="62.25" style="263" customWidth="1"/>
    <col min="12545" max="12545" width="15.5" style="263" customWidth="1"/>
    <col min="12546" max="12546" width="66.375" style="263" customWidth="1"/>
    <col min="12547" max="12548" width="11" style="263"/>
    <col min="12549" max="12549" width="28.375" style="263" customWidth="1"/>
    <col min="12550" max="12550" width="29.5" style="263" customWidth="1"/>
    <col min="12551" max="12551" width="26.875" style="263" customWidth="1"/>
    <col min="12552" max="12771" width="11" style="263"/>
    <col min="12772" max="12772" width="14.25" style="263" customWidth="1"/>
    <col min="12773" max="12773" width="17.25" style="263" customWidth="1"/>
    <col min="12774" max="12774" width="29.25" style="263" customWidth="1"/>
    <col min="12775" max="12775" width="21.875" style="263" customWidth="1"/>
    <col min="12776" max="12777" width="8.25" style="263" customWidth="1"/>
    <col min="12778" max="12778" width="22.5" style="263" customWidth="1"/>
    <col min="12779" max="12779" width="32.125" style="263" customWidth="1"/>
    <col min="12780" max="12780" width="44.375" style="263" customWidth="1"/>
    <col min="12781" max="12781" width="29.875" style="263" customWidth="1"/>
    <col min="12782" max="12782" width="9" style="263" customWidth="1"/>
    <col min="12783" max="12783" width="10.125" style="263" customWidth="1"/>
    <col min="12784" max="12784" width="7.625" style="263" customWidth="1"/>
    <col min="12785" max="12785" width="6.75" style="263" customWidth="1"/>
    <col min="12786" max="12786" width="7.875" style="263" customWidth="1"/>
    <col min="12787" max="12787" width="9" style="263" customWidth="1"/>
    <col min="12788" max="12788" width="4.375" style="263" customWidth="1"/>
    <col min="12789" max="12789" width="9.625" style="263" customWidth="1"/>
    <col min="12790" max="12790" width="4.5" style="263" bestFit="1" customWidth="1"/>
    <col min="12791" max="12791" width="9.5" style="263" customWidth="1"/>
    <col min="12792" max="12792" width="4.625" style="263" customWidth="1"/>
    <col min="12793" max="12793" width="9.375" style="263" customWidth="1"/>
    <col min="12794" max="12794" width="4.125" style="263" bestFit="1" customWidth="1"/>
    <col min="12795" max="12795" width="9.375" style="263" customWidth="1"/>
    <col min="12796" max="12796" width="7.25" style="263" customWidth="1"/>
    <col min="12797" max="12797" width="9.375" style="263" customWidth="1"/>
    <col min="12798" max="12798" width="16.625" style="263" customWidth="1"/>
    <col min="12799" max="12799" width="8" style="263" customWidth="1"/>
    <col min="12800" max="12800" width="62.25" style="263" customWidth="1"/>
    <col min="12801" max="12801" width="15.5" style="263" customWidth="1"/>
    <col min="12802" max="12802" width="66.375" style="263" customWidth="1"/>
    <col min="12803" max="12804" width="11" style="263"/>
    <col min="12805" max="12805" width="28.375" style="263" customWidth="1"/>
    <col min="12806" max="12806" width="29.5" style="263" customWidth="1"/>
    <col min="12807" max="12807" width="26.875" style="263" customWidth="1"/>
    <col min="12808" max="13027" width="11" style="263"/>
    <col min="13028" max="13028" width="14.25" style="263" customWidth="1"/>
    <col min="13029" max="13029" width="17.25" style="263" customWidth="1"/>
    <col min="13030" max="13030" width="29.25" style="263" customWidth="1"/>
    <col min="13031" max="13031" width="21.875" style="263" customWidth="1"/>
    <col min="13032" max="13033" width="8.25" style="263" customWidth="1"/>
    <col min="13034" max="13034" width="22.5" style="263" customWidth="1"/>
    <col min="13035" max="13035" width="32.125" style="263" customWidth="1"/>
    <col min="13036" max="13036" width="44.375" style="263" customWidth="1"/>
    <col min="13037" max="13037" width="29.875" style="263" customWidth="1"/>
    <col min="13038" max="13038" width="9" style="263" customWidth="1"/>
    <col min="13039" max="13039" width="10.125" style="263" customWidth="1"/>
    <col min="13040" max="13040" width="7.625" style="263" customWidth="1"/>
    <col min="13041" max="13041" width="6.75" style="263" customWidth="1"/>
    <col min="13042" max="13042" width="7.875" style="263" customWidth="1"/>
    <col min="13043" max="13043" width="9" style="263" customWidth="1"/>
    <col min="13044" max="13044" width="4.375" style="263" customWidth="1"/>
    <col min="13045" max="13045" width="9.625" style="263" customWidth="1"/>
    <col min="13046" max="13046" width="4.5" style="263" bestFit="1" customWidth="1"/>
    <col min="13047" max="13047" width="9.5" style="263" customWidth="1"/>
    <col min="13048" max="13048" width="4.625" style="263" customWidth="1"/>
    <col min="13049" max="13049" width="9.375" style="263" customWidth="1"/>
    <col min="13050" max="13050" width="4.125" style="263" bestFit="1" customWidth="1"/>
    <col min="13051" max="13051" width="9.375" style="263" customWidth="1"/>
    <col min="13052" max="13052" width="7.25" style="263" customWidth="1"/>
    <col min="13053" max="13053" width="9.375" style="263" customWidth="1"/>
    <col min="13054" max="13054" width="16.625" style="263" customWidth="1"/>
    <col min="13055" max="13055" width="8" style="263" customWidth="1"/>
    <col min="13056" max="13056" width="62.25" style="263" customWidth="1"/>
    <col min="13057" max="13057" width="15.5" style="263" customWidth="1"/>
    <col min="13058" max="13058" width="66.375" style="263" customWidth="1"/>
    <col min="13059" max="13060" width="11" style="263"/>
    <col min="13061" max="13061" width="28.375" style="263" customWidth="1"/>
    <col min="13062" max="13062" width="29.5" style="263" customWidth="1"/>
    <col min="13063" max="13063" width="26.875" style="263" customWidth="1"/>
    <col min="13064" max="13283" width="11" style="263"/>
    <col min="13284" max="13284" width="14.25" style="263" customWidth="1"/>
    <col min="13285" max="13285" width="17.25" style="263" customWidth="1"/>
    <col min="13286" max="13286" width="29.25" style="263" customWidth="1"/>
    <col min="13287" max="13287" width="21.875" style="263" customWidth="1"/>
    <col min="13288" max="13289" width="8.25" style="263" customWidth="1"/>
    <col min="13290" max="13290" width="22.5" style="263" customWidth="1"/>
    <col min="13291" max="13291" width="32.125" style="263" customWidth="1"/>
    <col min="13292" max="13292" width="44.375" style="263" customWidth="1"/>
    <col min="13293" max="13293" width="29.875" style="263" customWidth="1"/>
    <col min="13294" max="13294" width="9" style="263" customWidth="1"/>
    <col min="13295" max="13295" width="10.125" style="263" customWidth="1"/>
    <col min="13296" max="13296" width="7.625" style="263" customWidth="1"/>
    <col min="13297" max="13297" width="6.75" style="263" customWidth="1"/>
    <col min="13298" max="13298" width="7.875" style="263" customWidth="1"/>
    <col min="13299" max="13299" width="9" style="263" customWidth="1"/>
    <col min="13300" max="13300" width="4.375" style="263" customWidth="1"/>
    <col min="13301" max="13301" width="9.625" style="263" customWidth="1"/>
    <col min="13302" max="13302" width="4.5" style="263" bestFit="1" customWidth="1"/>
    <col min="13303" max="13303" width="9.5" style="263" customWidth="1"/>
    <col min="13304" max="13304" width="4.625" style="263" customWidth="1"/>
    <col min="13305" max="13305" width="9.375" style="263" customWidth="1"/>
    <col min="13306" max="13306" width="4.125" style="263" bestFit="1" customWidth="1"/>
    <col min="13307" max="13307" width="9.375" style="263" customWidth="1"/>
    <col min="13308" max="13308" width="7.25" style="263" customWidth="1"/>
    <col min="13309" max="13309" width="9.375" style="263" customWidth="1"/>
    <col min="13310" max="13310" width="16.625" style="263" customWidth="1"/>
    <col min="13311" max="13311" width="8" style="263" customWidth="1"/>
    <col min="13312" max="13312" width="62.25" style="263" customWidth="1"/>
    <col min="13313" max="13313" width="15.5" style="263" customWidth="1"/>
    <col min="13314" max="13314" width="66.375" style="263" customWidth="1"/>
    <col min="13315" max="13316" width="11" style="263"/>
    <col min="13317" max="13317" width="28.375" style="263" customWidth="1"/>
    <col min="13318" max="13318" width="29.5" style="263" customWidth="1"/>
    <col min="13319" max="13319" width="26.875" style="263" customWidth="1"/>
    <col min="13320" max="13539" width="11" style="263"/>
    <col min="13540" max="13540" width="14.25" style="263" customWidth="1"/>
    <col min="13541" max="13541" width="17.25" style="263" customWidth="1"/>
    <col min="13542" max="13542" width="29.25" style="263" customWidth="1"/>
    <col min="13543" max="13543" width="21.875" style="263" customWidth="1"/>
    <col min="13544" max="13545" width="8.25" style="263" customWidth="1"/>
    <col min="13546" max="13546" width="22.5" style="263" customWidth="1"/>
    <col min="13547" max="13547" width="32.125" style="263" customWidth="1"/>
    <col min="13548" max="13548" width="44.375" style="263" customWidth="1"/>
    <col min="13549" max="13549" width="29.875" style="263" customWidth="1"/>
    <col min="13550" max="13550" width="9" style="263" customWidth="1"/>
    <col min="13551" max="13551" width="10.125" style="263" customWidth="1"/>
    <col min="13552" max="13552" width="7.625" style="263" customWidth="1"/>
    <col min="13553" max="13553" width="6.75" style="263" customWidth="1"/>
    <col min="13554" max="13554" width="7.875" style="263" customWidth="1"/>
    <col min="13555" max="13555" width="9" style="263" customWidth="1"/>
    <col min="13556" max="13556" width="4.375" style="263" customWidth="1"/>
    <col min="13557" max="13557" width="9.625" style="263" customWidth="1"/>
    <col min="13558" max="13558" width="4.5" style="263" bestFit="1" customWidth="1"/>
    <col min="13559" max="13559" width="9.5" style="263" customWidth="1"/>
    <col min="13560" max="13560" width="4.625" style="263" customWidth="1"/>
    <col min="13561" max="13561" width="9.375" style="263" customWidth="1"/>
    <col min="13562" max="13562" width="4.125" style="263" bestFit="1" customWidth="1"/>
    <col min="13563" max="13563" width="9.375" style="263" customWidth="1"/>
    <col min="13564" max="13564" width="7.25" style="263" customWidth="1"/>
    <col min="13565" max="13565" width="9.375" style="263" customWidth="1"/>
    <col min="13566" max="13566" width="16.625" style="263" customWidth="1"/>
    <col min="13567" max="13567" width="8" style="263" customWidth="1"/>
    <col min="13568" max="13568" width="62.25" style="263" customWidth="1"/>
    <col min="13569" max="13569" width="15.5" style="263" customWidth="1"/>
    <col min="13570" max="13570" width="66.375" style="263" customWidth="1"/>
    <col min="13571" max="13572" width="11" style="263"/>
    <col min="13573" max="13573" width="28.375" style="263" customWidth="1"/>
    <col min="13574" max="13574" width="29.5" style="263" customWidth="1"/>
    <col min="13575" max="13575" width="26.875" style="263" customWidth="1"/>
    <col min="13576" max="13795" width="11" style="263"/>
    <col min="13796" max="13796" width="14.25" style="263" customWidth="1"/>
    <col min="13797" max="13797" width="17.25" style="263" customWidth="1"/>
    <col min="13798" max="13798" width="29.25" style="263" customWidth="1"/>
    <col min="13799" max="13799" width="21.875" style="263" customWidth="1"/>
    <col min="13800" max="13801" width="8.25" style="263" customWidth="1"/>
    <col min="13802" max="13802" width="22.5" style="263" customWidth="1"/>
    <col min="13803" max="13803" width="32.125" style="263" customWidth="1"/>
    <col min="13804" max="13804" width="44.375" style="263" customWidth="1"/>
    <col min="13805" max="13805" width="29.875" style="263" customWidth="1"/>
    <col min="13806" max="13806" width="9" style="263" customWidth="1"/>
    <col min="13807" max="13807" width="10.125" style="263" customWidth="1"/>
    <col min="13808" max="13808" width="7.625" style="263" customWidth="1"/>
    <col min="13809" max="13809" width="6.75" style="263" customWidth="1"/>
    <col min="13810" max="13810" width="7.875" style="263" customWidth="1"/>
    <col min="13811" max="13811" width="9" style="263" customWidth="1"/>
    <col min="13812" max="13812" width="4.375" style="263" customWidth="1"/>
    <col min="13813" max="13813" width="9.625" style="263" customWidth="1"/>
    <col min="13814" max="13814" width="4.5" style="263" bestFit="1" customWidth="1"/>
    <col min="13815" max="13815" width="9.5" style="263" customWidth="1"/>
    <col min="13816" max="13816" width="4.625" style="263" customWidth="1"/>
    <col min="13817" max="13817" width="9.375" style="263" customWidth="1"/>
    <col min="13818" max="13818" width="4.125" style="263" bestFit="1" customWidth="1"/>
    <col min="13819" max="13819" width="9.375" style="263" customWidth="1"/>
    <col min="13820" max="13820" width="7.25" style="263" customWidth="1"/>
    <col min="13821" max="13821" width="9.375" style="263" customWidth="1"/>
    <col min="13822" max="13822" width="16.625" style="263" customWidth="1"/>
    <col min="13823" max="13823" width="8" style="263" customWidth="1"/>
    <col min="13824" max="13824" width="62.25" style="263" customWidth="1"/>
    <col min="13825" max="13825" width="15.5" style="263" customWidth="1"/>
    <col min="13826" max="13826" width="66.375" style="263" customWidth="1"/>
    <col min="13827" max="13828" width="11" style="263"/>
    <col min="13829" max="13829" width="28.375" style="263" customWidth="1"/>
    <col min="13830" max="13830" width="29.5" style="263" customWidth="1"/>
    <col min="13831" max="13831" width="26.875" style="263" customWidth="1"/>
    <col min="13832" max="14051" width="11" style="263"/>
    <col min="14052" max="14052" width="14.25" style="263" customWidth="1"/>
    <col min="14053" max="14053" width="17.25" style="263" customWidth="1"/>
    <col min="14054" max="14054" width="29.25" style="263" customWidth="1"/>
    <col min="14055" max="14055" width="21.875" style="263" customWidth="1"/>
    <col min="14056" max="14057" width="8.25" style="263" customWidth="1"/>
    <col min="14058" max="14058" width="22.5" style="263" customWidth="1"/>
    <col min="14059" max="14059" width="32.125" style="263" customWidth="1"/>
    <col min="14060" max="14060" width="44.375" style="263" customWidth="1"/>
    <col min="14061" max="14061" width="29.875" style="263" customWidth="1"/>
    <col min="14062" max="14062" width="9" style="263" customWidth="1"/>
    <col min="14063" max="14063" width="10.125" style="263" customWidth="1"/>
    <col min="14064" max="14064" width="7.625" style="263" customWidth="1"/>
    <col min="14065" max="14065" width="6.75" style="263" customWidth="1"/>
    <col min="14066" max="14066" width="7.875" style="263" customWidth="1"/>
    <col min="14067" max="14067" width="9" style="263" customWidth="1"/>
    <col min="14068" max="14068" width="4.375" style="263" customWidth="1"/>
    <col min="14069" max="14069" width="9.625" style="263" customWidth="1"/>
    <col min="14070" max="14070" width="4.5" style="263" bestFit="1" customWidth="1"/>
    <col min="14071" max="14071" width="9.5" style="263" customWidth="1"/>
    <col min="14072" max="14072" width="4.625" style="263" customWidth="1"/>
    <col min="14073" max="14073" width="9.375" style="263" customWidth="1"/>
    <col min="14074" max="14074" width="4.125" style="263" bestFit="1" customWidth="1"/>
    <col min="14075" max="14075" width="9.375" style="263" customWidth="1"/>
    <col min="14076" max="14076" width="7.25" style="263" customWidth="1"/>
    <col min="14077" max="14077" width="9.375" style="263" customWidth="1"/>
    <col min="14078" max="14078" width="16.625" style="263" customWidth="1"/>
    <col min="14079" max="14079" width="8" style="263" customWidth="1"/>
    <col min="14080" max="14080" width="62.25" style="263" customWidth="1"/>
    <col min="14081" max="14081" width="15.5" style="263" customWidth="1"/>
    <col min="14082" max="14082" width="66.375" style="263" customWidth="1"/>
    <col min="14083" max="14084" width="11" style="263"/>
    <col min="14085" max="14085" width="28.375" style="263" customWidth="1"/>
    <col min="14086" max="14086" width="29.5" style="263" customWidth="1"/>
    <col min="14087" max="14087" width="26.875" style="263" customWidth="1"/>
    <col min="14088" max="14307" width="11" style="263"/>
    <col min="14308" max="14308" width="14.25" style="263" customWidth="1"/>
    <col min="14309" max="14309" width="17.25" style="263" customWidth="1"/>
    <col min="14310" max="14310" width="29.25" style="263" customWidth="1"/>
    <col min="14311" max="14311" width="21.875" style="263" customWidth="1"/>
    <col min="14312" max="14313" width="8.25" style="263" customWidth="1"/>
    <col min="14314" max="14314" width="22.5" style="263" customWidth="1"/>
    <col min="14315" max="14315" width="32.125" style="263" customWidth="1"/>
    <col min="14316" max="14316" width="44.375" style="263" customWidth="1"/>
    <col min="14317" max="14317" width="29.875" style="263" customWidth="1"/>
    <col min="14318" max="14318" width="9" style="263" customWidth="1"/>
    <col min="14319" max="14319" width="10.125" style="263" customWidth="1"/>
    <col min="14320" max="14320" width="7.625" style="263" customWidth="1"/>
    <col min="14321" max="14321" width="6.75" style="263" customWidth="1"/>
    <col min="14322" max="14322" width="7.875" style="263" customWidth="1"/>
    <col min="14323" max="14323" width="9" style="263" customWidth="1"/>
    <col min="14324" max="14324" width="4.375" style="263" customWidth="1"/>
    <col min="14325" max="14325" width="9.625" style="263" customWidth="1"/>
    <col min="14326" max="14326" width="4.5" style="263" bestFit="1" customWidth="1"/>
    <col min="14327" max="14327" width="9.5" style="263" customWidth="1"/>
    <col min="14328" max="14328" width="4.625" style="263" customWidth="1"/>
    <col min="14329" max="14329" width="9.375" style="263" customWidth="1"/>
    <col min="14330" max="14330" width="4.125" style="263" bestFit="1" customWidth="1"/>
    <col min="14331" max="14331" width="9.375" style="263" customWidth="1"/>
    <col min="14332" max="14332" width="7.25" style="263" customWidth="1"/>
    <col min="14333" max="14333" width="9.375" style="263" customWidth="1"/>
    <col min="14334" max="14334" width="16.625" style="263" customWidth="1"/>
    <col min="14335" max="14335" width="8" style="263" customWidth="1"/>
    <col min="14336" max="14336" width="62.25" style="263" customWidth="1"/>
    <col min="14337" max="14337" width="15.5" style="263" customWidth="1"/>
    <col min="14338" max="14338" width="66.375" style="263" customWidth="1"/>
    <col min="14339" max="14340" width="11" style="263"/>
    <col min="14341" max="14341" width="28.375" style="263" customWidth="1"/>
    <col min="14342" max="14342" width="29.5" style="263" customWidth="1"/>
    <col min="14343" max="14343" width="26.875" style="263" customWidth="1"/>
    <col min="14344" max="14563" width="11" style="263"/>
    <col min="14564" max="14564" width="14.25" style="263" customWidth="1"/>
    <col min="14565" max="14565" width="17.25" style="263" customWidth="1"/>
    <col min="14566" max="14566" width="29.25" style="263" customWidth="1"/>
    <col min="14567" max="14567" width="21.875" style="263" customWidth="1"/>
    <col min="14568" max="14569" width="8.25" style="263" customWidth="1"/>
    <col min="14570" max="14570" width="22.5" style="263" customWidth="1"/>
    <col min="14571" max="14571" width="32.125" style="263" customWidth="1"/>
    <col min="14572" max="14572" width="44.375" style="263" customWidth="1"/>
    <col min="14573" max="14573" width="29.875" style="263" customWidth="1"/>
    <col min="14574" max="14574" width="9" style="263" customWidth="1"/>
    <col min="14575" max="14575" width="10.125" style="263" customWidth="1"/>
    <col min="14576" max="14576" width="7.625" style="263" customWidth="1"/>
    <col min="14577" max="14577" width="6.75" style="263" customWidth="1"/>
    <col min="14578" max="14578" width="7.875" style="263" customWidth="1"/>
    <col min="14579" max="14579" width="9" style="263" customWidth="1"/>
    <col min="14580" max="14580" width="4.375" style="263" customWidth="1"/>
    <col min="14581" max="14581" width="9.625" style="263" customWidth="1"/>
    <col min="14582" max="14582" width="4.5" style="263" bestFit="1" customWidth="1"/>
    <col min="14583" max="14583" width="9.5" style="263" customWidth="1"/>
    <col min="14584" max="14584" width="4.625" style="263" customWidth="1"/>
    <col min="14585" max="14585" width="9.375" style="263" customWidth="1"/>
    <col min="14586" max="14586" width="4.125" style="263" bestFit="1" customWidth="1"/>
    <col min="14587" max="14587" width="9.375" style="263" customWidth="1"/>
    <col min="14588" max="14588" width="7.25" style="263" customWidth="1"/>
    <col min="14589" max="14589" width="9.375" style="263" customWidth="1"/>
    <col min="14590" max="14590" width="16.625" style="263" customWidth="1"/>
    <col min="14591" max="14591" width="8" style="263" customWidth="1"/>
    <col min="14592" max="14592" width="62.25" style="263" customWidth="1"/>
    <col min="14593" max="14593" width="15.5" style="263" customWidth="1"/>
    <col min="14594" max="14594" width="66.375" style="263" customWidth="1"/>
    <col min="14595" max="14596" width="11" style="263"/>
    <col min="14597" max="14597" width="28.375" style="263" customWidth="1"/>
    <col min="14598" max="14598" width="29.5" style="263" customWidth="1"/>
    <col min="14599" max="14599" width="26.875" style="263" customWidth="1"/>
    <col min="14600" max="14819" width="11" style="263"/>
    <col min="14820" max="14820" width="14.25" style="263" customWidth="1"/>
    <col min="14821" max="14821" width="17.25" style="263" customWidth="1"/>
    <col min="14822" max="14822" width="29.25" style="263" customWidth="1"/>
    <col min="14823" max="14823" width="21.875" style="263" customWidth="1"/>
    <col min="14824" max="14825" width="8.25" style="263" customWidth="1"/>
    <col min="14826" max="14826" width="22.5" style="263" customWidth="1"/>
    <col min="14827" max="14827" width="32.125" style="263" customWidth="1"/>
    <col min="14828" max="14828" width="44.375" style="263" customWidth="1"/>
    <col min="14829" max="14829" width="29.875" style="263" customWidth="1"/>
    <col min="14830" max="14830" width="9" style="263" customWidth="1"/>
    <col min="14831" max="14831" width="10.125" style="263" customWidth="1"/>
    <col min="14832" max="14832" width="7.625" style="263" customWidth="1"/>
    <col min="14833" max="14833" width="6.75" style="263" customWidth="1"/>
    <col min="14834" max="14834" width="7.875" style="263" customWidth="1"/>
    <col min="14835" max="14835" width="9" style="263" customWidth="1"/>
    <col min="14836" max="14836" width="4.375" style="263" customWidth="1"/>
    <col min="14837" max="14837" width="9.625" style="263" customWidth="1"/>
    <col min="14838" max="14838" width="4.5" style="263" bestFit="1" customWidth="1"/>
    <col min="14839" max="14839" width="9.5" style="263" customWidth="1"/>
    <col min="14840" max="14840" width="4.625" style="263" customWidth="1"/>
    <col min="14841" max="14841" width="9.375" style="263" customWidth="1"/>
    <col min="14842" max="14842" width="4.125" style="263" bestFit="1" customWidth="1"/>
    <col min="14843" max="14843" width="9.375" style="263" customWidth="1"/>
    <col min="14844" max="14844" width="7.25" style="263" customWidth="1"/>
    <col min="14845" max="14845" width="9.375" style="263" customWidth="1"/>
    <col min="14846" max="14846" width="16.625" style="263" customWidth="1"/>
    <col min="14847" max="14847" width="8" style="263" customWidth="1"/>
    <col min="14848" max="14848" width="62.25" style="263" customWidth="1"/>
    <col min="14849" max="14849" width="15.5" style="263" customWidth="1"/>
    <col min="14850" max="14850" width="66.375" style="263" customWidth="1"/>
    <col min="14851" max="14852" width="11" style="263"/>
    <col min="14853" max="14853" width="28.375" style="263" customWidth="1"/>
    <col min="14854" max="14854" width="29.5" style="263" customWidth="1"/>
    <col min="14855" max="14855" width="26.875" style="263" customWidth="1"/>
    <col min="14856" max="15075" width="11" style="263"/>
    <col min="15076" max="15076" width="14.25" style="263" customWidth="1"/>
    <col min="15077" max="15077" width="17.25" style="263" customWidth="1"/>
    <col min="15078" max="15078" width="29.25" style="263" customWidth="1"/>
    <col min="15079" max="15079" width="21.875" style="263" customWidth="1"/>
    <col min="15080" max="15081" width="8.25" style="263" customWidth="1"/>
    <col min="15082" max="15082" width="22.5" style="263" customWidth="1"/>
    <col min="15083" max="15083" width="32.125" style="263" customWidth="1"/>
    <col min="15084" max="15084" width="44.375" style="263" customWidth="1"/>
    <col min="15085" max="15085" width="29.875" style="263" customWidth="1"/>
    <col min="15086" max="15086" width="9" style="263" customWidth="1"/>
    <col min="15087" max="15087" width="10.125" style="263" customWidth="1"/>
    <col min="15088" max="15088" width="7.625" style="263" customWidth="1"/>
    <col min="15089" max="15089" width="6.75" style="263" customWidth="1"/>
    <col min="15090" max="15090" width="7.875" style="263" customWidth="1"/>
    <col min="15091" max="15091" width="9" style="263" customWidth="1"/>
    <col min="15092" max="15092" width="4.375" style="263" customWidth="1"/>
    <col min="15093" max="15093" width="9.625" style="263" customWidth="1"/>
    <col min="15094" max="15094" width="4.5" style="263" bestFit="1" customWidth="1"/>
    <col min="15095" max="15095" width="9.5" style="263" customWidth="1"/>
    <col min="15096" max="15096" width="4.625" style="263" customWidth="1"/>
    <col min="15097" max="15097" width="9.375" style="263" customWidth="1"/>
    <col min="15098" max="15098" width="4.125" style="263" bestFit="1" customWidth="1"/>
    <col min="15099" max="15099" width="9.375" style="263" customWidth="1"/>
    <col min="15100" max="15100" width="7.25" style="263" customWidth="1"/>
    <col min="15101" max="15101" width="9.375" style="263" customWidth="1"/>
    <col min="15102" max="15102" width="16.625" style="263" customWidth="1"/>
    <col min="15103" max="15103" width="8" style="263" customWidth="1"/>
    <col min="15104" max="15104" width="62.25" style="263" customWidth="1"/>
    <col min="15105" max="15105" width="15.5" style="263" customWidth="1"/>
    <col min="15106" max="15106" width="66.375" style="263" customWidth="1"/>
    <col min="15107" max="15108" width="11" style="263"/>
    <col min="15109" max="15109" width="28.375" style="263" customWidth="1"/>
    <col min="15110" max="15110" width="29.5" style="263" customWidth="1"/>
    <col min="15111" max="15111" width="26.875" style="263" customWidth="1"/>
    <col min="15112" max="15331" width="11" style="263"/>
    <col min="15332" max="15332" width="14.25" style="263" customWidth="1"/>
    <col min="15333" max="15333" width="17.25" style="263" customWidth="1"/>
    <col min="15334" max="15334" width="29.25" style="263" customWidth="1"/>
    <col min="15335" max="15335" width="21.875" style="263" customWidth="1"/>
    <col min="15336" max="15337" width="8.25" style="263" customWidth="1"/>
    <col min="15338" max="15338" width="22.5" style="263" customWidth="1"/>
    <col min="15339" max="15339" width="32.125" style="263" customWidth="1"/>
    <col min="15340" max="15340" width="44.375" style="263" customWidth="1"/>
    <col min="15341" max="15341" width="29.875" style="263" customWidth="1"/>
    <col min="15342" max="15342" width="9" style="263" customWidth="1"/>
    <col min="15343" max="15343" width="10.125" style="263" customWidth="1"/>
    <col min="15344" max="15344" width="7.625" style="263" customWidth="1"/>
    <col min="15345" max="15345" width="6.75" style="263" customWidth="1"/>
    <col min="15346" max="15346" width="7.875" style="263" customWidth="1"/>
    <col min="15347" max="15347" width="9" style="263" customWidth="1"/>
    <col min="15348" max="15348" width="4.375" style="263" customWidth="1"/>
    <col min="15349" max="15349" width="9.625" style="263" customWidth="1"/>
    <col min="15350" max="15350" width="4.5" style="263" bestFit="1" customWidth="1"/>
    <col min="15351" max="15351" width="9.5" style="263" customWidth="1"/>
    <col min="15352" max="15352" width="4.625" style="263" customWidth="1"/>
    <col min="15353" max="15353" width="9.375" style="263" customWidth="1"/>
    <col min="15354" max="15354" width="4.125" style="263" bestFit="1" customWidth="1"/>
    <col min="15355" max="15355" width="9.375" style="263" customWidth="1"/>
    <col min="15356" max="15356" width="7.25" style="263" customWidth="1"/>
    <col min="15357" max="15357" width="9.375" style="263" customWidth="1"/>
    <col min="15358" max="15358" width="16.625" style="263" customWidth="1"/>
    <col min="15359" max="15359" width="8" style="263" customWidth="1"/>
    <col min="15360" max="15360" width="62.25" style="263" customWidth="1"/>
    <col min="15361" max="15361" width="15.5" style="263" customWidth="1"/>
    <col min="15362" max="15362" width="66.375" style="263" customWidth="1"/>
    <col min="15363" max="15364" width="11" style="263"/>
    <col min="15365" max="15365" width="28.375" style="263" customWidth="1"/>
    <col min="15366" max="15366" width="29.5" style="263" customWidth="1"/>
    <col min="15367" max="15367" width="26.875" style="263" customWidth="1"/>
    <col min="15368" max="15587" width="11" style="263"/>
    <col min="15588" max="15588" width="14.25" style="263" customWidth="1"/>
    <col min="15589" max="15589" width="17.25" style="263" customWidth="1"/>
    <col min="15590" max="15590" width="29.25" style="263" customWidth="1"/>
    <col min="15591" max="15591" width="21.875" style="263" customWidth="1"/>
    <col min="15592" max="15593" width="8.25" style="263" customWidth="1"/>
    <col min="15594" max="15594" width="22.5" style="263" customWidth="1"/>
    <col min="15595" max="15595" width="32.125" style="263" customWidth="1"/>
    <col min="15596" max="15596" width="44.375" style="263" customWidth="1"/>
    <col min="15597" max="15597" width="29.875" style="263" customWidth="1"/>
    <col min="15598" max="15598" width="9" style="263" customWidth="1"/>
    <col min="15599" max="15599" width="10.125" style="263" customWidth="1"/>
    <col min="15600" max="15600" width="7.625" style="263" customWidth="1"/>
    <col min="15601" max="15601" width="6.75" style="263" customWidth="1"/>
    <col min="15602" max="15602" width="7.875" style="263" customWidth="1"/>
    <col min="15603" max="15603" width="9" style="263" customWidth="1"/>
    <col min="15604" max="15604" width="4.375" style="263" customWidth="1"/>
    <col min="15605" max="15605" width="9.625" style="263" customWidth="1"/>
    <col min="15606" max="15606" width="4.5" style="263" bestFit="1" customWidth="1"/>
    <col min="15607" max="15607" width="9.5" style="263" customWidth="1"/>
    <col min="15608" max="15608" width="4.625" style="263" customWidth="1"/>
    <col min="15609" max="15609" width="9.375" style="263" customWidth="1"/>
    <col min="15610" max="15610" width="4.125" style="263" bestFit="1" customWidth="1"/>
    <col min="15611" max="15611" width="9.375" style="263" customWidth="1"/>
    <col min="15612" max="15612" width="7.25" style="263" customWidth="1"/>
    <col min="15613" max="15613" width="9.375" style="263" customWidth="1"/>
    <col min="15614" max="15614" width="16.625" style="263" customWidth="1"/>
    <col min="15615" max="15615" width="8" style="263" customWidth="1"/>
    <col min="15616" max="15616" width="62.25" style="263" customWidth="1"/>
    <col min="15617" max="15617" width="15.5" style="263" customWidth="1"/>
    <col min="15618" max="15618" width="66.375" style="263" customWidth="1"/>
    <col min="15619" max="15620" width="11" style="263"/>
    <col min="15621" max="15621" width="28.375" style="263" customWidth="1"/>
    <col min="15622" max="15622" width="29.5" style="263" customWidth="1"/>
    <col min="15623" max="15623" width="26.875" style="263" customWidth="1"/>
    <col min="15624" max="15843" width="11" style="263"/>
    <col min="15844" max="15844" width="14.25" style="263" customWidth="1"/>
    <col min="15845" max="15845" width="17.25" style="263" customWidth="1"/>
    <col min="15846" max="15846" width="29.25" style="263" customWidth="1"/>
    <col min="15847" max="15847" width="21.875" style="263" customWidth="1"/>
    <col min="15848" max="15849" width="8.25" style="263" customWidth="1"/>
    <col min="15850" max="15850" width="22.5" style="263" customWidth="1"/>
    <col min="15851" max="15851" width="32.125" style="263" customWidth="1"/>
    <col min="15852" max="15852" width="44.375" style="263" customWidth="1"/>
    <col min="15853" max="15853" width="29.875" style="263" customWidth="1"/>
    <col min="15854" max="15854" width="9" style="263" customWidth="1"/>
    <col min="15855" max="15855" width="10.125" style="263" customWidth="1"/>
    <col min="15856" max="15856" width="7.625" style="263" customWidth="1"/>
    <col min="15857" max="15857" width="6.75" style="263" customWidth="1"/>
    <col min="15858" max="15858" width="7.875" style="263" customWidth="1"/>
    <col min="15859" max="15859" width="9" style="263" customWidth="1"/>
    <col min="15860" max="15860" width="4.375" style="263" customWidth="1"/>
    <col min="15861" max="15861" width="9.625" style="263" customWidth="1"/>
    <col min="15862" max="15862" width="4.5" style="263" bestFit="1" customWidth="1"/>
    <col min="15863" max="15863" width="9.5" style="263" customWidth="1"/>
    <col min="15864" max="15864" width="4.625" style="263" customWidth="1"/>
    <col min="15865" max="15865" width="9.375" style="263" customWidth="1"/>
    <col min="15866" max="15866" width="4.125" style="263" bestFit="1" customWidth="1"/>
    <col min="15867" max="15867" width="9.375" style="263" customWidth="1"/>
    <col min="15868" max="15868" width="7.25" style="263" customWidth="1"/>
    <col min="15869" max="15869" width="9.375" style="263" customWidth="1"/>
    <col min="15870" max="15870" width="16.625" style="263" customWidth="1"/>
    <col min="15871" max="15871" width="8" style="263" customWidth="1"/>
    <col min="15872" max="15872" width="62.25" style="263" customWidth="1"/>
    <col min="15873" max="15873" width="15.5" style="263" customWidth="1"/>
    <col min="15874" max="15874" width="66.375" style="263" customWidth="1"/>
    <col min="15875" max="15876" width="11" style="263"/>
    <col min="15877" max="15877" width="28.375" style="263" customWidth="1"/>
    <col min="15878" max="15878" width="29.5" style="263" customWidth="1"/>
    <col min="15879" max="15879" width="26.875" style="263" customWidth="1"/>
    <col min="15880" max="16099" width="11" style="263"/>
    <col min="16100" max="16100" width="14.25" style="263" customWidth="1"/>
    <col min="16101" max="16101" width="17.25" style="263" customWidth="1"/>
    <col min="16102" max="16102" width="29.25" style="263" customWidth="1"/>
    <col min="16103" max="16103" width="21.875" style="263" customWidth="1"/>
    <col min="16104" max="16105" width="8.25" style="263" customWidth="1"/>
    <col min="16106" max="16106" width="22.5" style="263" customWidth="1"/>
    <col min="16107" max="16107" width="32.125" style="263" customWidth="1"/>
    <col min="16108" max="16108" width="44.375" style="263" customWidth="1"/>
    <col min="16109" max="16109" width="29.875" style="263" customWidth="1"/>
    <col min="16110" max="16110" width="9" style="263" customWidth="1"/>
    <col min="16111" max="16111" width="10.125" style="263" customWidth="1"/>
    <col min="16112" max="16112" width="7.625" style="263" customWidth="1"/>
    <col min="16113" max="16113" width="6.75" style="263" customWidth="1"/>
    <col min="16114" max="16114" width="7.875" style="263" customWidth="1"/>
    <col min="16115" max="16115" width="9" style="263" customWidth="1"/>
    <col min="16116" max="16116" width="4.375" style="263" customWidth="1"/>
    <col min="16117" max="16117" width="9.625" style="263" customWidth="1"/>
    <col min="16118" max="16118" width="4.5" style="263" bestFit="1" customWidth="1"/>
    <col min="16119" max="16119" width="9.5" style="263" customWidth="1"/>
    <col min="16120" max="16120" width="4.625" style="263" customWidth="1"/>
    <col min="16121" max="16121" width="9.375" style="263" customWidth="1"/>
    <col min="16122" max="16122" width="4.125" style="263" bestFit="1" customWidth="1"/>
    <col min="16123" max="16123" width="9.375" style="263" customWidth="1"/>
    <col min="16124" max="16124" width="7.25" style="263" customWidth="1"/>
    <col min="16125" max="16125" width="9.375" style="263" customWidth="1"/>
    <col min="16126" max="16126" width="16.625" style="263" customWidth="1"/>
    <col min="16127" max="16127" width="8" style="263" customWidth="1"/>
    <col min="16128" max="16128" width="62.25" style="263" customWidth="1"/>
    <col min="16129" max="16129" width="15.5" style="263" customWidth="1"/>
    <col min="16130" max="16130" width="66.375" style="263" customWidth="1"/>
    <col min="16131" max="16132" width="11" style="263"/>
    <col min="16133" max="16133" width="28.375" style="263" customWidth="1"/>
    <col min="16134" max="16134" width="29.5" style="263" customWidth="1"/>
    <col min="16135" max="16135" width="26.875" style="263" customWidth="1"/>
    <col min="16136" max="16350" width="11" style="263"/>
    <col min="16351" max="16371" width="10" style="263" customWidth="1"/>
    <col min="16372" max="16384" width="11" style="263"/>
  </cols>
  <sheetData>
    <row r="1" spans="1:46" s="610" customFormat="1" ht="41.25" customHeight="1" thickBot="1" x14ac:dyDescent="0.25">
      <c r="E1" s="612"/>
      <c r="H1" s="612"/>
      <c r="I1" s="612"/>
    </row>
    <row r="2" spans="1:46" s="613" customFormat="1" ht="39" customHeight="1" x14ac:dyDescent="0.2">
      <c r="B2" s="643"/>
      <c r="C2" s="642"/>
      <c r="D2" s="642"/>
      <c r="E2" s="641" t="s">
        <v>973</v>
      </c>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39"/>
      <c r="AG2" s="638" t="s">
        <v>1378</v>
      </c>
      <c r="AH2" s="637"/>
    </row>
    <row r="3" spans="1:46" s="613" customFormat="1" ht="27" customHeight="1" x14ac:dyDescent="0.2">
      <c r="B3" s="629"/>
      <c r="C3" s="628"/>
      <c r="D3" s="628"/>
      <c r="E3" s="636"/>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4"/>
      <c r="AG3" s="633"/>
      <c r="AH3" s="632"/>
    </row>
    <row r="4" spans="1:46" s="613" customFormat="1" ht="34.5" customHeight="1" x14ac:dyDescent="0.2">
      <c r="B4" s="629"/>
      <c r="C4" s="628"/>
      <c r="D4" s="628"/>
      <c r="E4" s="631" t="s">
        <v>974</v>
      </c>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24" t="s">
        <v>975</v>
      </c>
      <c r="AH4" s="623"/>
    </row>
    <row r="5" spans="1:46" s="613" customFormat="1" ht="51.75" customHeight="1" thickBot="1" x14ac:dyDescent="0.25">
      <c r="B5" s="629"/>
      <c r="C5" s="628"/>
      <c r="D5" s="628"/>
      <c r="E5" s="627"/>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5"/>
      <c r="AG5" s="624" t="s">
        <v>1377</v>
      </c>
      <c r="AH5" s="623"/>
      <c r="AI5" s="622"/>
      <c r="AJ5" s="622"/>
      <c r="AK5" s="622"/>
    </row>
    <row r="6" spans="1:46" s="613" customFormat="1" ht="34.5" hidden="1" customHeight="1" thickBot="1" x14ac:dyDescent="0.25">
      <c r="B6" s="621"/>
      <c r="C6" s="620"/>
      <c r="D6" s="620"/>
      <c r="E6" s="619"/>
      <c r="F6" s="618"/>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c r="AF6" s="617"/>
      <c r="AG6" s="616" t="s">
        <v>976</v>
      </c>
      <c r="AH6" s="615"/>
      <c r="AK6" s="614"/>
      <c r="AL6" s="614"/>
      <c r="AM6" s="614"/>
      <c r="AN6" s="614"/>
      <c r="AO6" s="614"/>
      <c r="AP6" s="614"/>
      <c r="AQ6" s="614"/>
      <c r="AR6" s="614"/>
      <c r="AS6" s="614"/>
      <c r="AT6" s="614"/>
    </row>
    <row r="7" spans="1:46" s="610" customFormat="1" ht="37.5" hidden="1" customHeight="1" thickBot="1" x14ac:dyDescent="0.25">
      <c r="E7" s="612"/>
      <c r="H7" s="612"/>
      <c r="I7" s="612"/>
      <c r="AK7" s="611"/>
      <c r="AL7" s="611"/>
      <c r="AM7" s="611"/>
      <c r="AN7" s="611"/>
      <c r="AO7" s="611"/>
      <c r="AP7" s="611"/>
      <c r="AQ7" s="611"/>
      <c r="AR7" s="611"/>
      <c r="AS7" s="611"/>
      <c r="AT7" s="611"/>
    </row>
    <row r="8" spans="1:46" s="522" customFormat="1" ht="52.5" customHeight="1" x14ac:dyDescent="0.2">
      <c r="A8" s="538"/>
      <c r="B8" s="609" t="s">
        <v>977</v>
      </c>
      <c r="C8" s="608" t="s">
        <v>978</v>
      </c>
      <c r="D8" s="608" t="s">
        <v>979</v>
      </c>
      <c r="E8" s="608" t="s">
        <v>980</v>
      </c>
      <c r="F8" s="607" t="s">
        <v>981</v>
      </c>
      <c r="G8" s="606"/>
      <c r="H8" s="605" t="s">
        <v>982</v>
      </c>
      <c r="I8" s="604" t="s">
        <v>983</v>
      </c>
      <c r="J8" s="603"/>
      <c r="K8" s="602"/>
      <c r="L8" s="601" t="s">
        <v>984</v>
      </c>
      <c r="M8" s="600"/>
      <c r="N8" s="600"/>
      <c r="O8" s="600"/>
      <c r="P8" s="600"/>
      <c r="Q8" s="600"/>
      <c r="R8" s="600"/>
      <c r="S8" s="600"/>
      <c r="T8" s="600"/>
      <c r="U8" s="599"/>
      <c r="V8" s="598" t="s">
        <v>985</v>
      </c>
      <c r="W8" s="597" t="s">
        <v>986</v>
      </c>
      <c r="X8" s="596"/>
      <c r="Y8" s="595"/>
      <c r="Z8" s="594" t="s">
        <v>987</v>
      </c>
      <c r="AA8" s="593"/>
      <c r="AB8" s="593"/>
      <c r="AC8" s="593"/>
      <c r="AD8" s="592"/>
      <c r="AE8" s="591" t="s">
        <v>1376</v>
      </c>
      <c r="AF8" s="590"/>
      <c r="AG8" s="590"/>
      <c r="AH8" s="589"/>
      <c r="AI8" s="588"/>
      <c r="AJ8" s="587"/>
      <c r="AK8" s="586"/>
      <c r="AL8" s="523"/>
      <c r="AM8" s="523"/>
      <c r="AN8" s="523"/>
      <c r="AO8" s="523"/>
      <c r="AP8" s="523"/>
      <c r="AQ8" s="523"/>
      <c r="AR8" s="523"/>
      <c r="AS8" s="523"/>
      <c r="AT8" s="523"/>
    </row>
    <row r="9" spans="1:46" s="522" customFormat="1" ht="62.25" customHeight="1" x14ac:dyDescent="0.2">
      <c r="A9" s="538"/>
      <c r="B9" s="563"/>
      <c r="C9" s="562"/>
      <c r="D9" s="562"/>
      <c r="E9" s="562"/>
      <c r="F9" s="585"/>
      <c r="G9" s="584"/>
      <c r="H9" s="559"/>
      <c r="I9" s="583"/>
      <c r="J9" s="582"/>
      <c r="K9" s="581"/>
      <c r="L9" s="580"/>
      <c r="M9" s="579"/>
      <c r="N9" s="579"/>
      <c r="O9" s="579"/>
      <c r="P9" s="579"/>
      <c r="Q9" s="579"/>
      <c r="R9" s="579"/>
      <c r="S9" s="579"/>
      <c r="T9" s="579"/>
      <c r="U9" s="578"/>
      <c r="V9" s="552"/>
      <c r="W9" s="577"/>
      <c r="X9" s="576"/>
      <c r="Y9" s="575"/>
      <c r="Z9" s="574"/>
      <c r="AA9" s="573"/>
      <c r="AB9" s="573"/>
      <c r="AC9" s="573"/>
      <c r="AD9" s="572"/>
      <c r="AE9" s="571"/>
      <c r="AF9" s="570"/>
      <c r="AG9" s="570"/>
      <c r="AH9" s="569"/>
      <c r="AI9" s="568"/>
      <c r="AJ9" s="567"/>
      <c r="AK9" s="566"/>
      <c r="AL9" s="565"/>
      <c r="AM9" s="564" t="s">
        <v>988</v>
      </c>
      <c r="AN9" s="565"/>
      <c r="AO9" s="564" t="s">
        <v>989</v>
      </c>
      <c r="AP9" s="565"/>
      <c r="AQ9" s="564" t="s">
        <v>990</v>
      </c>
      <c r="AR9" s="565"/>
      <c r="AS9" s="564"/>
      <c r="AT9" s="523"/>
    </row>
    <row r="10" spans="1:46" s="522" customFormat="1" ht="14.25" customHeight="1" x14ac:dyDescent="0.25">
      <c r="A10" s="538"/>
      <c r="B10" s="563"/>
      <c r="C10" s="562"/>
      <c r="D10" s="562"/>
      <c r="E10" s="562"/>
      <c r="F10" s="561"/>
      <c r="G10" s="560"/>
      <c r="H10" s="559"/>
      <c r="I10" s="558"/>
      <c r="J10" s="557"/>
      <c r="K10" s="556"/>
      <c r="L10" s="555"/>
      <c r="M10" s="554"/>
      <c r="N10" s="554"/>
      <c r="O10" s="554"/>
      <c r="P10" s="554"/>
      <c r="Q10" s="554"/>
      <c r="R10" s="554"/>
      <c r="S10" s="554"/>
      <c r="T10" s="554"/>
      <c r="U10" s="553"/>
      <c r="V10" s="552"/>
      <c r="W10" s="551"/>
      <c r="X10" s="550"/>
      <c r="Y10" s="549"/>
      <c r="Z10" s="548"/>
      <c r="AA10" s="547"/>
      <c r="AB10" s="547"/>
      <c r="AC10" s="547"/>
      <c r="AD10" s="546"/>
      <c r="AE10" s="545"/>
      <c r="AF10" s="544"/>
      <c r="AG10" s="544"/>
      <c r="AH10" s="543"/>
      <c r="AI10" s="542"/>
      <c r="AJ10" s="541"/>
      <c r="AK10" s="540"/>
      <c r="AL10" s="515"/>
      <c r="AM10" s="514"/>
      <c r="AN10" s="515"/>
      <c r="AO10" s="514">
        <v>1</v>
      </c>
      <c r="AP10" s="515"/>
      <c r="AQ10" s="514">
        <v>10</v>
      </c>
      <c r="AR10" s="515"/>
      <c r="AS10" s="539" t="s">
        <v>992</v>
      </c>
      <c r="AT10" s="523"/>
    </row>
    <row r="11" spans="1:46" s="522" customFormat="1" ht="121.5" customHeight="1" thickBot="1" x14ac:dyDescent="0.3">
      <c r="A11" s="538"/>
      <c r="B11" s="537"/>
      <c r="C11" s="536"/>
      <c r="D11" s="536"/>
      <c r="E11" s="536"/>
      <c r="F11" s="535" t="s">
        <v>993</v>
      </c>
      <c r="G11" s="535" t="s">
        <v>994</v>
      </c>
      <c r="H11" s="534"/>
      <c r="I11" s="533" t="s">
        <v>995</v>
      </c>
      <c r="J11" s="533" t="s">
        <v>996</v>
      </c>
      <c r="K11" s="533" t="s">
        <v>997</v>
      </c>
      <c r="L11" s="532" t="s">
        <v>998</v>
      </c>
      <c r="M11" s="531"/>
      <c r="N11" s="532" t="s">
        <v>999</v>
      </c>
      <c r="O11" s="531"/>
      <c r="P11" s="532" t="s">
        <v>1000</v>
      </c>
      <c r="Q11" s="531"/>
      <c r="R11" s="532" t="s">
        <v>1001</v>
      </c>
      <c r="S11" s="531"/>
      <c r="T11" s="532" t="s">
        <v>1002</v>
      </c>
      <c r="U11" s="531"/>
      <c r="V11" s="530"/>
      <c r="W11" s="529" t="s">
        <v>1003</v>
      </c>
      <c r="X11" s="529" t="s">
        <v>1004</v>
      </c>
      <c r="Y11" s="529" t="s">
        <v>1005</v>
      </c>
      <c r="Z11" s="528" t="s">
        <v>1006</v>
      </c>
      <c r="AA11" s="528" t="s">
        <v>1007</v>
      </c>
      <c r="AB11" s="528" t="s">
        <v>1008</v>
      </c>
      <c r="AC11" s="528" t="s">
        <v>1009</v>
      </c>
      <c r="AD11" s="527" t="s">
        <v>1010</v>
      </c>
      <c r="AE11" s="526" t="s">
        <v>1375</v>
      </c>
      <c r="AF11" s="526" t="s">
        <v>1374</v>
      </c>
      <c r="AG11" s="526" t="s">
        <v>1373</v>
      </c>
      <c r="AH11" s="526" t="s">
        <v>1372</v>
      </c>
      <c r="AI11" s="525"/>
      <c r="AJ11" s="524"/>
      <c r="AK11" s="524"/>
      <c r="AL11" s="515"/>
      <c r="AM11" s="514">
        <v>2</v>
      </c>
      <c r="AN11" s="515"/>
      <c r="AO11" s="514">
        <v>2</v>
      </c>
      <c r="AP11" s="515"/>
      <c r="AQ11" s="514">
        <v>25</v>
      </c>
      <c r="AR11" s="515"/>
      <c r="AS11" s="519" t="s">
        <v>1012</v>
      </c>
      <c r="AT11" s="523"/>
    </row>
    <row r="12" spans="1:46" s="503" customFormat="1" ht="132.75" customHeight="1" x14ac:dyDescent="0.25">
      <c r="B12" s="380" t="s">
        <v>1371</v>
      </c>
      <c r="C12" s="521" t="s">
        <v>1370</v>
      </c>
      <c r="D12" s="520" t="s">
        <v>1013</v>
      </c>
      <c r="E12" s="308" t="s">
        <v>1014</v>
      </c>
      <c r="F12" s="309" t="s">
        <v>1015</v>
      </c>
      <c r="G12" s="308" t="s">
        <v>1016</v>
      </c>
      <c r="H12" s="308" t="s">
        <v>1346</v>
      </c>
      <c r="I12" s="278" t="s">
        <v>1017</v>
      </c>
      <c r="J12" s="278" t="s">
        <v>1018</v>
      </c>
      <c r="K12" s="278" t="s">
        <v>1019</v>
      </c>
      <c r="L12" s="493">
        <v>2</v>
      </c>
      <c r="M12" s="491" t="str">
        <f>+IF(L12="","Bajo",IF(L12=2,"Medio",IF(L12=6,"Alto",IF(L12=10,"Muy Alto",""))))</f>
        <v>Medio</v>
      </c>
      <c r="N12" s="493">
        <v>3</v>
      </c>
      <c r="O12" s="491" t="str">
        <f>+IF(N12=0,"",IF(N12=1,"Esporádica",IF(N12=2,"Ocasional",IF(N12=3,"Frecuente",IF(N12=4,"Continua","")))))</f>
        <v>Frecuente</v>
      </c>
      <c r="P12" s="490">
        <f>+IF(L12="",N12,(N12*L12))</f>
        <v>6</v>
      </c>
      <c r="Q12" s="490" t="str">
        <f>+IF(P12=0,"",IF(P12&lt;5,"Bajo",IF(P12&lt;9,"Medio",IF(P12&lt;21,"Alto",IF(P12&lt;41,"Muy Alto","")))))</f>
        <v>Medio</v>
      </c>
      <c r="R12" s="492">
        <v>25</v>
      </c>
      <c r="S12" s="491" t="str">
        <f>+IF(R12=0,"",IF(R12&lt;11,"Leve",IF(R12&lt;26,"Grave",IF(R12&lt;61,"Muy Grave",IF(R12&lt;101,"Muerte","")))))</f>
        <v>Grave</v>
      </c>
      <c r="T12" s="490">
        <f>+R12*P12</f>
        <v>150</v>
      </c>
      <c r="U12" s="490" t="str">
        <f>+IF(T12=0,"",IF(T12&lt;21,"IV",IF(T12&lt;121,"III",IF(T12&lt;501,"II",IF(T12&lt;4001,"I","")))))</f>
        <v>II</v>
      </c>
      <c r="V12" s="301" t="str">
        <f>+IF(U12=0,"",IF(U12="I","No Aceptable",IF(U12="II","No Aceptable  o Aceptable con control específico",IF(U12="III","Mejorable",IF(U12="IV","Aceptable","")))))</f>
        <v>No Aceptable  o Aceptable con control específico</v>
      </c>
      <c r="W12" s="278">
        <v>173</v>
      </c>
      <c r="X12" s="308" t="s">
        <v>1346</v>
      </c>
      <c r="Y12" s="278" t="s">
        <v>1014</v>
      </c>
      <c r="Z12" s="278" t="s">
        <v>1017</v>
      </c>
      <c r="AA12" s="278" t="s">
        <v>1017</v>
      </c>
      <c r="AB12" s="300" t="s">
        <v>1369</v>
      </c>
      <c r="AC12" s="305" t="s">
        <v>1368</v>
      </c>
      <c r="AD12" s="305" t="s">
        <v>1020</v>
      </c>
      <c r="AE12" s="278" t="s">
        <v>1021</v>
      </c>
      <c r="AF12" s="278" t="s">
        <v>1349</v>
      </c>
      <c r="AG12" s="278" t="s">
        <v>1259</v>
      </c>
      <c r="AH12" s="451" t="s">
        <v>1022</v>
      </c>
      <c r="AI12" s="499"/>
      <c r="AJ12" s="498"/>
      <c r="AK12" s="498"/>
      <c r="AL12" s="515"/>
      <c r="AM12" s="514">
        <v>6</v>
      </c>
      <c r="AN12" s="515"/>
      <c r="AO12" s="514">
        <v>3</v>
      </c>
      <c r="AP12" s="515"/>
      <c r="AQ12" s="514">
        <v>60</v>
      </c>
      <c r="AR12" s="515"/>
      <c r="AS12" s="519" t="s">
        <v>1023</v>
      </c>
      <c r="AT12" s="518"/>
    </row>
    <row r="13" spans="1:46" ht="122.25" customHeight="1" x14ac:dyDescent="0.2">
      <c r="A13" s="287"/>
      <c r="B13" s="373"/>
      <c r="C13" s="508"/>
      <c r="D13" s="507"/>
      <c r="E13" s="387" t="s">
        <v>1014</v>
      </c>
      <c r="F13" s="292" t="s">
        <v>1024</v>
      </c>
      <c r="G13" s="387" t="s">
        <v>1025</v>
      </c>
      <c r="H13" s="387" t="s">
        <v>1026</v>
      </c>
      <c r="I13" s="289" t="s">
        <v>1017</v>
      </c>
      <c r="J13" s="289" t="s">
        <v>1367</v>
      </c>
      <c r="K13" s="289" t="s">
        <v>1017</v>
      </c>
      <c r="L13" s="517">
        <v>2</v>
      </c>
      <c r="M13" s="511" t="str">
        <f>+IF(L13="","Bajo",IF(L13=2,"Medio",IF(L13=6,"Alto",IF(L13=10,"Muy Alto",""))))</f>
        <v>Medio</v>
      </c>
      <c r="N13" s="517">
        <v>3</v>
      </c>
      <c r="O13" s="511" t="str">
        <f>+IF(N13=0,"",IF(N13=1,"Esporádica",IF(N13=2,"Ocasional",IF(N13=3,"Frecuente",IF(N13=4,"Continua","")))))</f>
        <v>Frecuente</v>
      </c>
      <c r="P13" s="510">
        <f>+IF(L13="",N13,(N13*L13))</f>
        <v>6</v>
      </c>
      <c r="Q13" s="510" t="str">
        <f>+IF(P13=0,"",IF(P13&lt;5,"Bajo",IF(P13&lt;9,"Medio",IF(P13&lt;21,"Alto",IF(P13&lt;41,"Muy Alto","")))))</f>
        <v>Medio</v>
      </c>
      <c r="R13" s="517">
        <v>10</v>
      </c>
      <c r="S13" s="511" t="str">
        <f>+IF(R13=0,"",IF(R13&lt;11,"Leve",IF(R13&lt;26,"Grave",IF(R13&lt;61,"Muy Grave",IF(R13&lt;101,"Muerte","")))))</f>
        <v>Leve</v>
      </c>
      <c r="T13" s="510">
        <f>+R13*P13</f>
        <v>60</v>
      </c>
      <c r="U13" s="510" t="str">
        <f>+IF(T13=0,"",IF(T13&lt;21,"IV",IF(T13&lt;121,"III",IF(T13&lt;501,"II",IF(T13&lt;4001,"I","")))))</f>
        <v>III</v>
      </c>
      <c r="V13" s="496" t="str">
        <f>+IF(U13=0,"",IF(U13="I","No Aceptable",IF(U13="II","No Aceptable  o Aceptable con control específico",IF(U13="III","Mejorable",IF(U13="IV","Aceptable","")))))</f>
        <v>Mejorable</v>
      </c>
      <c r="W13" s="289">
        <v>173</v>
      </c>
      <c r="X13" s="387" t="s">
        <v>1366</v>
      </c>
      <c r="Y13" s="289" t="s">
        <v>1014</v>
      </c>
      <c r="Z13" s="289" t="s">
        <v>1017</v>
      </c>
      <c r="AA13" s="289" t="s">
        <v>1017</v>
      </c>
      <c r="AB13" s="290" t="s">
        <v>1365</v>
      </c>
      <c r="AC13" s="497" t="s">
        <v>1364</v>
      </c>
      <c r="AD13" s="387" t="s">
        <v>1017</v>
      </c>
      <c r="AE13" s="289" t="s">
        <v>1027</v>
      </c>
      <c r="AF13" s="289" t="s">
        <v>1349</v>
      </c>
      <c r="AG13" s="289" t="s">
        <v>1259</v>
      </c>
      <c r="AH13" s="289" t="s">
        <v>1363</v>
      </c>
      <c r="AI13" s="272"/>
      <c r="AJ13" s="271"/>
      <c r="AK13" s="270"/>
      <c r="AL13" s="515"/>
      <c r="AM13" s="514">
        <v>10</v>
      </c>
      <c r="AN13" s="515"/>
      <c r="AO13" s="514">
        <v>4</v>
      </c>
      <c r="AP13" s="515"/>
      <c r="AQ13" s="514">
        <v>100</v>
      </c>
      <c r="AR13" s="515"/>
      <c r="AS13" s="514"/>
      <c r="AT13" s="513"/>
    </row>
    <row r="14" spans="1:46" ht="210.75" customHeight="1" x14ac:dyDescent="0.2">
      <c r="A14" s="287"/>
      <c r="B14" s="373"/>
      <c r="C14" s="508"/>
      <c r="D14" s="507"/>
      <c r="E14" s="293" t="s">
        <v>1014</v>
      </c>
      <c r="F14" s="292" t="s">
        <v>1028</v>
      </c>
      <c r="G14" s="281" t="s">
        <v>1029</v>
      </c>
      <c r="H14" s="281" t="s">
        <v>1030</v>
      </c>
      <c r="I14" s="289" t="s">
        <v>1017</v>
      </c>
      <c r="J14" s="289" t="s">
        <v>1017</v>
      </c>
      <c r="K14" s="289" t="s">
        <v>1031</v>
      </c>
      <c r="L14" s="512">
        <v>2</v>
      </c>
      <c r="M14" s="511" t="str">
        <f>+IF(L14="","Bajo",IF(L14=2,"Medio",IF(L14=6,"Alto",IF(L14=10,"Muy Alto",""))))</f>
        <v>Medio</v>
      </c>
      <c r="N14" s="512">
        <v>3</v>
      </c>
      <c r="O14" s="511" t="str">
        <f>+IF(N14=0,"",IF(N14=1,"Esporádica",IF(N14=2,"Ocasional",IF(N14=3,"Frecuente",IF(N14=4,"Continua","")))))</f>
        <v>Frecuente</v>
      </c>
      <c r="P14" s="510">
        <f>+IF(L14="",N14,(N14*L14))</f>
        <v>6</v>
      </c>
      <c r="Q14" s="510" t="str">
        <f>+IF(P14=0,"",IF(P14&lt;5,"Bajo",IF(P14&lt;9,"Medio",IF(P14&lt;21,"Alto",IF(P14&lt;41,"Muy Alto","")))))</f>
        <v>Medio</v>
      </c>
      <c r="R14" s="516">
        <v>10</v>
      </c>
      <c r="S14" s="511" t="str">
        <f>+IF(R14=0,"",IF(R14&lt;11,"Leve",IF(R14&lt;26,"Grave",IF(R14&lt;61,"Muy Grave",IF(R14&lt;101,"Muerte","")))))</f>
        <v>Leve</v>
      </c>
      <c r="T14" s="510">
        <f>+R14*P14</f>
        <v>60</v>
      </c>
      <c r="U14" s="510" t="str">
        <f>+IF(T14=0,"",IF(T14&lt;21,"IV",IF(T14&lt;121,"III",IF(T14&lt;501,"II",IF(T14&lt;4001,"I","")))))</f>
        <v>III</v>
      </c>
      <c r="V14" s="496" t="str">
        <f>+IF(U14=0,"",IF(U14="I","No Aceptable",IF(U14="II","No Aceptable  o Aceptable con control específico",IF(U14="III","Aceptable",IF(U14="IV","Aceptable","")))))</f>
        <v>Aceptable</v>
      </c>
      <c r="W14" s="289">
        <v>173</v>
      </c>
      <c r="X14" s="281" t="s">
        <v>1032</v>
      </c>
      <c r="Y14" s="289" t="s">
        <v>1014</v>
      </c>
      <c r="Z14" s="289" t="s">
        <v>1017</v>
      </c>
      <c r="AA14" s="289" t="s">
        <v>1017</v>
      </c>
      <c r="AB14" s="281" t="s">
        <v>1362</v>
      </c>
      <c r="AC14" s="290" t="s">
        <v>1312</v>
      </c>
      <c r="AD14" s="289" t="s">
        <v>1017</v>
      </c>
      <c r="AE14" s="289" t="s">
        <v>1360</v>
      </c>
      <c r="AF14" s="289" t="s">
        <v>1263</v>
      </c>
      <c r="AG14" s="289" t="s">
        <v>1259</v>
      </c>
      <c r="AH14" s="489" t="s">
        <v>1300</v>
      </c>
      <c r="AI14" s="298"/>
      <c r="AJ14" s="271"/>
      <c r="AK14" s="271"/>
      <c r="AL14" s="515"/>
      <c r="AM14" s="514"/>
      <c r="AN14" s="515"/>
      <c r="AO14" s="514"/>
      <c r="AP14" s="515"/>
      <c r="AQ14" s="514"/>
      <c r="AR14" s="515"/>
      <c r="AS14" s="514"/>
      <c r="AT14" s="513"/>
    </row>
    <row r="15" spans="1:46" s="503" customFormat="1" ht="175.5" customHeight="1" x14ac:dyDescent="0.2">
      <c r="B15" s="373"/>
      <c r="C15" s="508"/>
      <c r="D15" s="507"/>
      <c r="E15" s="293" t="s">
        <v>1014</v>
      </c>
      <c r="F15" s="292" t="s">
        <v>1028</v>
      </c>
      <c r="G15" s="281" t="s">
        <v>1302</v>
      </c>
      <c r="H15" s="281" t="s">
        <v>1033</v>
      </c>
      <c r="I15" s="289" t="s">
        <v>1017</v>
      </c>
      <c r="J15" s="289" t="s">
        <v>1017</v>
      </c>
      <c r="K15" s="289" t="s">
        <v>1031</v>
      </c>
      <c r="L15" s="512">
        <v>2</v>
      </c>
      <c r="M15" s="511" t="str">
        <f>+IF(L15="","Bajo",IF(L15=2,"Medio",IF(L15=6,"Alto",IF(L15=10,"Muy Alto",""))))</f>
        <v>Medio</v>
      </c>
      <c r="N15" s="512">
        <v>3</v>
      </c>
      <c r="O15" s="511" t="str">
        <f>+IF(N15=0,"",IF(N15=1,"Esporádica",IF(N15=2,"Ocasional",IF(N15=3,"Frecuente",IF(N15=4,"Continua","")))))</f>
        <v>Frecuente</v>
      </c>
      <c r="P15" s="510">
        <f>+IF(L15="",N15,(N15*L15))</f>
        <v>6</v>
      </c>
      <c r="Q15" s="510" t="str">
        <f>+IF(P15=0,"",IF(P15&lt;5,"Bajo",IF(P15&lt;9,"Medio",IF(P15&lt;21,"Alto",IF(P15&lt;41,"Muy Alto","")))))</f>
        <v>Medio</v>
      </c>
      <c r="R15" s="293">
        <v>10</v>
      </c>
      <c r="S15" s="511" t="str">
        <f>+IF(R15=0,"",IF(R15&lt;11,"Leve",IF(R15&lt;26,"Grave",IF(R15&lt;61,"Muy Grave",IF(R15&lt;101,"Muerte","")))))</f>
        <v>Leve</v>
      </c>
      <c r="T15" s="510">
        <f>+R15*P15</f>
        <v>60</v>
      </c>
      <c r="U15" s="510" t="str">
        <f>+IF(T15=0,"",IF(T15&lt;21,"IV",IF(T15&lt;121,"III",IF(T15&lt;501,"II",IF(T15&lt;4001,"I","")))))</f>
        <v>III</v>
      </c>
      <c r="V15" s="496" t="str">
        <f>+IF(U15=0,"",IF(U15="I","No Aceptable",IF(U15="II","No Aceptable  o Aceptable con control específico",IF(U15="III","Aceptable",IF(U15="IV","Aceptable","")))))</f>
        <v>Aceptable</v>
      </c>
      <c r="W15" s="289">
        <v>173</v>
      </c>
      <c r="X15" s="281" t="s">
        <v>1033</v>
      </c>
      <c r="Y15" s="289" t="s">
        <v>1014</v>
      </c>
      <c r="Z15" s="289" t="s">
        <v>1017</v>
      </c>
      <c r="AA15" s="289" t="s">
        <v>1017</v>
      </c>
      <c r="AB15" s="281" t="s">
        <v>1361</v>
      </c>
      <c r="AC15" s="290" t="s">
        <v>1314</v>
      </c>
      <c r="AD15" s="289" t="s">
        <v>1017</v>
      </c>
      <c r="AE15" s="289" t="s">
        <v>1360</v>
      </c>
      <c r="AF15" s="289" t="s">
        <v>1263</v>
      </c>
      <c r="AG15" s="289" t="s">
        <v>1259</v>
      </c>
      <c r="AH15" s="288" t="s">
        <v>1300</v>
      </c>
      <c r="AI15" s="298"/>
      <c r="AJ15" s="271"/>
      <c r="AK15" s="271"/>
    </row>
    <row r="16" spans="1:46" s="503" customFormat="1" ht="102.75" customHeight="1" x14ac:dyDescent="0.2">
      <c r="B16" s="373"/>
      <c r="C16" s="508"/>
      <c r="D16" s="507"/>
      <c r="E16" s="399" t="s">
        <v>1014</v>
      </c>
      <c r="F16" s="292" t="s">
        <v>1035</v>
      </c>
      <c r="G16" s="387" t="s">
        <v>1036</v>
      </c>
      <c r="H16" s="497" t="s">
        <v>1037</v>
      </c>
      <c r="I16" s="289" t="s">
        <v>1017</v>
      </c>
      <c r="J16" s="289" t="s">
        <v>1017</v>
      </c>
      <c r="K16" s="289" t="s">
        <v>1017</v>
      </c>
      <c r="L16" s="281">
        <v>2</v>
      </c>
      <c r="M16" s="289" t="str">
        <f>+IF(L16="","Bajo",IF(L16=2,"Medio",IF(L16=6,"Alto",IF(L16=10,"Muy Alto",""))))</f>
        <v>Medio</v>
      </c>
      <c r="N16" s="281">
        <v>2</v>
      </c>
      <c r="O16" s="289" t="str">
        <f>+IF(N16=0,"",IF(N16=1,"Esporádica",IF(N16=2,"Ocasional",IF(N16=3,"Frecuente",IF(N16=4,"Continua","")))))</f>
        <v>Ocasional</v>
      </c>
      <c r="P16" s="292">
        <f>+IF(L16="",N16,(N16*L16))</f>
        <v>4</v>
      </c>
      <c r="Q16" s="292" t="str">
        <f>+IF(P16=0,"",IF(P16&lt;5,"Bajo",IF(P16&lt;9,"Medio",IF(P16&lt;21,"Alto",IF(P16&lt;41,"Muy Alto","")))))</f>
        <v>Bajo</v>
      </c>
      <c r="R16" s="281">
        <v>25</v>
      </c>
      <c r="S16" s="289" t="str">
        <f>+IF(R16=0,"",IF(R16&lt;11,"Leve",IF(R16&lt;26,"Grave",IF(R16&lt;61,"Muy Grave",IF(R16&lt;101,"Muerte","")))))</f>
        <v>Grave</v>
      </c>
      <c r="T16" s="292">
        <f>+R16*P16</f>
        <v>100</v>
      </c>
      <c r="U16" s="292" t="str">
        <f>+IF(T16=0,"",IF(T16&lt;21,"IV",IF(T16&lt;121,"III",IF(T16&lt;501,"II",IF(T16&lt;4001,"I","")))))</f>
        <v>III</v>
      </c>
      <c r="V16" s="496" t="str">
        <f>+IF(U16=0,"",IF(U16="I","No Aceptable",IF(U16="II","No Aceptable  o Aceptable con control específico",IF(U16="III","Mejorable",IF(U16="IV","Aceptable","")))))</f>
        <v>Mejorable</v>
      </c>
      <c r="W16" s="289">
        <v>173</v>
      </c>
      <c r="X16" s="281" t="s">
        <v>1038</v>
      </c>
      <c r="Y16" s="289" t="s">
        <v>1014</v>
      </c>
      <c r="Z16" s="289" t="s">
        <v>1017</v>
      </c>
      <c r="AA16" s="289" t="s">
        <v>1017</v>
      </c>
      <c r="AB16" s="281" t="s">
        <v>1359</v>
      </c>
      <c r="AC16" s="281" t="s">
        <v>1039</v>
      </c>
      <c r="AD16" s="289" t="s">
        <v>1017</v>
      </c>
      <c r="AE16" s="289" t="s">
        <v>1040</v>
      </c>
      <c r="AF16" s="289" t="s">
        <v>1349</v>
      </c>
      <c r="AG16" s="289"/>
      <c r="AH16" s="288" t="s">
        <v>1041</v>
      </c>
      <c r="AI16" s="499"/>
      <c r="AJ16" s="498"/>
      <c r="AK16" s="509"/>
    </row>
    <row r="17" spans="1:37" s="503" customFormat="1" ht="95.25" customHeight="1" x14ac:dyDescent="0.2">
      <c r="B17" s="373"/>
      <c r="C17" s="508"/>
      <c r="D17" s="507"/>
      <c r="E17" s="293" t="s">
        <v>1014</v>
      </c>
      <c r="F17" s="292" t="s">
        <v>1042</v>
      </c>
      <c r="G17" s="281" t="s">
        <v>1043</v>
      </c>
      <c r="H17" s="281" t="s">
        <v>1044</v>
      </c>
      <c r="I17" s="289" t="s">
        <v>1017</v>
      </c>
      <c r="J17" s="289" t="s">
        <v>1017</v>
      </c>
      <c r="K17" s="289" t="s">
        <v>1045</v>
      </c>
      <c r="L17" s="281">
        <v>2</v>
      </c>
      <c r="M17" s="289" t="str">
        <f>+IF(L17="","Bajo",IF(L17=2,"Medio",IF(L17=6,"Alto",IF(L17=10,"Muy Alto",""))))</f>
        <v>Medio</v>
      </c>
      <c r="N17" s="281">
        <v>2</v>
      </c>
      <c r="O17" s="289" t="str">
        <f>+IF(N17=0,"",IF(N17=1,"Esporádica",IF(N17=2,"Ocasional",IF(N17=3,"Frecuente",IF(N17=4,"Continua","")))))</f>
        <v>Ocasional</v>
      </c>
      <c r="P17" s="292">
        <f>+IF(L17="",N17,(N17*L17))</f>
        <v>4</v>
      </c>
      <c r="Q17" s="292" t="str">
        <f>+IF(P17=0,"",IF(P17&lt;5,"Bajo",IF(P17&lt;9,"Medio",IF(P17&lt;21,"Alto",IF(P17&lt;41,"Muy Alto","")))))</f>
        <v>Bajo</v>
      </c>
      <c r="R17" s="281">
        <v>10</v>
      </c>
      <c r="S17" s="289" t="str">
        <f>+IF(R17=0,"",IF(R17&lt;11,"Leve",IF(R17&lt;26,"Grave",IF(R17&lt;61,"Muy Grave",IF(R17&lt;101,"Muerte","")))))</f>
        <v>Leve</v>
      </c>
      <c r="T17" s="292">
        <f>+R17*P17</f>
        <v>40</v>
      </c>
      <c r="U17" s="292" t="str">
        <f>+IF(T17=0,"",IF(T17&lt;21,"IV",IF(T17&lt;121,"III",IF(T17&lt;501,"II",IF(T17&lt;4001,"I","")))))</f>
        <v>III</v>
      </c>
      <c r="V17" s="496" t="str">
        <f>+IF(U17=0,"",IF(U17="I","No Aceptable",IF(U17="II","No Aceptable  o Aceptable con control específico",IF(U17="III","Mejorable",IF(U17="IV","Aceptable","")))))</f>
        <v>Mejorable</v>
      </c>
      <c r="W17" s="289">
        <v>173</v>
      </c>
      <c r="X17" s="281" t="s">
        <v>1046</v>
      </c>
      <c r="Y17" s="289" t="s">
        <v>1014</v>
      </c>
      <c r="Z17" s="289" t="s">
        <v>1017</v>
      </c>
      <c r="AA17" s="289" t="s">
        <v>1017</v>
      </c>
      <c r="AB17" s="281" t="s">
        <v>1047</v>
      </c>
      <c r="AC17" s="290" t="s">
        <v>1262</v>
      </c>
      <c r="AD17" s="289" t="s">
        <v>1017</v>
      </c>
      <c r="AE17" s="289" t="s">
        <v>1048</v>
      </c>
      <c r="AF17" s="289" t="s">
        <v>1260</v>
      </c>
      <c r="AG17" s="289" t="s">
        <v>1259</v>
      </c>
      <c r="AH17" s="288" t="s">
        <v>1261</v>
      </c>
      <c r="AI17" s="499"/>
      <c r="AJ17" s="498"/>
      <c r="AK17" s="509"/>
    </row>
    <row r="18" spans="1:37" s="503" customFormat="1" ht="120" customHeight="1" thickBot="1" x14ac:dyDescent="0.25">
      <c r="B18" s="373"/>
      <c r="C18" s="508"/>
      <c r="D18" s="507"/>
      <c r="E18" s="332" t="s">
        <v>1014</v>
      </c>
      <c r="F18" s="426" t="s">
        <v>1049</v>
      </c>
      <c r="G18" s="382" t="s">
        <v>1050</v>
      </c>
      <c r="H18" s="383" t="s">
        <v>1051</v>
      </c>
      <c r="I18" s="365" t="s">
        <v>1017</v>
      </c>
      <c r="J18" s="365" t="s">
        <v>1017</v>
      </c>
      <c r="K18" s="365" t="s">
        <v>1017</v>
      </c>
      <c r="L18" s="332">
        <v>2</v>
      </c>
      <c r="M18" s="365" t="str">
        <f>+IF(L18="","Bajo",IF(L18=2,"Medio",IF(L18=6,"Alto",IF(L18=10,"Muy Alto",""))))</f>
        <v>Medio</v>
      </c>
      <c r="N18" s="332">
        <v>2</v>
      </c>
      <c r="O18" s="365" t="str">
        <f>+IF(N18=0,"",IF(N18=1,"Esporádica",IF(N18=2,"Ocasional",IF(N18=3,"Frecuente",IF(N18=4,"Continua","")))))</f>
        <v>Ocasional</v>
      </c>
      <c r="P18" s="426">
        <f>+IF(L18="",N18,(N18*L18))</f>
        <v>4</v>
      </c>
      <c r="Q18" s="426" t="str">
        <f>+IF(P18=0,"",IF(P18&lt;5,"Bajo",IF(P18&lt;9,"Medio",IF(P18&lt;21,"Alto",IF(P18&lt;41,"Muy Alto","")))))</f>
        <v>Bajo</v>
      </c>
      <c r="R18" s="332">
        <v>25</v>
      </c>
      <c r="S18" s="365" t="str">
        <f>+IF(R18=0,"",IF(R18&lt;11,"Leve",IF(R18&lt;26,"Grave",IF(R18&lt;61,"Muy Grave",IF(R18&lt;101,"Muerte","")))))</f>
        <v>Grave</v>
      </c>
      <c r="T18" s="426">
        <f>+R18*P18</f>
        <v>100</v>
      </c>
      <c r="U18" s="426" t="str">
        <f>+IF(T18=0,"",IF(T18&lt;21,"IV",IF(T18&lt;121,"III",IF(T18&lt;501,"II",IF(T18&lt;4001,"I","")))))</f>
        <v>III</v>
      </c>
      <c r="V18" s="425" t="str">
        <f>+IF(U18=0,"",IF(U18="I","No Aceptable",IF(U18="II","No Aceptable  o Aceptable con control específico",IF(U18="III","Mejorable",IF(U18="IV","Aceptable","")))))</f>
        <v>Mejorable</v>
      </c>
      <c r="W18" s="424">
        <v>173</v>
      </c>
      <c r="X18" s="332" t="s">
        <v>1278</v>
      </c>
      <c r="Y18" s="365" t="s">
        <v>1014</v>
      </c>
      <c r="Z18" s="365" t="s">
        <v>1017</v>
      </c>
      <c r="AA18" s="365" t="s">
        <v>1017</v>
      </c>
      <c r="AB18" s="281" t="s">
        <v>1017</v>
      </c>
      <c r="AC18" s="382" t="s">
        <v>1296</v>
      </c>
      <c r="AD18" s="365" t="s">
        <v>1017</v>
      </c>
      <c r="AE18" s="365" t="s">
        <v>1052</v>
      </c>
      <c r="AF18" s="365" t="s">
        <v>1349</v>
      </c>
      <c r="AG18" s="365" t="s">
        <v>1259</v>
      </c>
      <c r="AH18" s="461"/>
      <c r="AI18" s="504"/>
      <c r="AJ18" s="498"/>
      <c r="AK18" s="498"/>
    </row>
    <row r="19" spans="1:37" s="503" customFormat="1" ht="108.75" customHeight="1" thickBot="1" x14ac:dyDescent="0.25">
      <c r="B19" s="495"/>
      <c r="C19" s="506"/>
      <c r="D19" s="505"/>
      <c r="E19" s="293" t="s">
        <v>1014</v>
      </c>
      <c r="F19" s="292" t="s">
        <v>1053</v>
      </c>
      <c r="G19" s="281" t="s">
        <v>1054</v>
      </c>
      <c r="H19" s="281" t="s">
        <v>1044</v>
      </c>
      <c r="I19" s="289" t="s">
        <v>1017</v>
      </c>
      <c r="J19" s="289" t="s">
        <v>1017</v>
      </c>
      <c r="K19" s="289" t="s">
        <v>1045</v>
      </c>
      <c r="L19" s="281">
        <v>2</v>
      </c>
      <c r="M19" s="289" t="str">
        <f>+IF(L19="","Bajo",IF(L19=2,"Medio",IF(L19=6,"Alto",IF(L19=10,"Muy Alto",""))))</f>
        <v>Medio</v>
      </c>
      <c r="N19" s="281">
        <v>2</v>
      </c>
      <c r="O19" s="289" t="str">
        <f>+IF(N19=0,"",IF(N19=1,"Esporádica",IF(N19=2,"Ocasional",IF(N19=3,"Frecuente",IF(N19=4,"Continua","")))))</f>
        <v>Ocasional</v>
      </c>
      <c r="P19" s="292">
        <f>+IF(L19="",N19,(N19*L19))</f>
        <v>4</v>
      </c>
      <c r="Q19" s="292" t="str">
        <f>+IF(P19=0,"",IF(P19&lt;5,"Bajo",IF(P19&lt;9,"Medio",IF(P19&lt;21,"Alto",IF(P19&lt;41,"Muy Alto","")))))</f>
        <v>Bajo</v>
      </c>
      <c r="R19" s="281">
        <v>10</v>
      </c>
      <c r="S19" s="289" t="str">
        <f>+IF(R19=0,"",IF(R19&lt;11,"Leve",IF(R19&lt;26,"Grave",IF(R19&lt;61,"Muy Grave",IF(R19&lt;101,"Muerte","")))))</f>
        <v>Leve</v>
      </c>
      <c r="T19" s="292">
        <f>+R19*P19</f>
        <v>40</v>
      </c>
      <c r="U19" s="292" t="str">
        <f>+IF(T19=0,"",IF(T19&lt;21,"IV",IF(T19&lt;121,"III",IF(T19&lt;501,"II",IF(T19&lt;4001,"I","")))))</f>
        <v>III</v>
      </c>
      <c r="V19" s="291" t="str">
        <f>+IF(U19=0,"",IF(U19="I","No Aceptable",IF(U19="II","No Aceptable  o Aceptable con control específico",IF(U19="III","Mejorable",IF(U19="IV","Aceptable","")))))</f>
        <v>Mejorable</v>
      </c>
      <c r="W19" s="278">
        <v>173</v>
      </c>
      <c r="X19" s="281" t="s">
        <v>1055</v>
      </c>
      <c r="Y19" s="289" t="s">
        <v>1014</v>
      </c>
      <c r="Z19" s="289" t="s">
        <v>1017</v>
      </c>
      <c r="AA19" s="289" t="s">
        <v>1017</v>
      </c>
      <c r="AB19" s="281" t="s">
        <v>1017</v>
      </c>
      <c r="AC19" s="290" t="s">
        <v>1262</v>
      </c>
      <c r="AD19" s="289" t="s">
        <v>1017</v>
      </c>
      <c r="AE19" s="289" t="s">
        <v>1056</v>
      </c>
      <c r="AF19" s="289" t="s">
        <v>1260</v>
      </c>
      <c r="AG19" s="289" t="s">
        <v>1259</v>
      </c>
      <c r="AH19" s="313" t="s">
        <v>1261</v>
      </c>
      <c r="AI19" s="504"/>
      <c r="AJ19" s="498"/>
      <c r="AK19" s="498"/>
    </row>
    <row r="20" spans="1:37" ht="105.75" customHeight="1" thickBot="1" x14ac:dyDescent="0.25">
      <c r="A20" s="287"/>
      <c r="B20" s="502" t="s">
        <v>1057</v>
      </c>
      <c r="C20" s="501" t="s">
        <v>1358</v>
      </c>
      <c r="D20" s="500" t="s">
        <v>1357</v>
      </c>
      <c r="E20" s="432" t="s">
        <v>1014</v>
      </c>
      <c r="F20" s="346" t="s">
        <v>1344</v>
      </c>
      <c r="G20" s="290" t="s">
        <v>1343</v>
      </c>
      <c r="H20" s="435" t="s">
        <v>1342</v>
      </c>
      <c r="I20" s="435" t="s">
        <v>1060</v>
      </c>
      <c r="J20" s="435" t="s">
        <v>1060</v>
      </c>
      <c r="K20" s="435" t="s">
        <v>1061</v>
      </c>
      <c r="L20" s="493">
        <v>2</v>
      </c>
      <c r="M20" s="491" t="str">
        <f>+IF(L20="","Bajo",IF(L20=2,"Medio",IF(L20=6,"Alto",IF(L20=10,"Muy Alto",""))))</f>
        <v>Medio</v>
      </c>
      <c r="N20" s="493">
        <v>3</v>
      </c>
      <c r="O20" s="491" t="str">
        <f>+IF(N20=0,"",IF(N20=1,"Esporádica",IF(N20=2,"Ocasional",IF(N20=3,"Frecuente",IF(N20=4,"Continua","")))))</f>
        <v>Frecuente</v>
      </c>
      <c r="P20" s="490">
        <f>+IF(L20="",N20,(N20*L20))</f>
        <v>6</v>
      </c>
      <c r="Q20" s="490" t="str">
        <f>+IF(P20=0,"",IF(P20&lt;5,"Bajo",IF(P20&lt;9,"Medio",IF(P20&lt;21,"Alto",IF(P20&lt;41,"Muy Alto","")))))</f>
        <v>Medio</v>
      </c>
      <c r="R20" s="492">
        <v>25</v>
      </c>
      <c r="S20" s="491" t="str">
        <f>+IF(R20=0,"",IF(R20&lt;11,"Leve",IF(R20&lt;26,"Grave",IF(R20&lt;61,"Muy Grave",IF(R20&lt;101,"Muerte","")))))</f>
        <v>Grave</v>
      </c>
      <c r="T20" s="490">
        <f>+R20*P20</f>
        <v>150</v>
      </c>
      <c r="U20" s="490" t="str">
        <f>+IF(T20=0,"",IF(T20&lt;21,"IV",IF(T20&lt;121,"III",IF(T20&lt;501,"II",IF(T20&lt;4001,"I","")))))</f>
        <v>II</v>
      </c>
      <c r="V20" s="301" t="str">
        <f>+IF(U20=0,"",IF(U20="I","No Aceptable",IF(U20="II","No Aceptable  o Aceptable con control específico",IF(U20="III","Mejorable",IF(U20="IV","Aceptable","")))))</f>
        <v>No Aceptable  o Aceptable con control específico</v>
      </c>
      <c r="W20" s="304">
        <v>4</v>
      </c>
      <c r="X20" s="435" t="s">
        <v>1062</v>
      </c>
      <c r="Y20" s="435" t="s">
        <v>1014</v>
      </c>
      <c r="Z20" s="435" t="s">
        <v>1047</v>
      </c>
      <c r="AA20" s="435" t="s">
        <v>1047</v>
      </c>
      <c r="AB20" s="435" t="s">
        <v>1356</v>
      </c>
      <c r="AC20" s="435" t="s">
        <v>1355</v>
      </c>
      <c r="AD20" s="435" t="s">
        <v>1354</v>
      </c>
      <c r="AE20" s="304" t="s">
        <v>1063</v>
      </c>
      <c r="AF20" s="304" t="s">
        <v>1263</v>
      </c>
      <c r="AG20" s="304" t="s">
        <v>1259</v>
      </c>
      <c r="AH20" s="489" t="s">
        <v>1064</v>
      </c>
      <c r="AI20" s="298"/>
      <c r="AJ20" s="271"/>
      <c r="AK20" s="271"/>
    </row>
    <row r="21" spans="1:37" ht="105.75" customHeight="1" x14ac:dyDescent="0.2">
      <c r="A21" s="287"/>
      <c r="B21" s="373"/>
      <c r="C21" s="372"/>
      <c r="D21" s="429"/>
      <c r="E21" s="308" t="s">
        <v>1014</v>
      </c>
      <c r="F21" s="309" t="s">
        <v>1015</v>
      </c>
      <c r="G21" s="330" t="s">
        <v>1016</v>
      </c>
      <c r="H21" s="308" t="s">
        <v>1346</v>
      </c>
      <c r="I21" s="278" t="s">
        <v>1017</v>
      </c>
      <c r="J21" s="278" t="s">
        <v>1018</v>
      </c>
      <c r="K21" s="278" t="s">
        <v>1019</v>
      </c>
      <c r="L21" s="493">
        <v>2</v>
      </c>
      <c r="M21" s="491" t="str">
        <f>+IF(L21="","Bajo",IF(L21=2,"Medio",IF(L21=6,"Alto",IF(L21=10,"Muy Alto",""))))</f>
        <v>Medio</v>
      </c>
      <c r="N21" s="493">
        <v>3</v>
      </c>
      <c r="O21" s="491" t="str">
        <f>+IF(N21=0,"",IF(N21=1,"Esporádica",IF(N21=2,"Ocasional",IF(N21=3,"Frecuente",IF(N21=4,"Continua","")))))</f>
        <v>Frecuente</v>
      </c>
      <c r="P21" s="490">
        <f>+IF(L21="",N21,(N21*L21))</f>
        <v>6</v>
      </c>
      <c r="Q21" s="490" t="str">
        <f>+IF(P21=0,"",IF(P21&lt;5,"Bajo",IF(P21&lt;9,"Medio",IF(P21&lt;21,"Alto",IF(P21&lt;41,"Muy Alto","")))))</f>
        <v>Medio</v>
      </c>
      <c r="R21" s="492">
        <v>25</v>
      </c>
      <c r="S21" s="491" t="str">
        <f>+IF(R21=0,"",IF(R21&lt;11,"Leve",IF(R21&lt;26,"Grave",IF(R21&lt;61,"Muy Grave",IF(R21&lt;101,"Muerte","")))))</f>
        <v>Grave</v>
      </c>
      <c r="T21" s="490">
        <f>+R21*P21</f>
        <v>150</v>
      </c>
      <c r="U21" s="490" t="str">
        <f>+IF(T21=0,"",IF(T21&lt;21,"IV",IF(T21&lt;121,"III",IF(T21&lt;501,"II",IF(T21&lt;4001,"I","")))))</f>
        <v>II</v>
      </c>
      <c r="V21" s="301" t="str">
        <f>+IF(U21=0,"",IF(U21="I","No Aceptable",IF(U21="II","No Aceptable  o Aceptable con control específico",IF(U21="III","Mejorable",IF(U21="IV","Aceptable","")))))</f>
        <v>No Aceptable  o Aceptable con control específico</v>
      </c>
      <c r="W21" s="278">
        <v>173</v>
      </c>
      <c r="X21" s="308" t="s">
        <v>1346</v>
      </c>
      <c r="Y21" s="278" t="s">
        <v>1014</v>
      </c>
      <c r="Z21" s="278" t="s">
        <v>1017</v>
      </c>
      <c r="AA21" s="278" t="s">
        <v>1017</v>
      </c>
      <c r="AB21" s="300"/>
      <c r="AC21" s="305" t="s">
        <v>1353</v>
      </c>
      <c r="AD21" s="305" t="s">
        <v>1020</v>
      </c>
      <c r="AE21" s="278" t="s">
        <v>1021</v>
      </c>
      <c r="AF21" s="278" t="s">
        <v>1349</v>
      </c>
      <c r="AG21" s="278" t="s">
        <v>1259</v>
      </c>
      <c r="AH21" s="303" t="s">
        <v>1022</v>
      </c>
      <c r="AI21" s="499"/>
      <c r="AJ21" s="498"/>
      <c r="AK21" s="498"/>
    </row>
    <row r="22" spans="1:37" ht="89.25" customHeight="1" x14ac:dyDescent="0.2">
      <c r="A22" s="287"/>
      <c r="B22" s="373"/>
      <c r="C22" s="372"/>
      <c r="D22" s="429"/>
      <c r="E22" s="293" t="s">
        <v>1014</v>
      </c>
      <c r="F22" s="292" t="s">
        <v>1028</v>
      </c>
      <c r="G22" s="281" t="s">
        <v>1065</v>
      </c>
      <c r="H22" s="281" t="s">
        <v>1030</v>
      </c>
      <c r="I22" s="281" t="s">
        <v>1017</v>
      </c>
      <c r="J22" s="281" t="s">
        <v>1017</v>
      </c>
      <c r="K22" s="289" t="s">
        <v>1031</v>
      </c>
      <c r="L22" s="281">
        <v>2</v>
      </c>
      <c r="M22" s="289" t="str">
        <f>+IF(L22="","Bajo",IF(L22=2,"Medio",IF(L22=6,"Alto",IF(L22=10,"Muy Alto",""))))</f>
        <v>Medio</v>
      </c>
      <c r="N22" s="281">
        <v>2</v>
      </c>
      <c r="O22" s="289" t="str">
        <f>+IF(N22=0,"",IF(N22=1,"Esporádica",IF(N22=2,"Ocasional",IF(N22=3,"Frecuente",IF(N22=4,"Continua","")))))</f>
        <v>Ocasional</v>
      </c>
      <c r="P22" s="292">
        <f>+IF(L22="",N22,(N22*L22))</f>
        <v>4</v>
      </c>
      <c r="Q22" s="292" t="str">
        <f>+IF(P22=0,"",IF(P22&lt;5,"Bajo",IF(P22&lt;9,"Medio",IF(P22&lt;21,"Alto",IF(P22&lt;41,"Muy Alto","")))))</f>
        <v>Bajo</v>
      </c>
      <c r="R22" s="293">
        <v>25</v>
      </c>
      <c r="S22" s="289" t="str">
        <f>+IF(R22=0,"",IF(R22&lt;11,"Leve",IF(R22&lt;26,"Grave",IF(R22&lt;61,"Muy Grave",IF(R22&lt;101,"Muerte","")))))</f>
        <v>Grave</v>
      </c>
      <c r="T22" s="292">
        <f>+R22*P22</f>
        <v>100</v>
      </c>
      <c r="U22" s="292" t="str">
        <f>+IF(T22=0,"",IF(T22&lt;21,"IV",IF(T22&lt;121,"III",IF(T22&lt;501,"II",IF(T22&lt;4001,"I","")))))</f>
        <v>III</v>
      </c>
      <c r="V22" s="291" t="str">
        <f>+IF(U22=0,"",IF(U22="I","No Aceptable",IF(U22="II","No Aceptable  o Aceptable con control específico",IF(U22="III","Aceptable",IF(U22="IV","Aceptable","")))))</f>
        <v>Aceptable</v>
      </c>
      <c r="W22" s="289">
        <v>4</v>
      </c>
      <c r="X22" s="281" t="s">
        <v>1032</v>
      </c>
      <c r="Y22" s="281" t="s">
        <v>1014</v>
      </c>
      <c r="Z22" s="281" t="s">
        <v>1066</v>
      </c>
      <c r="AA22" s="281" t="s">
        <v>1066</v>
      </c>
      <c r="AB22" s="281" t="s">
        <v>1352</v>
      </c>
      <c r="AC22" s="290" t="s">
        <v>1312</v>
      </c>
      <c r="AD22" s="289" t="s">
        <v>1017</v>
      </c>
      <c r="AE22" s="289" t="s">
        <v>1067</v>
      </c>
      <c r="AF22" s="289" t="s">
        <v>1263</v>
      </c>
      <c r="AG22" s="289" t="s">
        <v>1259</v>
      </c>
      <c r="AH22" s="313" t="s">
        <v>1351</v>
      </c>
      <c r="AI22" s="298"/>
      <c r="AJ22" s="271"/>
      <c r="AK22" s="270"/>
    </row>
    <row r="23" spans="1:37" ht="89.25" customHeight="1" x14ac:dyDescent="0.2">
      <c r="A23" s="287"/>
      <c r="B23" s="373"/>
      <c r="C23" s="372"/>
      <c r="D23" s="429"/>
      <c r="E23" s="293" t="s">
        <v>1014</v>
      </c>
      <c r="F23" s="292" t="s">
        <v>1028</v>
      </c>
      <c r="G23" s="281" t="s">
        <v>1302</v>
      </c>
      <c r="H23" s="281" t="s">
        <v>1033</v>
      </c>
      <c r="I23" s="281" t="s">
        <v>1017</v>
      </c>
      <c r="J23" s="281" t="s">
        <v>1017</v>
      </c>
      <c r="K23" s="289" t="s">
        <v>1031</v>
      </c>
      <c r="L23" s="281">
        <v>2</v>
      </c>
      <c r="M23" s="289" t="str">
        <f>+IF(L23="","Bajo",IF(L23=2,"Medio",IF(L23=6,"Alto",IF(L23=10,"Muy Alto",""))))</f>
        <v>Medio</v>
      </c>
      <c r="N23" s="281">
        <v>3</v>
      </c>
      <c r="O23" s="289" t="str">
        <f>+IF(N23=0,"",IF(N23=1,"Esporádica",IF(N23=2,"Ocasional",IF(N23=3,"Frecuente",IF(N23=4,"Continua","")))))</f>
        <v>Frecuente</v>
      </c>
      <c r="P23" s="292">
        <f>+IF(L23="",N23,(N23*L23))</f>
        <v>6</v>
      </c>
      <c r="Q23" s="292" t="str">
        <f>+IF(P23=0,"",IF(P23&lt;5,"Bajo",IF(P23&lt;9,"Medio",IF(P23&lt;21,"Alto",IF(P23&lt;41,"Muy Alto","")))))</f>
        <v>Medio</v>
      </c>
      <c r="R23" s="293">
        <v>10</v>
      </c>
      <c r="S23" s="289" t="str">
        <f>+IF(R23=0,"",IF(R23&lt;11,"Leve",IF(R23&lt;26,"Grave",IF(R23&lt;61,"Muy Grave",IF(R23&lt;101,"Muerte","")))))</f>
        <v>Leve</v>
      </c>
      <c r="T23" s="292">
        <f>+R23*P23</f>
        <v>60</v>
      </c>
      <c r="U23" s="292" t="str">
        <f>+IF(T23=0,"",IF(T23&lt;21,"IV",IF(T23&lt;121,"III",IF(T23&lt;501,"II",IF(T23&lt;4001,"I","")))))</f>
        <v>III</v>
      </c>
      <c r="V23" s="291" t="str">
        <f>+IF(U23=0,"",IF(U23="I","No Aceptable",IF(U23="II","No Aceptable  o Aceptable con control específico",IF(U23="III","Aceptable",IF(U23="IV","Aceptable","")))))</f>
        <v>Aceptable</v>
      </c>
      <c r="W23" s="289">
        <v>4</v>
      </c>
      <c r="X23" s="281" t="s">
        <v>1033</v>
      </c>
      <c r="Y23" s="281" t="s">
        <v>1014</v>
      </c>
      <c r="Z23" s="281" t="s">
        <v>1066</v>
      </c>
      <c r="AA23" s="281" t="s">
        <v>1066</v>
      </c>
      <c r="AB23" s="281" t="s">
        <v>1034</v>
      </c>
      <c r="AC23" s="290" t="s">
        <v>1314</v>
      </c>
      <c r="AD23" s="281" t="s">
        <v>1066</v>
      </c>
      <c r="AE23" s="289" t="s">
        <v>1068</v>
      </c>
      <c r="AF23" s="289" t="s">
        <v>1263</v>
      </c>
      <c r="AG23" s="289" t="s">
        <v>1259</v>
      </c>
      <c r="AH23" s="288" t="s">
        <v>1351</v>
      </c>
      <c r="AI23" s="272"/>
      <c r="AJ23" s="271"/>
      <c r="AK23" s="270"/>
    </row>
    <row r="24" spans="1:37" ht="89.25" customHeight="1" x14ac:dyDescent="0.2">
      <c r="A24" s="287"/>
      <c r="B24" s="373"/>
      <c r="C24" s="372"/>
      <c r="D24" s="429"/>
      <c r="E24" s="293" t="s">
        <v>1014</v>
      </c>
      <c r="F24" s="292" t="s">
        <v>1042</v>
      </c>
      <c r="G24" s="290" t="s">
        <v>1043</v>
      </c>
      <c r="H24" s="281" t="s">
        <v>1044</v>
      </c>
      <c r="I24" s="281" t="s">
        <v>1060</v>
      </c>
      <c r="J24" s="281" t="s">
        <v>1060</v>
      </c>
      <c r="K24" s="289" t="s">
        <v>1045</v>
      </c>
      <c r="L24" s="281">
        <v>2</v>
      </c>
      <c r="M24" s="289" t="str">
        <f>+IF(L24="","Bajo",IF(L24=2,"Medio",IF(L24=6,"Alto",IF(L24=10,"Muy Alto",""))))</f>
        <v>Medio</v>
      </c>
      <c r="N24" s="281">
        <v>2</v>
      </c>
      <c r="O24" s="289" t="str">
        <f>+IF(N24=0,"",IF(N24=1,"Esporádica",IF(N24=2,"Ocasional",IF(N24=3,"Frecuente",IF(N24=4,"Continua","")))))</f>
        <v>Ocasional</v>
      </c>
      <c r="P24" s="292">
        <f>+IF(L24="",N24,(N24*L24))</f>
        <v>4</v>
      </c>
      <c r="Q24" s="292" t="str">
        <f>+IF(P24=0,"",IF(P24&lt;5,"Bajo",IF(P24&lt;9,"Medio",IF(P24&lt;21,"Alto",IF(P24&lt;41,"Muy Alto","")))))</f>
        <v>Bajo</v>
      </c>
      <c r="R24" s="293">
        <v>10</v>
      </c>
      <c r="S24" s="289" t="str">
        <f>+IF(R24=0,"",IF(R24&lt;11,"Leve",IF(R24&lt;26,"Grave",IF(R24&lt;61,"Muy Grave",IF(R24&lt;101,"Muerte","")))))</f>
        <v>Leve</v>
      </c>
      <c r="T24" s="292">
        <f>+R24*P24</f>
        <v>40</v>
      </c>
      <c r="U24" s="292" t="str">
        <f>+IF(T24=0,"",IF(T24&lt;21,"IV",IF(T24&lt;121,"III",IF(T24&lt;501,"II",IF(T24&lt;4001,"I","")))))</f>
        <v>III</v>
      </c>
      <c r="V24" s="291" t="str">
        <f>+IF(U24=0,"",IF(U24="I","No Aceptable",IF(U24="II","No Aceptable  o Aceptable con control específico",IF(U24="III","Mejorable",IF(U24="IV","Aceptable","")))))</f>
        <v>Mejorable</v>
      </c>
      <c r="W24" s="289">
        <v>4</v>
      </c>
      <c r="X24" s="281" t="s">
        <v>1069</v>
      </c>
      <c r="Y24" s="281" t="s">
        <v>1014</v>
      </c>
      <c r="Z24" s="281" t="s">
        <v>1047</v>
      </c>
      <c r="AA24" s="281" t="s">
        <v>1047</v>
      </c>
      <c r="AB24" s="281" t="s">
        <v>1047</v>
      </c>
      <c r="AC24" s="290" t="s">
        <v>1262</v>
      </c>
      <c r="AD24" s="281" t="s">
        <v>1047</v>
      </c>
      <c r="AE24" s="289" t="s">
        <v>1070</v>
      </c>
      <c r="AF24" s="289" t="s">
        <v>1263</v>
      </c>
      <c r="AG24" s="289" t="s">
        <v>1259</v>
      </c>
      <c r="AH24" s="313" t="s">
        <v>1261</v>
      </c>
      <c r="AI24" s="488"/>
      <c r="AJ24" s="470"/>
      <c r="AK24" s="469"/>
    </row>
    <row r="25" spans="1:37" ht="89.25" customHeight="1" x14ac:dyDescent="0.2">
      <c r="A25" s="287"/>
      <c r="B25" s="373"/>
      <c r="C25" s="372"/>
      <c r="D25" s="429"/>
      <c r="E25" s="399" t="s">
        <v>1014</v>
      </c>
      <c r="F25" s="292" t="s">
        <v>1035</v>
      </c>
      <c r="G25" s="387" t="s">
        <v>1036</v>
      </c>
      <c r="H25" s="497" t="s">
        <v>1037</v>
      </c>
      <c r="I25" s="289" t="s">
        <v>1017</v>
      </c>
      <c r="J25" s="289" t="s">
        <v>1017</v>
      </c>
      <c r="K25" s="289" t="s">
        <v>1017</v>
      </c>
      <c r="L25" s="281">
        <v>2</v>
      </c>
      <c r="M25" s="289" t="str">
        <f>+IF(L25="","Bajo",IF(L25=2,"Medio",IF(L25=6,"Alto",IF(L25=10,"Muy Alto",""))))</f>
        <v>Medio</v>
      </c>
      <c r="N25" s="281">
        <v>2</v>
      </c>
      <c r="O25" s="289" t="str">
        <f>+IF(N25=0,"",IF(N25=1,"Esporádica",IF(N25=2,"Ocasional",IF(N25=3,"Frecuente",IF(N25=4,"Continua","")))))</f>
        <v>Ocasional</v>
      </c>
      <c r="P25" s="292">
        <f>+IF(L25="",N25,(N25*L25))</f>
        <v>4</v>
      </c>
      <c r="Q25" s="292" t="str">
        <f>+IF(P25=0,"",IF(P25&lt;5,"Bajo",IF(P25&lt;9,"Medio",IF(P25&lt;21,"Alto",IF(P25&lt;41,"Muy Alto","")))))</f>
        <v>Bajo</v>
      </c>
      <c r="R25" s="281">
        <v>25</v>
      </c>
      <c r="S25" s="289" t="str">
        <f>+IF(R25=0,"",IF(R25&lt;11,"Leve",IF(R25&lt;26,"Grave",IF(R25&lt;61,"Muy Grave",IF(R25&lt;101,"Muerte","")))))</f>
        <v>Grave</v>
      </c>
      <c r="T25" s="292">
        <f>+R25*P25</f>
        <v>100</v>
      </c>
      <c r="U25" s="292" t="str">
        <f>+IF(T25=0,"",IF(T25&lt;21,"IV",IF(T25&lt;121,"III",IF(T25&lt;501,"II",IF(T25&lt;4001,"I","")))))</f>
        <v>III</v>
      </c>
      <c r="V25" s="496" t="str">
        <f>+IF(U25=0,"",IF(U25="I","No Aceptable",IF(U25="II","No Aceptable  o Aceptable con control específico",IF(U25="III","Mejorable",IF(U25="IV","Aceptable","")))))</f>
        <v>Mejorable</v>
      </c>
      <c r="W25" s="289">
        <v>173</v>
      </c>
      <c r="X25" s="281" t="s">
        <v>1071</v>
      </c>
      <c r="Y25" s="289" t="s">
        <v>1014</v>
      </c>
      <c r="Z25" s="289" t="s">
        <v>1017</v>
      </c>
      <c r="AA25" s="289" t="s">
        <v>1017</v>
      </c>
      <c r="AB25" s="281" t="s">
        <v>1350</v>
      </c>
      <c r="AC25" s="281" t="s">
        <v>1039</v>
      </c>
      <c r="AD25" s="289" t="s">
        <v>1017</v>
      </c>
      <c r="AE25" s="289" t="s">
        <v>1040</v>
      </c>
      <c r="AF25" s="289" t="s">
        <v>1349</v>
      </c>
      <c r="AG25" s="289" t="s">
        <v>1259</v>
      </c>
      <c r="AH25" s="423"/>
      <c r="AI25" s="272"/>
      <c r="AJ25" s="271"/>
      <c r="AK25" s="270"/>
    </row>
    <row r="26" spans="1:37" ht="89.25" customHeight="1" thickBot="1" x14ac:dyDescent="0.25">
      <c r="A26" s="287"/>
      <c r="B26" s="495"/>
      <c r="C26" s="367"/>
      <c r="D26" s="422"/>
      <c r="E26" s="428" t="s">
        <v>1014</v>
      </c>
      <c r="F26" s="426" t="s">
        <v>1049</v>
      </c>
      <c r="G26" s="382" t="s">
        <v>1050</v>
      </c>
      <c r="H26" s="383" t="s">
        <v>1051</v>
      </c>
      <c r="I26" s="365" t="s">
        <v>1017</v>
      </c>
      <c r="J26" s="365" t="s">
        <v>1017</v>
      </c>
      <c r="K26" s="365" t="s">
        <v>1017</v>
      </c>
      <c r="L26" s="332">
        <v>2</v>
      </c>
      <c r="M26" s="365" t="str">
        <f>+IF(L26="","Bajo",IF(L26=2,"Medio",IF(L26=6,"Alto",IF(L26=10,"Muy Alto",""))))</f>
        <v>Medio</v>
      </c>
      <c r="N26" s="332">
        <v>2</v>
      </c>
      <c r="O26" s="365" t="str">
        <f>+IF(N26=0,"",IF(N26=1,"Esporádica",IF(N26=2,"Ocasional",IF(N26=3,"Frecuente",IF(N26=4,"Continua","")))))</f>
        <v>Ocasional</v>
      </c>
      <c r="P26" s="426">
        <f>+IF(L26="",N26,(N26*L26))</f>
        <v>4</v>
      </c>
      <c r="Q26" s="426" t="str">
        <f>+IF(P26=0,"",IF(P26&lt;5,"Bajo",IF(P26&lt;9,"Medio",IF(P26&lt;21,"Alto",IF(P26&lt;41,"Muy Alto","")))))</f>
        <v>Bajo</v>
      </c>
      <c r="R26" s="428">
        <v>25</v>
      </c>
      <c r="S26" s="365" t="str">
        <f>+IF(R26=0,"",IF(R26&lt;11,"Leve",IF(R26&lt;26,"Grave",IF(R26&lt;61,"Muy Grave",IF(R26&lt;101,"Muerte","")))))</f>
        <v>Grave</v>
      </c>
      <c r="T26" s="426">
        <f>+R26*P26</f>
        <v>100</v>
      </c>
      <c r="U26" s="426" t="str">
        <f>+IF(T26=0,"",IF(T26&lt;21,"IV",IF(T26&lt;121,"III",IF(T26&lt;501,"II",IF(T26&lt;4001,"I","")))))</f>
        <v>III</v>
      </c>
      <c r="V26" s="425" t="str">
        <f>+IF(U26=0,"",IF(U26="I","No Aceptable",IF(U26="II","No Aceptable  o Aceptable con control específico",IF(U26="III","Mejorable",IF(U26="IV","Aceptable","")))))</f>
        <v>Mejorable</v>
      </c>
      <c r="W26" s="365">
        <v>4</v>
      </c>
      <c r="X26" s="332" t="s">
        <v>1278</v>
      </c>
      <c r="Y26" s="332" t="s">
        <v>1014</v>
      </c>
      <c r="Z26" s="332" t="s">
        <v>1047</v>
      </c>
      <c r="AA26" s="332" t="s">
        <v>1047</v>
      </c>
      <c r="AB26" s="332" t="s">
        <v>1047</v>
      </c>
      <c r="AC26" s="382" t="s">
        <v>1296</v>
      </c>
      <c r="AD26" s="332" t="s">
        <v>1047</v>
      </c>
      <c r="AE26" s="365" t="s">
        <v>1072</v>
      </c>
      <c r="AF26" s="365" t="s">
        <v>1263</v>
      </c>
      <c r="AG26" s="365" t="s">
        <v>1259</v>
      </c>
      <c r="AH26" s="461" t="s">
        <v>1073</v>
      </c>
      <c r="AI26" s="298"/>
      <c r="AJ26" s="271"/>
      <c r="AK26" s="270"/>
    </row>
    <row r="27" spans="1:37" ht="89.25" customHeight="1" thickBot="1" x14ac:dyDescent="0.25">
      <c r="A27" s="287"/>
      <c r="B27" s="494" t="s">
        <v>1057</v>
      </c>
      <c r="C27" s="486" t="s">
        <v>1348</v>
      </c>
      <c r="D27" s="310" t="s">
        <v>1347</v>
      </c>
      <c r="E27" s="308" t="s">
        <v>1014</v>
      </c>
      <c r="F27" s="309" t="s">
        <v>1015</v>
      </c>
      <c r="G27" s="308" t="s">
        <v>1016</v>
      </c>
      <c r="H27" s="308" t="s">
        <v>1346</v>
      </c>
      <c r="I27" s="278" t="s">
        <v>1017</v>
      </c>
      <c r="J27" s="278" t="s">
        <v>1018</v>
      </c>
      <c r="K27" s="278" t="s">
        <v>1019</v>
      </c>
      <c r="L27" s="300">
        <v>2</v>
      </c>
      <c r="M27" s="278" t="str">
        <f>+IF(L27="","Bajo",IF(L27=2,"Medio",IF(L27=6,"Alto",IF(L27=10,"Muy Alto",""))))</f>
        <v>Medio</v>
      </c>
      <c r="N27" s="300">
        <v>3</v>
      </c>
      <c r="O27" s="278" t="str">
        <f>+IF(N27=0,"",IF(N27=1,"Esporádica",IF(N27=2,"Ocasional",IF(N27=3,"Frecuente",IF(N27=4,"Continua","")))))</f>
        <v>Frecuente</v>
      </c>
      <c r="P27" s="302">
        <f>+IF(L27="",N27,(N27*L27))</f>
        <v>6</v>
      </c>
      <c r="Q27" s="302" t="str">
        <f>+IF(P27=0,"",IF(P27&lt;5,"Bajo",IF(P27&lt;9,"Medio",IF(P27&lt;21,"Alto",IF(P27&lt;41,"Muy Alto","")))))</f>
        <v>Medio</v>
      </c>
      <c r="R27" s="300">
        <v>25</v>
      </c>
      <c r="S27" s="278" t="str">
        <f>+IF(R27=0,"",IF(R27&lt;11,"Leve",IF(R27&lt;26,"Grave",IF(R27&lt;61,"Muy Grave",IF(R27&lt;101,"Muerte","")))))</f>
        <v>Grave</v>
      </c>
      <c r="T27" s="302">
        <f>+R27*P27</f>
        <v>150</v>
      </c>
      <c r="U27" s="302" t="str">
        <f>+IF(T27=0,"",IF(T27&lt;21,"IV",IF(T27&lt;121,"III",IF(T27&lt;501,"II",IF(T27&lt;4001,"I","")))))</f>
        <v>II</v>
      </c>
      <c r="V27" s="301" t="str">
        <f>+IF(U27=0,"",IF(U27="I","No Aceptable",IF(U27="II","No Aceptable  o Aceptable con control específico",IF(U27="III","Mejorable",IF(U27="IV","Aceptable","")))))</f>
        <v>No Aceptable  o Aceptable con control específico</v>
      </c>
      <c r="W27" s="278">
        <v>15</v>
      </c>
      <c r="X27" s="308" t="s">
        <v>1346</v>
      </c>
      <c r="Y27" s="278" t="s">
        <v>1014</v>
      </c>
      <c r="Z27" s="278" t="s">
        <v>1017</v>
      </c>
      <c r="AA27" s="278" t="s">
        <v>1017</v>
      </c>
      <c r="AB27" s="300"/>
      <c r="AC27" s="305" t="s">
        <v>1345</v>
      </c>
      <c r="AD27" s="305" t="s">
        <v>1020</v>
      </c>
      <c r="AE27" s="278" t="s">
        <v>1074</v>
      </c>
      <c r="AF27" s="278" t="s">
        <v>1263</v>
      </c>
      <c r="AG27" s="278" t="s">
        <v>1259</v>
      </c>
      <c r="AH27" s="299" t="s">
        <v>1022</v>
      </c>
      <c r="AI27" s="298"/>
      <c r="AJ27" s="271"/>
      <c r="AK27" s="270"/>
    </row>
    <row r="28" spans="1:37" ht="89.25" customHeight="1" thickBot="1" x14ac:dyDescent="0.25">
      <c r="A28" s="287"/>
      <c r="B28" s="487"/>
      <c r="C28" s="480"/>
      <c r="D28" s="294"/>
      <c r="E28" s="432" t="s">
        <v>1014</v>
      </c>
      <c r="F28" s="346" t="s">
        <v>1344</v>
      </c>
      <c r="G28" s="290" t="s">
        <v>1343</v>
      </c>
      <c r="H28" s="435" t="s">
        <v>1342</v>
      </c>
      <c r="I28" s="435" t="s">
        <v>1060</v>
      </c>
      <c r="J28" s="435" t="s">
        <v>1060</v>
      </c>
      <c r="K28" s="435" t="s">
        <v>1061</v>
      </c>
      <c r="L28" s="493">
        <v>2</v>
      </c>
      <c r="M28" s="491" t="str">
        <f>+IF(L28="","Bajo",IF(L28=2,"Medio",IF(L28=6,"Alto",IF(L28=10,"Muy Alto",""))))</f>
        <v>Medio</v>
      </c>
      <c r="N28" s="493">
        <v>3</v>
      </c>
      <c r="O28" s="491" t="str">
        <f>+IF(N28=0,"",IF(N28=1,"Esporádica",IF(N28=2,"Ocasional",IF(N28=3,"Frecuente",IF(N28=4,"Continua","")))))</f>
        <v>Frecuente</v>
      </c>
      <c r="P28" s="490">
        <f>+IF(L28="",N28,(N28*L28))</f>
        <v>6</v>
      </c>
      <c r="Q28" s="490" t="str">
        <f>+IF(P28=0,"",IF(P28&lt;5,"Bajo",IF(P28&lt;9,"Medio",IF(P28&lt;21,"Alto",IF(P28&lt;41,"Muy Alto","")))))</f>
        <v>Medio</v>
      </c>
      <c r="R28" s="492">
        <v>10</v>
      </c>
      <c r="S28" s="491" t="str">
        <f>+IF(R28=0,"",IF(R28&lt;11,"Leve",IF(R28&lt;26,"Grave",IF(R28&lt;61,"Muy Grave",IF(R28&lt;101,"Muerte","")))))</f>
        <v>Leve</v>
      </c>
      <c r="T28" s="490">
        <f>+R28*P28</f>
        <v>60</v>
      </c>
      <c r="U28" s="490" t="str">
        <f>+IF(T28=0,"",IF(T28&lt;21,"IV",IF(T28&lt;121,"III",IF(T28&lt;501,"II",IF(T28&lt;4001,"I","")))))</f>
        <v>III</v>
      </c>
      <c r="V28" s="301" t="str">
        <f>+IF(U28=0,"",IF(U28="I","No Aceptable",IF(U28="II","No Aceptable  o Aceptable con control específico",IF(U28="III","Mejorable",IF(U28="IV","Aceptable","")))))</f>
        <v>Mejorable</v>
      </c>
      <c r="W28" s="278">
        <v>15</v>
      </c>
      <c r="X28" s="435" t="s">
        <v>1062</v>
      </c>
      <c r="Y28" s="435" t="s">
        <v>1014</v>
      </c>
      <c r="Z28" s="435" t="s">
        <v>1047</v>
      </c>
      <c r="AA28" s="435" t="s">
        <v>1047</v>
      </c>
      <c r="AB28" s="435" t="s">
        <v>1341</v>
      </c>
      <c r="AC28" s="435" t="s">
        <v>1340</v>
      </c>
      <c r="AD28" s="281" t="s">
        <v>1338</v>
      </c>
      <c r="AE28" s="304" t="s">
        <v>1063</v>
      </c>
      <c r="AF28" s="304" t="s">
        <v>1263</v>
      </c>
      <c r="AG28" s="304" t="s">
        <v>1259</v>
      </c>
      <c r="AH28" s="489" t="s">
        <v>1064</v>
      </c>
      <c r="AI28" s="298"/>
      <c r="AJ28" s="271"/>
      <c r="AK28" s="270"/>
    </row>
    <row r="29" spans="1:37" ht="89.25" customHeight="1" thickBot="1" x14ac:dyDescent="0.25">
      <c r="A29" s="287"/>
      <c r="B29" s="487"/>
      <c r="C29" s="480"/>
      <c r="D29" s="294"/>
      <c r="E29" s="293" t="s">
        <v>1014</v>
      </c>
      <c r="F29" s="297" t="s">
        <v>1075</v>
      </c>
      <c r="G29" s="290" t="s">
        <v>1076</v>
      </c>
      <c r="H29" s="281" t="s">
        <v>1077</v>
      </c>
      <c r="I29" s="281" t="s">
        <v>1060</v>
      </c>
      <c r="J29" s="281" t="s">
        <v>1060</v>
      </c>
      <c r="K29" s="281" t="s">
        <v>1078</v>
      </c>
      <c r="L29" s="281">
        <v>2</v>
      </c>
      <c r="M29" s="289" t="str">
        <f>+IF(L29="","Bajo",IF(L29=2,"Medio",IF(L29=6,"Alto",IF(L29=10,"Muy Alto",""))))</f>
        <v>Medio</v>
      </c>
      <c r="N29" s="281">
        <v>2</v>
      </c>
      <c r="O29" s="289" t="str">
        <f>+IF(N29=0,"",IF(N29=1,"Esporádica",IF(N29=2,"Ocasional",IF(N29=3,"Frecuente",IF(N29=4,"Continua","")))))</f>
        <v>Ocasional</v>
      </c>
      <c r="P29" s="292">
        <f>+IF(L29="",N29,(N29*L29))</f>
        <v>4</v>
      </c>
      <c r="Q29" s="292" t="str">
        <f>+IF(P29=0,"",IF(P29&lt;5,"Bajo",IF(P29&lt;9,"Medio",IF(P29&lt;21,"Alto",IF(P29&lt;41,"Muy Alto","")))))</f>
        <v>Bajo</v>
      </c>
      <c r="R29" s="293">
        <v>10</v>
      </c>
      <c r="S29" s="289" t="str">
        <f>+IF(R29=0,"",IF(R29&lt;11,"Leve",IF(R29&lt;26,"Grave",IF(R29&lt;61,"Muy Grave",IF(R29&lt;101,"Muerte","")))))</f>
        <v>Leve</v>
      </c>
      <c r="T29" s="292">
        <f>+R29*P29</f>
        <v>40</v>
      </c>
      <c r="U29" s="292" t="str">
        <f>+IF(T29=0,"",IF(T29&lt;21,"IV",IF(T29&lt;121,"III",IF(T29&lt;501,"II",IF(T29&lt;4001,"I","")))))</f>
        <v>III</v>
      </c>
      <c r="V29" s="291" t="str">
        <f>+IF(U29=0,"",IF(U29="I","No Aceptable",IF(U29="II","No Aceptable  o Aceptable con control específico",IF(U29="III","Aceptable",IF(U29="IV","Aceptable","")))))</f>
        <v>Aceptable</v>
      </c>
      <c r="W29" s="278">
        <v>15</v>
      </c>
      <c r="X29" s="281" t="s">
        <v>1079</v>
      </c>
      <c r="Y29" s="281" t="s">
        <v>1014</v>
      </c>
      <c r="Z29" s="281" t="s">
        <v>1047</v>
      </c>
      <c r="AA29" s="281" t="s">
        <v>1047</v>
      </c>
      <c r="AB29" s="281" t="s">
        <v>1017</v>
      </c>
      <c r="AC29" s="281" t="s">
        <v>1339</v>
      </c>
      <c r="AD29" s="281" t="s">
        <v>1338</v>
      </c>
      <c r="AE29" s="289" t="s">
        <v>1081</v>
      </c>
      <c r="AF29" s="289" t="s">
        <v>1263</v>
      </c>
      <c r="AG29" s="289" t="s">
        <v>1259</v>
      </c>
      <c r="AH29" s="288" t="s">
        <v>1082</v>
      </c>
      <c r="AI29" s="272"/>
      <c r="AJ29" s="271"/>
      <c r="AK29" s="270"/>
    </row>
    <row r="30" spans="1:37" ht="89.25" customHeight="1" thickBot="1" x14ac:dyDescent="0.25">
      <c r="A30" s="287"/>
      <c r="B30" s="487"/>
      <c r="C30" s="480"/>
      <c r="D30" s="294"/>
      <c r="E30" s="293" t="s">
        <v>1014</v>
      </c>
      <c r="F30" s="292" t="s">
        <v>1028</v>
      </c>
      <c r="G30" s="281" t="s">
        <v>1302</v>
      </c>
      <c r="H30" s="281" t="s">
        <v>1033</v>
      </c>
      <c r="I30" s="289" t="s">
        <v>1017</v>
      </c>
      <c r="J30" s="289" t="s">
        <v>1017</v>
      </c>
      <c r="K30" s="289" t="s">
        <v>1031</v>
      </c>
      <c r="L30" s="281">
        <v>2</v>
      </c>
      <c r="M30" s="289" t="str">
        <f>+IF(L30="","Bajo",IF(L30=2,"Medio",IF(L30=6,"Alto",IF(L30=10,"Muy Alto",""))))</f>
        <v>Medio</v>
      </c>
      <c r="N30" s="281">
        <v>2</v>
      </c>
      <c r="O30" s="289" t="str">
        <f>+IF(N30=0,"",IF(N30=1,"Esporádica",IF(N30=2,"Ocasional",IF(N30=3,"Frecuente",IF(N30=4,"Continua","")))))</f>
        <v>Ocasional</v>
      </c>
      <c r="P30" s="292">
        <f>+IF(L30="",N30,(N30*L30))</f>
        <v>4</v>
      </c>
      <c r="Q30" s="292" t="str">
        <f>+IF(P30=0,"",IF(P30&lt;5,"Bajo",IF(P30&lt;9,"Medio",IF(P30&lt;21,"Alto",IF(P30&lt;41,"Muy Alto","")))))</f>
        <v>Bajo</v>
      </c>
      <c r="R30" s="281">
        <v>25</v>
      </c>
      <c r="S30" s="289" t="str">
        <f>+IF(R30=0,"",IF(R30&lt;11,"Leve",IF(R30&lt;26,"Grave",IF(R30&lt;61,"Muy Grave",IF(R30&lt;101,"Muerte","")))))</f>
        <v>Grave</v>
      </c>
      <c r="T30" s="292">
        <f>+R30*P30</f>
        <v>100</v>
      </c>
      <c r="U30" s="292" t="str">
        <f>+IF(T30=0,"",IF(T30&lt;21,"IV",IF(T30&lt;121,"III",IF(T30&lt;501,"II",IF(T30&lt;4001,"I","")))))</f>
        <v>III</v>
      </c>
      <c r="V30" s="291" t="str">
        <f>+IF(U30=0,"",IF(U30="I","No Aceptable",IF(U30="II","No Aceptable  o Aceptable con control específico",IF(U30="III","Aceptable",IF(U30="IV","Aceptable","")))))</f>
        <v>Aceptable</v>
      </c>
      <c r="W30" s="278">
        <v>15</v>
      </c>
      <c r="X30" s="281" t="s">
        <v>1033</v>
      </c>
      <c r="Y30" s="289" t="s">
        <v>1014</v>
      </c>
      <c r="Z30" s="289" t="s">
        <v>1017</v>
      </c>
      <c r="AA30" s="289" t="s">
        <v>1017</v>
      </c>
      <c r="AB30" s="281" t="s">
        <v>1337</v>
      </c>
      <c r="AC30" s="290" t="s">
        <v>1314</v>
      </c>
      <c r="AD30" s="289" t="s">
        <v>1017</v>
      </c>
      <c r="AE30" s="289" t="s">
        <v>1083</v>
      </c>
      <c r="AF30" s="289" t="s">
        <v>1263</v>
      </c>
      <c r="AG30" s="289" t="s">
        <v>1259</v>
      </c>
      <c r="AH30" s="313" t="s">
        <v>1300</v>
      </c>
      <c r="AI30" s="488"/>
      <c r="AJ30" s="470"/>
      <c r="AK30" s="470"/>
    </row>
    <row r="31" spans="1:37" ht="89.25" customHeight="1" thickBot="1" x14ac:dyDescent="0.25">
      <c r="A31" s="287"/>
      <c r="B31" s="487"/>
      <c r="C31" s="480"/>
      <c r="D31" s="294"/>
      <c r="E31" s="293" t="s">
        <v>1014</v>
      </c>
      <c r="F31" s="292" t="s">
        <v>1042</v>
      </c>
      <c r="G31" s="281" t="s">
        <v>1043</v>
      </c>
      <c r="H31" s="281" t="s">
        <v>1044</v>
      </c>
      <c r="I31" s="289" t="s">
        <v>1017</v>
      </c>
      <c r="J31" s="289" t="s">
        <v>1017</v>
      </c>
      <c r="K31" s="289" t="s">
        <v>1017</v>
      </c>
      <c r="L31" s="281">
        <v>2</v>
      </c>
      <c r="M31" s="289" t="str">
        <f>+IF(L31="","Bajo",IF(L31=2,"Medio",IF(L31=6,"Alto",IF(L31=10,"Muy Alto",""))))</f>
        <v>Medio</v>
      </c>
      <c r="N31" s="281">
        <v>2</v>
      </c>
      <c r="O31" s="289" t="str">
        <f>+IF(N31=0,"",IF(N31=1,"Esporádica",IF(N31=2,"Ocasional",IF(N31=3,"Frecuente",IF(N31=4,"Continua","")))))</f>
        <v>Ocasional</v>
      </c>
      <c r="P31" s="292">
        <f>+IF(L31="",N31,(N31*L31))</f>
        <v>4</v>
      </c>
      <c r="Q31" s="292" t="str">
        <f>+IF(P31=0,"",IF(P31&lt;5,"Bajo",IF(P31&lt;9,"Medio",IF(P31&lt;21,"Alto",IF(P31&lt;41,"Muy Alto","")))))</f>
        <v>Bajo</v>
      </c>
      <c r="R31" s="281">
        <v>10</v>
      </c>
      <c r="S31" s="289" t="str">
        <f>+IF(R31=0,"",IF(R31&lt;11,"Leve",IF(R31&lt;26,"Grave",IF(R31&lt;61,"Muy Grave",IF(R31&lt;101,"Muerte","")))))</f>
        <v>Leve</v>
      </c>
      <c r="T31" s="292">
        <f>+R31*P31</f>
        <v>40</v>
      </c>
      <c r="U31" s="292" t="str">
        <f>+IF(T31=0,"",IF(T31&lt;21,"IV",IF(T31&lt;121,"III",IF(T31&lt;501,"II",IF(T31&lt;4001,"I","")))))</f>
        <v>III</v>
      </c>
      <c r="V31" s="291" t="str">
        <f>+IF(U31=0,"",IF(U31="I","No Aceptable",IF(U31="II","No Aceptable  o Aceptable con control específico",IF(U31="III","Mejorable",IF(U31="IV","Aceptable","")))))</f>
        <v>Mejorable</v>
      </c>
      <c r="W31" s="278">
        <v>15</v>
      </c>
      <c r="X31" s="281" t="s">
        <v>1069</v>
      </c>
      <c r="Y31" s="289" t="s">
        <v>1014</v>
      </c>
      <c r="Z31" s="289" t="s">
        <v>1017</v>
      </c>
      <c r="AA31" s="289" t="s">
        <v>1017</v>
      </c>
      <c r="AB31" s="281" t="s">
        <v>1047</v>
      </c>
      <c r="AC31" s="290" t="s">
        <v>1336</v>
      </c>
      <c r="AD31" s="289" t="s">
        <v>1017</v>
      </c>
      <c r="AE31" s="289" t="s">
        <v>1084</v>
      </c>
      <c r="AF31" s="289" t="s">
        <v>1263</v>
      </c>
      <c r="AG31" s="289" t="s">
        <v>1259</v>
      </c>
      <c r="AH31" s="288" t="s">
        <v>1261</v>
      </c>
      <c r="AI31" s="272"/>
      <c r="AJ31" s="271"/>
      <c r="AK31" s="270"/>
    </row>
    <row r="32" spans="1:37" ht="89.25" customHeight="1" thickBot="1" x14ac:dyDescent="0.25">
      <c r="A32" s="287"/>
      <c r="B32" s="487"/>
      <c r="C32" s="480"/>
      <c r="D32" s="294"/>
      <c r="E32" s="293" t="s">
        <v>1014</v>
      </c>
      <c r="F32" s="292" t="s">
        <v>1049</v>
      </c>
      <c r="G32" s="387" t="s">
        <v>1085</v>
      </c>
      <c r="H32" s="383" t="s">
        <v>1051</v>
      </c>
      <c r="I32" s="289" t="s">
        <v>1017</v>
      </c>
      <c r="J32" s="289" t="s">
        <v>1017</v>
      </c>
      <c r="K32" s="289" t="s">
        <v>1017</v>
      </c>
      <c r="L32" s="281">
        <v>2</v>
      </c>
      <c r="M32" s="289" t="str">
        <f>+IF(L32="","Bajo",IF(L32=2,"Medio",IF(L32=6,"Alto",IF(L32=10,"Muy Alto",""))))</f>
        <v>Medio</v>
      </c>
      <c r="N32" s="281">
        <v>2</v>
      </c>
      <c r="O32" s="289" t="str">
        <f>+IF(N32=0,"",IF(N32=1,"Esporádica",IF(N32=2,"Ocasional",IF(N32=3,"Frecuente",IF(N32=4,"Continua","")))))</f>
        <v>Ocasional</v>
      </c>
      <c r="P32" s="292">
        <f>+IF(L32="",N32,(N32*L32))</f>
        <v>4</v>
      </c>
      <c r="Q32" s="292" t="str">
        <f>+IF(P32=0,"",IF(P32&lt;5,"Bajo",IF(P32&lt;9,"Medio",IF(P32&lt;21,"Alto",IF(P32&lt;41,"Muy Alto","")))))</f>
        <v>Bajo</v>
      </c>
      <c r="R32" s="281">
        <v>25</v>
      </c>
      <c r="S32" s="289" t="str">
        <f>+IF(R32=0,"",IF(R32&lt;11,"Leve",IF(R32&lt;26,"Grave",IF(R32&lt;61,"Muy Grave",IF(R32&lt;101,"Muerte","")))))</f>
        <v>Grave</v>
      </c>
      <c r="T32" s="292">
        <f>+R32*P32</f>
        <v>100</v>
      </c>
      <c r="U32" s="292" t="str">
        <f>+IF(T32=0,"",IF(T32&lt;21,"IV",IF(T32&lt;121,"III",IF(T32&lt;501,"II",IF(T32&lt;4001,"I","")))))</f>
        <v>III</v>
      </c>
      <c r="V32" s="291" t="str">
        <f>+IF(U32=0,"",IF(U32="I","No Aceptable",IF(U32="II","No Aceptable  o Aceptable con control específico",IF(U32="III","Mejorable",IF(U32="IV","Aceptable","")))))</f>
        <v>Mejorable</v>
      </c>
      <c r="W32" s="278">
        <v>15</v>
      </c>
      <c r="X32" s="332" t="s">
        <v>1278</v>
      </c>
      <c r="Y32" s="289" t="s">
        <v>1014</v>
      </c>
      <c r="Z32" s="289" t="s">
        <v>1017</v>
      </c>
      <c r="AA32" s="289" t="s">
        <v>1017</v>
      </c>
      <c r="AB32" s="281" t="s">
        <v>1047</v>
      </c>
      <c r="AC32" s="382" t="s">
        <v>1296</v>
      </c>
      <c r="AD32" s="289" t="s">
        <v>1335</v>
      </c>
      <c r="AE32" s="289" t="s">
        <v>1072</v>
      </c>
      <c r="AF32" s="289" t="s">
        <v>1263</v>
      </c>
      <c r="AG32" s="289" t="s">
        <v>1259</v>
      </c>
      <c r="AH32" s="313"/>
      <c r="AI32" s="298"/>
      <c r="AJ32" s="271"/>
      <c r="AK32" s="271"/>
    </row>
    <row r="33" spans="1:91" ht="123" customHeight="1" thickBot="1" x14ac:dyDescent="0.25">
      <c r="A33" s="287"/>
      <c r="B33" s="487"/>
      <c r="C33" s="480"/>
      <c r="D33" s="294"/>
      <c r="E33" s="293" t="s">
        <v>1014</v>
      </c>
      <c r="F33" s="292" t="s">
        <v>1028</v>
      </c>
      <c r="G33" s="281" t="s">
        <v>1086</v>
      </c>
      <c r="H33" s="281" t="s">
        <v>1087</v>
      </c>
      <c r="I33" s="281" t="s">
        <v>1017</v>
      </c>
      <c r="J33" s="281" t="s">
        <v>1017</v>
      </c>
      <c r="K33" s="289" t="s">
        <v>1031</v>
      </c>
      <c r="L33" s="403">
        <v>2</v>
      </c>
      <c r="M33" s="289" t="str">
        <f>+IF(L33="","Bajo",IF(L33=2,"Medio",IF(L33=6,"Alto",IF(L33=10,"Muy Alto",""))))</f>
        <v>Medio</v>
      </c>
      <c r="N33" s="403">
        <v>4</v>
      </c>
      <c r="O33" s="289" t="str">
        <f>+IF(N33=0,"",IF(N33=1,"Esporádica",IF(N33=2,"Ocasional",IF(N33=3,"Frecuente",IF(N33=4,"Continua","")))))</f>
        <v>Continua</v>
      </c>
      <c r="P33" s="292">
        <f>+IF(L33="",N33,(N33*L33))</f>
        <v>8</v>
      </c>
      <c r="Q33" s="292" t="str">
        <f>+IF(P33=0,"",IF(P33&lt;5,"Bajo",IF(P33&lt;9,"Medio",IF(P33&lt;21,"Alto",IF(P33&lt;41,"Muy Alto","")))))</f>
        <v>Medio</v>
      </c>
      <c r="R33" s="293">
        <v>10</v>
      </c>
      <c r="S33" s="289" t="str">
        <f>+IF(R33=0,"",IF(R33&lt;11,"Leve",IF(R33&lt;26,"Grave",IF(R33&lt;61,"Muy Grave",IF(R33&lt;101,"Muerte","")))))</f>
        <v>Leve</v>
      </c>
      <c r="T33" s="292">
        <f>+R33*P33</f>
        <v>80</v>
      </c>
      <c r="U33" s="292" t="str">
        <f>+IF(T33=0,"",IF(T33&lt;21,"IV",IF(T33&lt;121,"III",IF(T33&lt;501,"II",IF(T33&lt;4001,"I","")))))</f>
        <v>III</v>
      </c>
      <c r="V33" s="291" t="str">
        <f>+IF(U33=0,"",IF(U33="I","No Aceptable",IF(U33="II","No Aceptable  o Aceptable con control específico",IF(U33="III","Mejorable",IF(U33="IV","Aceptable","")))))</f>
        <v>Mejorable</v>
      </c>
      <c r="W33" s="278">
        <v>15</v>
      </c>
      <c r="X33" s="281" t="s">
        <v>1334</v>
      </c>
      <c r="Y33" s="289" t="s">
        <v>1088</v>
      </c>
      <c r="Z33" s="289" t="s">
        <v>1017</v>
      </c>
      <c r="AA33" s="289" t="s">
        <v>1017</v>
      </c>
      <c r="AB33" s="289" t="s">
        <v>1017</v>
      </c>
      <c r="AC33" s="322" t="s">
        <v>1333</v>
      </c>
      <c r="AD33" s="289" t="s">
        <v>1017</v>
      </c>
      <c r="AE33" s="289" t="s">
        <v>1089</v>
      </c>
      <c r="AF33" s="289" t="s">
        <v>1263</v>
      </c>
      <c r="AG33" s="289" t="s">
        <v>1259</v>
      </c>
      <c r="AH33" s="288" t="s">
        <v>1090</v>
      </c>
      <c r="AI33" s="272"/>
      <c r="AJ33" s="271"/>
      <c r="AK33" s="270"/>
    </row>
    <row r="34" spans="1:91" ht="89.25" customHeight="1" thickBot="1" x14ac:dyDescent="0.25">
      <c r="A34" s="287"/>
      <c r="B34" s="415"/>
      <c r="C34" s="478"/>
      <c r="D34" s="284"/>
      <c r="E34" s="428" t="s">
        <v>1014</v>
      </c>
      <c r="F34" s="426" t="s">
        <v>1049</v>
      </c>
      <c r="G34" s="332" t="s">
        <v>1091</v>
      </c>
      <c r="H34" s="383" t="s">
        <v>1051</v>
      </c>
      <c r="I34" s="365" t="s">
        <v>1017</v>
      </c>
      <c r="J34" s="365" t="s">
        <v>1017</v>
      </c>
      <c r="K34" s="365" t="s">
        <v>1017</v>
      </c>
      <c r="L34" s="332">
        <v>2</v>
      </c>
      <c r="M34" s="365" t="str">
        <f>+IF(L34="","Bajo",IF(L34=2,"Medio",IF(L34=6,"Alto",IF(L34=10,"Muy Alto",""))))</f>
        <v>Medio</v>
      </c>
      <c r="N34" s="332">
        <v>2</v>
      </c>
      <c r="O34" s="365" t="str">
        <f>+IF(N34=0,"",IF(N34=1,"Esporádica",IF(N34=2,"Ocasional",IF(N34=3,"Frecuente",IF(N34=4,"Continua","")))))</f>
        <v>Ocasional</v>
      </c>
      <c r="P34" s="426">
        <f>+IF(L34="",N34,(N34*L34))</f>
        <v>4</v>
      </c>
      <c r="Q34" s="426" t="str">
        <f>+IF(P34=0,"",IF(P34&lt;5,"Bajo",IF(P34&lt;9,"Medio",IF(P34&lt;21,"Alto",IF(P34&lt;41,"Muy Alto","")))))</f>
        <v>Bajo</v>
      </c>
      <c r="R34" s="332">
        <v>25</v>
      </c>
      <c r="S34" s="365" t="str">
        <f>+IF(R34=0,"",IF(R34&lt;11,"Leve",IF(R34&lt;26,"Grave",IF(R34&lt;61,"Muy Grave",IF(R34&lt;101,"Muerte","")))))</f>
        <v>Grave</v>
      </c>
      <c r="T34" s="426">
        <f>+R34*P34</f>
        <v>100</v>
      </c>
      <c r="U34" s="426" t="str">
        <f>+IF(T34=0,"",IF(T34&lt;21,"IV",IF(T34&lt;121,"III",IF(T34&lt;501,"II",IF(T34&lt;4001,"I","")))))</f>
        <v>III</v>
      </c>
      <c r="V34" s="425" t="str">
        <f>+IF(U34=0,"",IF(U34="I","No Aceptable",IF(U34="II","No Aceptable  o Aceptable con control específico",IF(U34="III","Mejorable",IF(U34="IV","Aceptable","")))))</f>
        <v>Mejorable</v>
      </c>
      <c r="W34" s="278">
        <v>15</v>
      </c>
      <c r="X34" s="332" t="s">
        <v>1278</v>
      </c>
      <c r="Y34" s="365" t="s">
        <v>1014</v>
      </c>
      <c r="Z34" s="365" t="s">
        <v>1017</v>
      </c>
      <c r="AA34" s="365" t="s">
        <v>1017</v>
      </c>
      <c r="AB34" s="332" t="s">
        <v>1047</v>
      </c>
      <c r="AC34" s="382" t="s">
        <v>1296</v>
      </c>
      <c r="AD34" s="365" t="s">
        <v>1017</v>
      </c>
      <c r="AE34" s="365" t="s">
        <v>1052</v>
      </c>
      <c r="AF34" s="365" t="s">
        <v>1263</v>
      </c>
      <c r="AG34" s="365" t="s">
        <v>1259</v>
      </c>
      <c r="AH34" s="461"/>
      <c r="AI34" s="298"/>
      <c r="AJ34" s="271"/>
      <c r="AK34" s="271"/>
    </row>
    <row r="35" spans="1:91" s="374" customFormat="1" ht="89.25" customHeight="1" thickBot="1" x14ac:dyDescent="0.25">
      <c r="A35" s="375"/>
      <c r="B35" s="486" t="s">
        <v>1057</v>
      </c>
      <c r="C35" s="379" t="s">
        <v>1092</v>
      </c>
      <c r="D35" s="437" t="s">
        <v>1093</v>
      </c>
      <c r="E35" s="485" t="s">
        <v>1014</v>
      </c>
      <c r="F35" s="292" t="s">
        <v>1035</v>
      </c>
      <c r="G35" s="308" t="s">
        <v>1094</v>
      </c>
      <c r="H35" s="308" t="s">
        <v>1095</v>
      </c>
      <c r="I35" s="308" t="s">
        <v>1096</v>
      </c>
      <c r="J35" s="308" t="s">
        <v>1082</v>
      </c>
      <c r="K35" s="308" t="s">
        <v>1097</v>
      </c>
      <c r="L35" s="308">
        <v>2</v>
      </c>
      <c r="M35" s="378" t="str">
        <f>+IF(L35="","Bajo",IF(L35=2,"Medio",IF(L35=6,"Alto",IF(L35=10,"Muy Alto",""))))</f>
        <v>Medio</v>
      </c>
      <c r="N35" s="485">
        <v>2</v>
      </c>
      <c r="O35" s="378" t="str">
        <f>+IF(N35=0,"",IF(N35=1,"Esporádica",IF(N35=2,"Ocasional",IF(N35=3,"Frecuente",IF(N35=4,"Continua","")))))</f>
        <v>Ocasional</v>
      </c>
      <c r="P35" s="309">
        <f>+IF(L35="",N35,(N35*L35))</f>
        <v>4</v>
      </c>
      <c r="Q35" s="309" t="str">
        <f>+IF(P35=0,"",IF(P35&lt;5,"Bajo",IF(P35&lt;9,"Medio",IF(P35&lt;21,"Alto",IF(P35&lt;41,"Muy Alto","")))))</f>
        <v>Bajo</v>
      </c>
      <c r="R35" s="485">
        <v>25</v>
      </c>
      <c r="S35" s="378" t="str">
        <f>+IF(R35=0,"",IF(R35&lt;11,"Leve",IF(R35&lt;26,"Grave",IF(R35&lt;61,"Muy Grave",IF(R35&lt;101,"Muerte","")))))</f>
        <v>Grave</v>
      </c>
      <c r="T35" s="309">
        <f>+R35*P35</f>
        <v>100</v>
      </c>
      <c r="U35" s="309" t="str">
        <f>+IF(T35=0,"",IF(T35&lt;21,"IV",IF(T35&lt;121,"III",IF(T35&lt;501,"II",IF(T35&lt;4001,"I","")))))</f>
        <v>III</v>
      </c>
      <c r="V35" s="309" t="str">
        <f>+IF(U35=0,"",IF(U35="I","No Aceptable",IF(U35="II","No Aceptable  o Aceptable con control específico",IF(U35="III","Aceptable",IF(U35="IV","Aceptable","")))))</f>
        <v>Aceptable</v>
      </c>
      <c r="W35" s="378">
        <v>2</v>
      </c>
      <c r="X35" s="308" t="s">
        <v>1098</v>
      </c>
      <c r="Y35" s="308" t="s">
        <v>1014</v>
      </c>
      <c r="Z35" s="308" t="s">
        <v>1017</v>
      </c>
      <c r="AA35" s="308" t="s">
        <v>1017</v>
      </c>
      <c r="AB35" s="308" t="s">
        <v>1017</v>
      </c>
      <c r="AC35" s="305" t="s">
        <v>1308</v>
      </c>
      <c r="AD35" s="308" t="s">
        <v>1099</v>
      </c>
      <c r="AE35" s="417" t="s">
        <v>1100</v>
      </c>
      <c r="AF35" s="278" t="s">
        <v>1260</v>
      </c>
      <c r="AG35" s="417" t="s">
        <v>1307</v>
      </c>
      <c r="AH35" s="484"/>
      <c r="AI35" s="483"/>
      <c r="AJ35" s="482"/>
      <c r="AK35" s="481"/>
    </row>
    <row r="36" spans="1:91" ht="89.25" customHeight="1" x14ac:dyDescent="0.2">
      <c r="A36" s="287"/>
      <c r="B36" s="480"/>
      <c r="C36" s="372"/>
      <c r="D36" s="429"/>
      <c r="E36" s="293" t="s">
        <v>1014</v>
      </c>
      <c r="F36" s="398" t="s">
        <v>1015</v>
      </c>
      <c r="G36" s="281" t="s">
        <v>1101</v>
      </c>
      <c r="H36" s="307" t="s">
        <v>1102</v>
      </c>
      <c r="I36" s="387" t="s">
        <v>1017</v>
      </c>
      <c r="J36" s="281" t="s">
        <v>1018</v>
      </c>
      <c r="K36" s="278" t="s">
        <v>1019</v>
      </c>
      <c r="L36" s="403">
        <v>2</v>
      </c>
      <c r="M36" s="289" t="str">
        <f>+IF(L36="","Bajo",IF(L36=2,"Medio",IF(L36=6,"Alto",IF(L36=10,"Muy Alto",""))))</f>
        <v>Medio</v>
      </c>
      <c r="N36" s="403">
        <v>3</v>
      </c>
      <c r="O36" s="289" t="str">
        <f>+IF(N36=0,"",IF(N36=1,"Esporádica",IF(N36=2,"Ocasional",IF(N36=3,"Frecuente",IF(N36=4,"Continua","")))))</f>
        <v>Frecuente</v>
      </c>
      <c r="P36" s="292">
        <f>+IF(L36="",N36,(N36*L36))</f>
        <v>6</v>
      </c>
      <c r="Q36" s="292" t="str">
        <f>+IF(P36=0,"",IF(P36&lt;5,"Bajo",IF(P36&lt;9,"Medio",IF(P36&lt;21,"Alto",IF(P36&lt;41,"Muy Alto","")))))</f>
        <v>Medio</v>
      </c>
      <c r="R36" s="293">
        <v>25</v>
      </c>
      <c r="S36" s="289" t="str">
        <f>+IF(R36=0,"",IF(R36&lt;11,"Leve",IF(R36&lt;26,"Grave",IF(R36&lt;61,"Muy Grave",IF(R36&lt;101,"Muerte","")))))</f>
        <v>Grave</v>
      </c>
      <c r="T36" s="292">
        <f>+R36*P36</f>
        <v>150</v>
      </c>
      <c r="U36" s="292" t="str">
        <f>+IF(T36=0,"",IF(T36&lt;21,"IV",IF(T36&lt;121,"III",IF(T36&lt;501,"II",IF(T36&lt;4001,"I","")))))</f>
        <v>II</v>
      </c>
      <c r="V36" s="291" t="str">
        <f>+IF(U36=0,"",IF(U36="I","No Aceptable",IF(U36="II","No Aceptable  o Aceptable con control específico",IF(U36="III","Mejorable",IF(U36="IV","Aceptable","")))))</f>
        <v>No Aceptable  o Aceptable con control específico</v>
      </c>
      <c r="W36" s="289">
        <v>2</v>
      </c>
      <c r="X36" s="416" t="s">
        <v>1103</v>
      </c>
      <c r="Y36" s="293" t="s">
        <v>1014</v>
      </c>
      <c r="Z36" s="293" t="s">
        <v>1017</v>
      </c>
      <c r="AA36" s="293" t="s">
        <v>1017</v>
      </c>
      <c r="AB36" s="300"/>
      <c r="AC36" s="305" t="s">
        <v>1332</v>
      </c>
      <c r="AD36" s="307" t="s">
        <v>1105</v>
      </c>
      <c r="AE36" s="289" t="s">
        <v>1106</v>
      </c>
      <c r="AF36" s="289" t="s">
        <v>1260</v>
      </c>
      <c r="AG36" s="307" t="s">
        <v>1318</v>
      </c>
      <c r="AH36" s="299" t="s">
        <v>1022</v>
      </c>
      <c r="AI36" s="479"/>
      <c r="AJ36" s="473"/>
      <c r="AK36" s="473"/>
    </row>
    <row r="37" spans="1:91" ht="89.25" customHeight="1" thickBot="1" x14ac:dyDescent="0.25">
      <c r="A37" s="287"/>
      <c r="B37" s="478"/>
      <c r="C37" s="367"/>
      <c r="D37" s="422"/>
      <c r="E37" s="283" t="s">
        <v>1014</v>
      </c>
      <c r="F37" s="467" t="s">
        <v>1107</v>
      </c>
      <c r="G37" s="384" t="s">
        <v>1331</v>
      </c>
      <c r="H37" s="384" t="s">
        <v>1108</v>
      </c>
      <c r="I37" s="384" t="s">
        <v>1109</v>
      </c>
      <c r="J37" s="384" t="s">
        <v>1082</v>
      </c>
      <c r="K37" s="384" t="s">
        <v>1017</v>
      </c>
      <c r="L37" s="384">
        <v>2</v>
      </c>
      <c r="M37" s="391" t="str">
        <f>+IF(L37="","Bajo",IF(L37=2,"Medio",IF(L37=6,"Alto",IF(L37=10,"Muy Alto",""))))</f>
        <v>Medio</v>
      </c>
      <c r="N37" s="392">
        <v>3</v>
      </c>
      <c r="O37" s="391" t="str">
        <f>+IF(N37=0,"",IF(N37=1,"Esporádica",IF(N37=2,"Ocasional",IF(N37=3,"Frecuente",IF(N37=4,"Continua","")))))</f>
        <v>Frecuente</v>
      </c>
      <c r="P37" s="477">
        <f>+IF(L37="",N37,(N37*L37))</f>
        <v>6</v>
      </c>
      <c r="Q37" s="477" t="str">
        <f>+IF(P37=0,"",IF(P37&lt;5,"Bajo",IF(P37&lt;9,"Medio",IF(P37&lt;21,"Alto",IF(P37&lt;41,"Muy Alto","")))))</f>
        <v>Medio</v>
      </c>
      <c r="R37" s="392">
        <v>25</v>
      </c>
      <c r="S37" s="391" t="str">
        <f>+IF(R37=0,"",IF(R37&lt;11,"Leve",IF(R37&lt;26,"Grave",IF(R37&lt;61,"Muy Grave",IF(R37&lt;101,"Muerte","")))))</f>
        <v>Grave</v>
      </c>
      <c r="T37" s="477">
        <f>+R37*P37</f>
        <v>150</v>
      </c>
      <c r="U37" s="477" t="str">
        <f>+IF(T37=0,"",IF(T37&lt;21,"IV",IF(T37&lt;121,"III",IF(T37&lt;501,"II",IF(T37&lt;4001,"I","")))))</f>
        <v>II</v>
      </c>
      <c r="V37" s="477" t="str">
        <f>+IF(U37=0,"",IF(U37="I","No Aceptable",IF(U37="II","No Aceptable  o Aceptable con control específico",IF(U37="III","Aceptable",IF(U37="IV","Aceptable","")))))</f>
        <v>No Aceptable  o Aceptable con control específico</v>
      </c>
      <c r="W37" s="391">
        <v>2</v>
      </c>
      <c r="X37" s="384" t="s">
        <v>1098</v>
      </c>
      <c r="Y37" s="384" t="s">
        <v>1014</v>
      </c>
      <c r="Z37" s="384" t="s">
        <v>1017</v>
      </c>
      <c r="AA37" s="384" t="s">
        <v>1017</v>
      </c>
      <c r="AB37" s="476"/>
      <c r="AC37" s="465" t="s">
        <v>1329</v>
      </c>
      <c r="AD37" s="384" t="s">
        <v>1099</v>
      </c>
      <c r="AE37" s="274" t="s">
        <v>1110</v>
      </c>
      <c r="AF37" s="274" t="s">
        <v>1260</v>
      </c>
      <c r="AG37" s="476" t="s">
        <v>1307</v>
      </c>
      <c r="AH37" s="475" t="s">
        <v>1111</v>
      </c>
      <c r="AI37" s="474"/>
      <c r="AJ37" s="473"/>
      <c r="AK37" s="472"/>
    </row>
    <row r="38" spans="1:91" ht="89.25" customHeight="1" thickBot="1" x14ac:dyDescent="0.25">
      <c r="A38" s="287"/>
      <c r="B38" s="380" t="s">
        <v>1057</v>
      </c>
      <c r="C38" s="379" t="s">
        <v>1112</v>
      </c>
      <c r="D38" s="310" t="s">
        <v>1113</v>
      </c>
      <c r="E38" s="306" t="s">
        <v>1014</v>
      </c>
      <c r="F38" s="309" t="s">
        <v>1015</v>
      </c>
      <c r="G38" s="300" t="s">
        <v>1101</v>
      </c>
      <c r="H38" s="307" t="s">
        <v>1102</v>
      </c>
      <c r="I38" s="306" t="s">
        <v>1017</v>
      </c>
      <c r="J38" s="306" t="s">
        <v>1114</v>
      </c>
      <c r="K38" s="306" t="s">
        <v>1115</v>
      </c>
      <c r="L38" s="411">
        <v>2</v>
      </c>
      <c r="M38" s="278" t="str">
        <f>+IF(L38="","Bajo",IF(L38=2,"Medio",IF(L38=6,"Alto",IF(L38=10,"Muy Alto",""))))</f>
        <v>Medio</v>
      </c>
      <c r="N38" s="411">
        <v>3</v>
      </c>
      <c r="O38" s="278" t="str">
        <f>+IF(N38=0,"",IF(N38=1,"Esporádica",IF(N38=2,"Ocasional",IF(N38=3,"Frecuente",IF(N38=4,"Continua","")))))</f>
        <v>Frecuente</v>
      </c>
      <c r="P38" s="302">
        <f>+IF(L38="",N38,(N38*L38))</f>
        <v>6</v>
      </c>
      <c r="Q38" s="302" t="str">
        <f>+IF(P38=0,"",IF(P38&lt;5,"Bajo",IF(P38&lt;9,"Medio",IF(P38&lt;21,"Alto",IF(P38&lt;41,"Muy Alto","")))))</f>
        <v>Medio</v>
      </c>
      <c r="R38" s="306">
        <v>25</v>
      </c>
      <c r="S38" s="278" t="str">
        <f>+IF(R38=0,"",IF(R38&lt;11,"Leve",IF(R38&lt;26,"Grave",IF(R38&lt;61,"Muy Grave",IF(R38&lt;101,"Muerte","")))))</f>
        <v>Grave</v>
      </c>
      <c r="T38" s="302">
        <f>+R38*P38</f>
        <v>150</v>
      </c>
      <c r="U38" s="302" t="str">
        <f>+IF(T38=0,"",IF(T38&lt;21,"IV",IF(T38&lt;121,"III",IF(T38&lt;501,"II",IF(T38&lt;4001,"I","")))))</f>
        <v>II</v>
      </c>
      <c r="V38" s="301" t="str">
        <f>+IF(U38=0,"",IF(U38="I","No Aceptable",IF(U38="II","No Aceptable  o Aceptable con control específico",IF(U38="III","Mejorable",IF(U38="IV","Aceptable","")))))</f>
        <v>No Aceptable  o Aceptable con control específico</v>
      </c>
      <c r="W38" s="278">
        <v>2</v>
      </c>
      <c r="X38" s="416" t="s">
        <v>1103</v>
      </c>
      <c r="Y38" s="306" t="s">
        <v>1014</v>
      </c>
      <c r="Z38" s="306" t="s">
        <v>1017</v>
      </c>
      <c r="AA38" s="306" t="s">
        <v>1017</v>
      </c>
      <c r="AB38" s="300"/>
      <c r="AC38" s="305" t="s">
        <v>1104</v>
      </c>
      <c r="AD38" s="416" t="s">
        <v>1105</v>
      </c>
      <c r="AE38" s="278" t="s">
        <v>1106</v>
      </c>
      <c r="AF38" s="278" t="s">
        <v>1260</v>
      </c>
      <c r="AG38" s="416" t="s">
        <v>1318</v>
      </c>
      <c r="AH38" s="303" t="s">
        <v>1022</v>
      </c>
      <c r="AI38" s="471"/>
      <c r="AJ38" s="470"/>
      <c r="AK38" s="469"/>
    </row>
    <row r="39" spans="1:91" ht="89.25" customHeight="1" x14ac:dyDescent="0.2">
      <c r="A39" s="287"/>
      <c r="B39" s="373"/>
      <c r="C39" s="372"/>
      <c r="D39" s="294"/>
      <c r="E39" s="293" t="s">
        <v>1014</v>
      </c>
      <c r="F39" s="292" t="s">
        <v>1035</v>
      </c>
      <c r="G39" s="387" t="s">
        <v>1116</v>
      </c>
      <c r="H39" s="281" t="s">
        <v>1117</v>
      </c>
      <c r="I39" s="281" t="s">
        <v>1017</v>
      </c>
      <c r="J39" s="308" t="s">
        <v>1082</v>
      </c>
      <c r="K39" s="281" t="s">
        <v>1017</v>
      </c>
      <c r="L39" s="281">
        <v>2</v>
      </c>
      <c r="M39" s="289" t="str">
        <f>+IF(L39="","Bajo",IF(L39=2,"Medio",IF(L39=6,"Alto",IF(L39=10,"Muy Alto",""))))</f>
        <v>Medio</v>
      </c>
      <c r="N39" s="293">
        <v>3</v>
      </c>
      <c r="O39" s="289" t="str">
        <f>+IF(N39=0,"",IF(N39=1,"Esporádica",IF(N39=2,"Ocasional",IF(N39=3,"Frecuente",IF(N39=4,"Continua","")))))</f>
        <v>Frecuente</v>
      </c>
      <c r="P39" s="292">
        <f>+IF(L39="",N39,(N39*L39))</f>
        <v>6</v>
      </c>
      <c r="Q39" s="292" t="str">
        <f>+IF(P39=0,"",IF(P39&lt;5,"Bajo",IF(P39&lt;9,"Medio",IF(P39&lt;21,"Alto",IF(P39&lt;41,"Muy Alto","")))))</f>
        <v>Medio</v>
      </c>
      <c r="R39" s="293">
        <v>10</v>
      </c>
      <c r="S39" s="289" t="str">
        <f>+IF(R39=0,"",IF(R39&lt;11,"Leve",IF(R39&lt;26,"Grave",IF(R39&lt;61,"Muy Grave",IF(R39&lt;101,"Muerte","")))))</f>
        <v>Leve</v>
      </c>
      <c r="T39" s="292">
        <f>+R39*P39</f>
        <v>60</v>
      </c>
      <c r="U39" s="292" t="str">
        <f>+IF(T39=0,"",IF(T39&lt;21,"IV",IF(T39&lt;121,"III",IF(T39&lt;501,"II",IF(T39&lt;4001,"I","")))))</f>
        <v>III</v>
      </c>
      <c r="V39" s="291" t="str">
        <f>+IF(U39=0,"",IF(U39="I","No Aceptable",IF(U39="II","No Aceptable  o Aceptable con control específico",IF(U39="III","Aceptable",IF(U39="IV","Aceptable","")))))</f>
        <v>Aceptable</v>
      </c>
      <c r="W39" s="289">
        <v>2</v>
      </c>
      <c r="X39" s="281" t="s">
        <v>1098</v>
      </c>
      <c r="Y39" s="281" t="s">
        <v>1014</v>
      </c>
      <c r="Z39" s="281" t="s">
        <v>1017</v>
      </c>
      <c r="AA39" s="281" t="s">
        <v>1017</v>
      </c>
      <c r="AB39" s="308" t="s">
        <v>1017</v>
      </c>
      <c r="AC39" s="290" t="s">
        <v>1330</v>
      </c>
      <c r="AD39" s="387" t="s">
        <v>1118</v>
      </c>
      <c r="AE39" s="468" t="s">
        <v>1100</v>
      </c>
      <c r="AF39" s="289" t="s">
        <v>1260</v>
      </c>
      <c r="AG39" s="307" t="s">
        <v>1307</v>
      </c>
      <c r="AH39" s="288"/>
      <c r="AI39" s="272"/>
      <c r="AJ39" s="271"/>
      <c r="AK39" s="270"/>
    </row>
    <row r="40" spans="1:91" s="374" customFormat="1" ht="89.25" customHeight="1" thickBot="1" x14ac:dyDescent="0.25">
      <c r="A40" s="375"/>
      <c r="B40" s="368"/>
      <c r="C40" s="367"/>
      <c r="D40" s="284"/>
      <c r="E40" s="283" t="s">
        <v>1014</v>
      </c>
      <c r="F40" s="467" t="s">
        <v>1107</v>
      </c>
      <c r="G40" s="391" t="s">
        <v>1119</v>
      </c>
      <c r="H40" s="466" t="s">
        <v>1120</v>
      </c>
      <c r="I40" s="384" t="s">
        <v>1017</v>
      </c>
      <c r="J40" s="384" t="s">
        <v>1082</v>
      </c>
      <c r="K40" s="384" t="s">
        <v>1017</v>
      </c>
      <c r="L40" s="384">
        <v>2</v>
      </c>
      <c r="M40" s="274" t="str">
        <f>+IF(L40="","Bajo",IF(L40=2,"Medio",IF(L40=6,"Alto",IF(L40=10,"Muy Alto",""))))</f>
        <v>Medio</v>
      </c>
      <c r="N40" s="392">
        <v>3</v>
      </c>
      <c r="O40" s="274" t="str">
        <f>+IF(N40=0,"",IF(N40=1,"Esporádica",IF(N40=2,"Ocasional",IF(N40=3,"Frecuente",IF(N40=4,"Continua","")))))</f>
        <v>Frecuente</v>
      </c>
      <c r="P40" s="280">
        <f>+IF(L40="",N40,(N40*L40))</f>
        <v>6</v>
      </c>
      <c r="Q40" s="280" t="str">
        <f>+IF(P40=0,"",IF(P40&lt;5,"Bajo",IF(P40&lt;9,"Medio",IF(P40&lt;21,"Alto",IF(P40&lt;41,"Muy Alto","")))))</f>
        <v>Medio</v>
      </c>
      <c r="R40" s="283">
        <v>10</v>
      </c>
      <c r="S40" s="274" t="str">
        <f>+IF(R40=0,"",IF(R40&lt;11,"Leve",IF(R40&lt;26,"Grave",IF(R40&lt;61,"Muy Grave",IF(R40&lt;101,"Muerte","")))))</f>
        <v>Leve</v>
      </c>
      <c r="T40" s="280">
        <f>+R40*P40</f>
        <v>60</v>
      </c>
      <c r="U40" s="280" t="str">
        <f>+IF(T40=0,"",IF(T40&lt;21,"IV",IF(T40&lt;121,"III",IF(T40&lt;501,"II",IF(T40&lt;4001,"I","")))))</f>
        <v>III</v>
      </c>
      <c r="V40" s="279" t="str">
        <f>+IF(U40=0,"",IF(U40="I","No Aceptable",IF(U40="II","No Aceptable  o Aceptable con control específico",IF(U40="III","Mejorable",IF(U40="IV","Aceptable","")))))</f>
        <v>Mejorable</v>
      </c>
      <c r="W40" s="391">
        <v>2</v>
      </c>
      <c r="X40" s="276" t="s">
        <v>1098</v>
      </c>
      <c r="Y40" s="384" t="s">
        <v>1014</v>
      </c>
      <c r="Z40" s="384" t="s">
        <v>1017</v>
      </c>
      <c r="AA40" s="384" t="s">
        <v>1017</v>
      </c>
      <c r="AB40" s="384" t="s">
        <v>1017</v>
      </c>
      <c r="AC40" s="465" t="s">
        <v>1329</v>
      </c>
      <c r="AD40" s="384" t="s">
        <v>1118</v>
      </c>
      <c r="AE40" s="275" t="s">
        <v>1121</v>
      </c>
      <c r="AF40" s="274" t="s">
        <v>1260</v>
      </c>
      <c r="AG40" s="275" t="s">
        <v>1307</v>
      </c>
      <c r="AH40" s="464" t="s">
        <v>1111</v>
      </c>
      <c r="AI40" s="298"/>
      <c r="AJ40" s="271"/>
      <c r="AK40" s="270"/>
    </row>
    <row r="41" spans="1:91" ht="89.25" customHeight="1" x14ac:dyDescent="0.2">
      <c r="A41" s="287"/>
      <c r="B41" s="380" t="s">
        <v>1057</v>
      </c>
      <c r="C41" s="379" t="s">
        <v>1122</v>
      </c>
      <c r="D41" s="310" t="s">
        <v>1123</v>
      </c>
      <c r="E41" s="306" t="s">
        <v>1014</v>
      </c>
      <c r="F41" s="309" t="s">
        <v>1015</v>
      </c>
      <c r="G41" s="300" t="s">
        <v>1124</v>
      </c>
      <c r="H41" s="307" t="s">
        <v>1102</v>
      </c>
      <c r="I41" s="306" t="s">
        <v>1017</v>
      </c>
      <c r="J41" s="306" t="s">
        <v>1114</v>
      </c>
      <c r="K41" s="306" t="s">
        <v>1115</v>
      </c>
      <c r="L41" s="411">
        <v>2</v>
      </c>
      <c r="M41" s="278" t="str">
        <f>+IF(L41="","Bajo",IF(L41=2,"Medio",IF(L41=6,"Alto",IF(L41=10,"Muy Alto",""))))</f>
        <v>Medio</v>
      </c>
      <c r="N41" s="411">
        <v>3</v>
      </c>
      <c r="O41" s="278" t="str">
        <f>+IF(N41=0,"",IF(N41=1,"Esporádica",IF(N41=2,"Ocasional",IF(N41=3,"Frecuente",IF(N41=4,"Continua","")))))</f>
        <v>Frecuente</v>
      </c>
      <c r="P41" s="302">
        <f>+IF(L41="",N41,(N41*L41))</f>
        <v>6</v>
      </c>
      <c r="Q41" s="302" t="str">
        <f>+IF(P41=0,"",IF(P41&lt;5,"Bajo",IF(P41&lt;9,"Medio",IF(P41&lt;21,"Alto",IF(P41&lt;41,"Muy Alto","")))))</f>
        <v>Medio</v>
      </c>
      <c r="R41" s="306">
        <v>25</v>
      </c>
      <c r="S41" s="278" t="str">
        <f>+IF(R41=0,"",IF(R41&lt;11,"Leve",IF(R41&lt;26,"Grave",IF(R41&lt;61,"Muy Grave",IF(R41&lt;101,"Muerte","")))))</f>
        <v>Grave</v>
      </c>
      <c r="T41" s="302">
        <f>+R41*P41</f>
        <v>150</v>
      </c>
      <c r="U41" s="302" t="str">
        <f>+IF(T41=0,"",IF(T41&lt;21,"IV",IF(T41&lt;121,"III",IF(T41&lt;501,"II",IF(T41&lt;4001,"I","")))))</f>
        <v>II</v>
      </c>
      <c r="V41" s="301" t="str">
        <f>+IF(U41=0,"",IF(U41="I","No Aceptable",IF(U41="II","No Aceptable  o Aceptable con control específico",IF(U41="III","Mejorable",IF(U41="IV","Aceptable","")))))</f>
        <v>No Aceptable  o Aceptable con control específico</v>
      </c>
      <c r="W41" s="278">
        <v>2</v>
      </c>
      <c r="X41" s="308" t="s">
        <v>1125</v>
      </c>
      <c r="Y41" s="306" t="s">
        <v>1014</v>
      </c>
      <c r="Z41" s="306" t="s">
        <v>1017</v>
      </c>
      <c r="AA41" s="306" t="s">
        <v>1017</v>
      </c>
      <c r="AB41" s="300"/>
      <c r="AC41" s="305" t="s">
        <v>1104</v>
      </c>
      <c r="AD41" s="416" t="s">
        <v>1105</v>
      </c>
      <c r="AE41" s="278" t="s">
        <v>1106</v>
      </c>
      <c r="AF41" s="278" t="s">
        <v>1260</v>
      </c>
      <c r="AG41" s="416" t="s">
        <v>1318</v>
      </c>
      <c r="AH41" s="303" t="s">
        <v>1022</v>
      </c>
      <c r="AI41" s="272"/>
      <c r="AJ41" s="271"/>
      <c r="AK41" s="270"/>
    </row>
    <row r="42" spans="1:91" ht="89.25" customHeight="1" x14ac:dyDescent="0.2">
      <c r="A42" s="287"/>
      <c r="B42" s="373"/>
      <c r="C42" s="372"/>
      <c r="D42" s="294"/>
      <c r="E42" s="293" t="s">
        <v>1014</v>
      </c>
      <c r="F42" s="406" t="s">
        <v>1126</v>
      </c>
      <c r="G42" s="281" t="s">
        <v>1127</v>
      </c>
      <c r="H42" s="281" t="s">
        <v>1128</v>
      </c>
      <c r="I42" s="281"/>
      <c r="J42" s="281" t="s">
        <v>1129</v>
      </c>
      <c r="K42" s="281" t="s">
        <v>1078</v>
      </c>
      <c r="L42" s="403">
        <v>2</v>
      </c>
      <c r="M42" s="289" t="str">
        <f>+IF(L42="","Bajo",IF(L42=2,"Medio",IF(L42=6,"Alto",IF(L42=10,"Muy Alto",""))))</f>
        <v>Medio</v>
      </c>
      <c r="N42" s="403">
        <v>3</v>
      </c>
      <c r="O42" s="289" t="str">
        <f>+IF(N42=0,"",IF(N42=1,"Esporádica",IF(N42=2,"Ocasional",IF(N42=3,"Frecuente",IF(N42=4,"Continua","")))))</f>
        <v>Frecuente</v>
      </c>
      <c r="P42" s="292">
        <f>+IF(L42="",N42,(N42*L42))</f>
        <v>6</v>
      </c>
      <c r="Q42" s="292" t="str">
        <f>+IF(P42=0,"",IF(P42&lt;5,"Bajo",IF(P42&lt;9,"Medio",IF(P42&lt;21,"Alto",IF(P42&lt;41,"Muy Alto","")))))</f>
        <v>Medio</v>
      </c>
      <c r="R42" s="293">
        <v>10</v>
      </c>
      <c r="S42" s="289" t="str">
        <f>+IF(R42=0,"",IF(R42&lt;11,"Leve",IF(R42&lt;26,"Grave",IF(R42&lt;61,"Muy Grave",IF(R42&lt;101,"Muerte","")))))</f>
        <v>Leve</v>
      </c>
      <c r="T42" s="292">
        <f>+R42*P42</f>
        <v>60</v>
      </c>
      <c r="U42" s="292" t="str">
        <f>+IF(T42=0,"",IF(T42&lt;21,"IV",IF(T42&lt;121,"III",IF(T42&lt;501,"II",IF(T42&lt;4001,"I","")))))</f>
        <v>III</v>
      </c>
      <c r="V42" s="291" t="str">
        <f>+IF(U42=0,"",IF(U42="I","No Aceptable",IF(U42="II","No Aceptable  o Aceptable con control específico",IF(U42="III","Mejorable",IF(U42="IV","Aceptable","")))))</f>
        <v>Mejorable</v>
      </c>
      <c r="W42" s="289">
        <v>2</v>
      </c>
      <c r="X42" s="281" t="s">
        <v>1103</v>
      </c>
      <c r="Y42" s="281" t="s">
        <v>1014</v>
      </c>
      <c r="Z42" s="307" t="s">
        <v>1017</v>
      </c>
      <c r="AA42" s="307" t="s">
        <v>1017</v>
      </c>
      <c r="AB42" s="281" t="s">
        <v>1017</v>
      </c>
      <c r="AC42" s="290" t="s">
        <v>1130</v>
      </c>
      <c r="AD42" s="281" t="s">
        <v>1131</v>
      </c>
      <c r="AE42" s="307" t="s">
        <v>1132</v>
      </c>
      <c r="AF42" s="289" t="s">
        <v>1260</v>
      </c>
      <c r="AG42" s="289" t="s">
        <v>1259</v>
      </c>
      <c r="AH42" s="313" t="s">
        <v>1082</v>
      </c>
      <c r="AI42" s="298"/>
      <c r="AJ42" s="271"/>
      <c r="AK42" s="270"/>
    </row>
    <row r="43" spans="1:91" ht="89.25" customHeight="1" x14ac:dyDescent="0.2">
      <c r="A43" s="287"/>
      <c r="B43" s="373"/>
      <c r="C43" s="372"/>
      <c r="D43" s="294"/>
      <c r="E43" s="293" t="s">
        <v>1014</v>
      </c>
      <c r="F43" s="292" t="s">
        <v>1028</v>
      </c>
      <c r="G43" s="281" t="s">
        <v>1086</v>
      </c>
      <c r="H43" s="281" t="s">
        <v>1133</v>
      </c>
      <c r="I43" s="281" t="s">
        <v>1017</v>
      </c>
      <c r="J43" s="281" t="s">
        <v>1017</v>
      </c>
      <c r="K43" s="289" t="s">
        <v>1031</v>
      </c>
      <c r="L43" s="403">
        <v>2</v>
      </c>
      <c r="M43" s="289" t="str">
        <f>+IF(L43="","Bajo",IF(L43=2,"Medio",IF(L43=6,"Alto",IF(L43=10,"Muy Alto",""))))</f>
        <v>Medio</v>
      </c>
      <c r="N43" s="403">
        <v>4</v>
      </c>
      <c r="O43" s="289" t="str">
        <f>+IF(N43=0,"",IF(N43=1,"Esporádica",IF(N43=2,"Ocasional",IF(N43=3,"Frecuente",IF(N43=4,"Continua","")))))</f>
        <v>Continua</v>
      </c>
      <c r="P43" s="292">
        <f>+IF(L43="",N43,(N43*L43))</f>
        <v>8</v>
      </c>
      <c r="Q43" s="292" t="str">
        <f>+IF(P43=0,"",IF(P43&lt;5,"Bajo",IF(P43&lt;9,"Medio",IF(P43&lt;21,"Alto",IF(P43&lt;41,"Muy Alto","")))))</f>
        <v>Medio</v>
      </c>
      <c r="R43" s="293">
        <v>10</v>
      </c>
      <c r="S43" s="289" t="str">
        <f>+IF(R43=0,"",IF(R43&lt;11,"Leve",IF(R43&lt;26,"Grave",IF(R43&lt;61,"Muy Grave",IF(R43&lt;101,"Muerte","")))))</f>
        <v>Leve</v>
      </c>
      <c r="T43" s="292">
        <f>+R43*P43</f>
        <v>80</v>
      </c>
      <c r="U43" s="292" t="str">
        <f>+IF(T43=0,"",IF(T43&lt;21,"IV",IF(T43&lt;121,"III",IF(T43&lt;501,"II",IF(T43&lt;4001,"I","")))))</f>
        <v>III</v>
      </c>
      <c r="V43" s="291" t="str">
        <f>+IF(U43=0,"",IF(U43="I","No Aceptable",IF(U43="II","No Aceptable  o Aceptable con control específico",IF(U43="III","Mejorable",IF(U43="IV","Aceptable","")))))</f>
        <v>Mejorable</v>
      </c>
      <c r="W43" s="289">
        <v>2</v>
      </c>
      <c r="X43" s="281" t="s">
        <v>1323</v>
      </c>
      <c r="Y43" s="281" t="s">
        <v>1014</v>
      </c>
      <c r="Z43" s="281" t="s">
        <v>1017</v>
      </c>
      <c r="AA43" s="281" t="s">
        <v>1017</v>
      </c>
      <c r="AB43" s="281" t="s">
        <v>1017</v>
      </c>
      <c r="AC43" s="322" t="s">
        <v>1322</v>
      </c>
      <c r="AD43" s="281" t="s">
        <v>1017</v>
      </c>
      <c r="AE43" s="290" t="s">
        <v>1134</v>
      </c>
      <c r="AF43" s="289" t="s">
        <v>1260</v>
      </c>
      <c r="AG43" s="463" t="s">
        <v>1307</v>
      </c>
      <c r="AH43" s="288" t="s">
        <v>1090</v>
      </c>
      <c r="AI43" s="272"/>
      <c r="AJ43" s="271"/>
      <c r="AK43" s="270"/>
    </row>
    <row r="44" spans="1:91" s="374" customFormat="1" ht="89.25" customHeight="1" x14ac:dyDescent="0.2">
      <c r="A44" s="375"/>
      <c r="B44" s="373"/>
      <c r="C44" s="372"/>
      <c r="D44" s="294"/>
      <c r="E44" s="399" t="s">
        <v>1014</v>
      </c>
      <c r="F44" s="406" t="s">
        <v>1135</v>
      </c>
      <c r="G44" s="387" t="s">
        <v>1328</v>
      </c>
      <c r="H44" s="387" t="s">
        <v>1136</v>
      </c>
      <c r="I44" s="387" t="s">
        <v>1017</v>
      </c>
      <c r="J44" s="387" t="s">
        <v>1017</v>
      </c>
      <c r="K44" s="387" t="s">
        <v>1017</v>
      </c>
      <c r="L44" s="387">
        <v>2</v>
      </c>
      <c r="M44" s="289" t="str">
        <f>+IF(L44="","Bajo",IF(L44=2,"Medio",IF(L44=6,"Alto",IF(L44=10,"Muy Alto",""))))</f>
        <v>Medio</v>
      </c>
      <c r="N44" s="399">
        <v>3</v>
      </c>
      <c r="O44" s="289" t="str">
        <f>+IF(N44=0,"",IF(N44=1,"Esporádica",IF(N44=2,"Ocasional",IF(N44=3,"Frecuente",IF(N44=4,"Continua","")))))</f>
        <v>Frecuente</v>
      </c>
      <c r="P44" s="292">
        <f>+IF(L44="",N44,(N44*L44))</f>
        <v>6</v>
      </c>
      <c r="Q44" s="292" t="str">
        <f>+IF(P44=0,"",IF(P44&lt;5,"Bajo",IF(P44&lt;9,"Medio",IF(P44&lt;21,"Alto",IF(P44&lt;41,"Muy Alto","")))))</f>
        <v>Medio</v>
      </c>
      <c r="R44" s="293">
        <v>10</v>
      </c>
      <c r="S44" s="289" t="str">
        <f>+IF(R44=0,"",IF(R44&lt;11,"Leve",IF(R44&lt;26,"Grave",IF(R44&lt;61,"Muy Grave",IF(R44&lt;101,"Muerte","")))))</f>
        <v>Leve</v>
      </c>
      <c r="T44" s="292">
        <f>+R44*P44</f>
        <v>60</v>
      </c>
      <c r="U44" s="292" t="str">
        <f>+IF(T44=0,"",IF(T44&lt;21,"IV",IF(T44&lt;121,"III",IF(T44&lt;501,"II",IF(T44&lt;4001,"I","")))))</f>
        <v>III</v>
      </c>
      <c r="V44" s="291" t="str">
        <f>+IF(U44=0,"",IF(U44="I","No Aceptable",IF(U44="II","No Aceptable  o Aceptable con control específico",IF(U44="III","Mejorable",IF(U44="IV","Aceptable","")))))</f>
        <v>Mejorable</v>
      </c>
      <c r="W44" s="397">
        <v>2</v>
      </c>
      <c r="X44" s="281" t="s">
        <v>1137</v>
      </c>
      <c r="Y44" s="387" t="s">
        <v>1014</v>
      </c>
      <c r="Z44" s="387" t="s">
        <v>1017</v>
      </c>
      <c r="AA44" s="387" t="s">
        <v>1017</v>
      </c>
      <c r="AB44" s="387" t="s">
        <v>1017</v>
      </c>
      <c r="AC44" s="290" t="s">
        <v>1138</v>
      </c>
      <c r="AD44" s="387" t="s">
        <v>1139</v>
      </c>
      <c r="AE44" s="307" t="s">
        <v>1110</v>
      </c>
      <c r="AF44" s="289" t="s">
        <v>1260</v>
      </c>
      <c r="AG44" s="307" t="s">
        <v>1307</v>
      </c>
      <c r="AH44" s="396" t="s">
        <v>1140</v>
      </c>
      <c r="AI44" s="298"/>
      <c r="AJ44" s="271"/>
      <c r="AK44" s="270"/>
    </row>
    <row r="45" spans="1:91" ht="89.25" customHeight="1" thickBot="1" x14ac:dyDescent="0.25">
      <c r="A45" s="287"/>
      <c r="B45" s="368"/>
      <c r="C45" s="367"/>
      <c r="D45" s="284"/>
      <c r="E45" s="428" t="s">
        <v>1014</v>
      </c>
      <c r="F45" s="426" t="s">
        <v>1049</v>
      </c>
      <c r="G45" s="382" t="s">
        <v>1141</v>
      </c>
      <c r="H45" s="383" t="s">
        <v>1051</v>
      </c>
      <c r="I45" s="332" t="s">
        <v>1017</v>
      </c>
      <c r="J45" s="332" t="s">
        <v>1017</v>
      </c>
      <c r="K45" s="332" t="s">
        <v>1017</v>
      </c>
      <c r="L45" s="462">
        <v>2</v>
      </c>
      <c r="M45" s="365" t="str">
        <f>+IF(L45="","Bajo",IF(L45=2,"Medio",IF(L45=6,"Alto",IF(L45=10,"Muy Alto",""))))</f>
        <v>Medio</v>
      </c>
      <c r="N45" s="462">
        <v>3</v>
      </c>
      <c r="O45" s="365" t="str">
        <f>+IF(N45=0,"",IF(N45=1,"Esporádica",IF(N45=2,"Ocasional",IF(N45=3,"Frecuente",IF(N45=4,"Continua","")))))</f>
        <v>Frecuente</v>
      </c>
      <c r="P45" s="426">
        <f>+IF(L45="",N45,(N45*L45))</f>
        <v>6</v>
      </c>
      <c r="Q45" s="426" t="str">
        <f>+IF(P45=0,"",IF(P45&lt;5,"Bajo",IF(P45&lt;9,"Medio",IF(P45&lt;21,"Alto",IF(P45&lt;41,"Muy Alto","")))))</f>
        <v>Medio</v>
      </c>
      <c r="R45" s="428">
        <v>25</v>
      </c>
      <c r="S45" s="365" t="str">
        <f>+IF(R45=0,"",IF(R45&lt;11,"Leve",IF(R45&lt;26,"Grave",IF(R45&lt;61,"Muy Grave",IF(R45&lt;101,"Muerte","")))))</f>
        <v>Grave</v>
      </c>
      <c r="T45" s="426">
        <f>+R45*P45</f>
        <v>150</v>
      </c>
      <c r="U45" s="426" t="str">
        <f>+IF(T45=0,"",IF(T45&lt;21,"IV",IF(T45&lt;121,"III",IF(T45&lt;501,"II",IF(T45&lt;4001,"I","")))))</f>
        <v>II</v>
      </c>
      <c r="V45" s="425" t="str">
        <f>+IF(U45=0,"",IF(U45="I","No Aceptable",IF(U45="II","No Aceptable  o Aceptable con control específico",IF(U45="III","Aceptable",IF(U45="IV","Aceptable","")))))</f>
        <v>No Aceptable  o Aceptable con control específico</v>
      </c>
      <c r="W45" s="365">
        <v>2</v>
      </c>
      <c r="X45" s="332" t="s">
        <v>1278</v>
      </c>
      <c r="Y45" s="332" t="s">
        <v>1014</v>
      </c>
      <c r="Z45" s="365" t="s">
        <v>1017</v>
      </c>
      <c r="AA45" s="332" t="s">
        <v>1014</v>
      </c>
      <c r="AB45" s="332" t="s">
        <v>1017</v>
      </c>
      <c r="AC45" s="382" t="s">
        <v>1296</v>
      </c>
      <c r="AD45" s="332" t="s">
        <v>1017</v>
      </c>
      <c r="AE45" s="366" t="s">
        <v>1142</v>
      </c>
      <c r="AF45" s="365" t="s">
        <v>1260</v>
      </c>
      <c r="AG45" s="366" t="s">
        <v>1307</v>
      </c>
      <c r="AH45" s="461"/>
      <c r="AI45" s="298"/>
      <c r="AJ45" s="271"/>
      <c r="AK45" s="270"/>
      <c r="AL45" s="460"/>
      <c r="AM45" s="459"/>
      <c r="AN45" s="459"/>
      <c r="AO45" s="459"/>
      <c r="AP45" s="458"/>
    </row>
    <row r="46" spans="1:91" s="447" customFormat="1" ht="118.5" customHeight="1" thickBot="1" x14ac:dyDescent="0.25">
      <c r="A46" s="457"/>
      <c r="B46" s="380" t="s">
        <v>1057</v>
      </c>
      <c r="C46" s="379" t="s">
        <v>1143</v>
      </c>
      <c r="D46" s="310" t="s">
        <v>1144</v>
      </c>
      <c r="E46" s="455" t="s">
        <v>1017</v>
      </c>
      <c r="F46" s="454" t="s">
        <v>1049</v>
      </c>
      <c r="G46" s="382" t="s">
        <v>1327</v>
      </c>
      <c r="H46" s="383" t="s">
        <v>1051</v>
      </c>
      <c r="I46" s="452" t="s">
        <v>1017</v>
      </c>
      <c r="J46" s="452" t="s">
        <v>1017</v>
      </c>
      <c r="K46" s="452" t="s">
        <v>1017</v>
      </c>
      <c r="L46" s="456">
        <v>2</v>
      </c>
      <c r="M46" s="451" t="str">
        <f>+IF(L46="","Bajo",IF(L46=2,"Medio",IF(L46=6,"Alto",IF(L46=10,"Muy Alto",""))))</f>
        <v>Medio</v>
      </c>
      <c r="N46" s="456">
        <v>3</v>
      </c>
      <c r="O46" s="451" t="str">
        <f>+IF(N46=0,"",IF(N46=1,"Esporádica",IF(N46=2,"Ocasional",IF(N46=3,"Frecuente",IF(N46=4,"Continua","")))))</f>
        <v>Frecuente</v>
      </c>
      <c r="P46" s="454">
        <f>+IF(L46="",N46,(N46*L46))</f>
        <v>6</v>
      </c>
      <c r="Q46" s="454" t="str">
        <f>+IF(P46=0,"",IF(P46&lt;5,"Bajo",IF(P46&lt;9,"Medio",IF(P46&lt;21,"Alto",IF(P46&lt;41,"Muy Alto","")))))</f>
        <v>Medio</v>
      </c>
      <c r="R46" s="455">
        <v>25</v>
      </c>
      <c r="S46" s="451" t="str">
        <f>+IF(R46=0,"",IF(R46&lt;11,"Leve",IF(R46&lt;26,"Grave",IF(R46&lt;61,"Muy Grave",IF(R46&lt;101,"Muerte","")))))</f>
        <v>Grave</v>
      </c>
      <c r="T46" s="454">
        <f>+R46*P46</f>
        <v>150</v>
      </c>
      <c r="U46" s="454" t="str">
        <f>+IF(T46=0,"",IF(T46&lt;21,"IV",IF(T46&lt;121,"III",IF(T46&lt;501,"II",IF(T46&lt;4001,"I","")))))</f>
        <v>II</v>
      </c>
      <c r="V46" s="453" t="str">
        <f>+IF(U46=0,"",IF(U46="I","No Aceptable",IF(U46="II","No Aceptable  o Aceptable con control específico",IF(U46="III","Aceptable",IF(U46="IV","Aceptable","")))))</f>
        <v>No Aceptable  o Aceptable con control específico</v>
      </c>
      <c r="W46" s="451">
        <v>2</v>
      </c>
      <c r="X46" s="332" t="s">
        <v>1278</v>
      </c>
      <c r="Y46" s="452" t="s">
        <v>1014</v>
      </c>
      <c r="Z46" s="450" t="s">
        <v>1017</v>
      </c>
      <c r="AA46" s="452" t="s">
        <v>1014</v>
      </c>
      <c r="AB46" s="452" t="s">
        <v>1017</v>
      </c>
      <c r="AC46" s="452" t="s">
        <v>1326</v>
      </c>
      <c r="AD46" s="452" t="s">
        <v>1131</v>
      </c>
      <c r="AE46" s="450" t="s">
        <v>1142</v>
      </c>
      <c r="AF46" s="451" t="s">
        <v>1260</v>
      </c>
      <c r="AG46" s="450" t="s">
        <v>1307</v>
      </c>
      <c r="AH46" s="449"/>
      <c r="AI46" s="272"/>
      <c r="AJ46" s="271"/>
      <c r="AK46" s="270"/>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c r="BK46" s="385"/>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385"/>
      <c r="CH46" s="385"/>
      <c r="CI46" s="385"/>
      <c r="CJ46" s="385"/>
      <c r="CK46" s="385"/>
      <c r="CL46" s="385"/>
      <c r="CM46" s="448"/>
    </row>
    <row r="47" spans="1:91" s="439" customFormat="1" ht="89.25" customHeight="1" thickBot="1" x14ac:dyDescent="0.25">
      <c r="A47" s="446"/>
      <c r="B47" s="368"/>
      <c r="C47" s="367"/>
      <c r="D47" s="284"/>
      <c r="E47" s="445" t="s">
        <v>1014</v>
      </c>
      <c r="F47" s="292" t="s">
        <v>1035</v>
      </c>
      <c r="G47" s="419" t="s">
        <v>1145</v>
      </c>
      <c r="H47" s="419" t="s">
        <v>1117</v>
      </c>
      <c r="I47" s="308" t="s">
        <v>1096</v>
      </c>
      <c r="J47" s="308" t="s">
        <v>1082</v>
      </c>
      <c r="K47" s="308" t="s">
        <v>1097</v>
      </c>
      <c r="L47" s="419">
        <v>2</v>
      </c>
      <c r="M47" s="443" t="str">
        <f>+IF(L47="","Bajo",IF(L47=2,"Medio",IF(L47=6,"Alto",IF(L47=10,"Muy Alto",""))))</f>
        <v>Medio</v>
      </c>
      <c r="N47" s="445">
        <v>2</v>
      </c>
      <c r="O47" s="443" t="str">
        <f>+IF(N47=0,"",IF(N47=1,"Esporádica",IF(N47=2,"Ocasional",IF(N47=3,"Frecuente",IF(N47=4,"Continua","")))))</f>
        <v>Ocasional</v>
      </c>
      <c r="P47" s="444">
        <f>+IF(L47="",N47,(N47*L47))</f>
        <v>4</v>
      </c>
      <c r="Q47" s="444" t="str">
        <f>+IF(P47=0,"",IF(P47&lt;5,"Bajo",IF(P47&lt;9,"Medio",IF(P47&lt;21,"Alto",IF(P47&lt;41,"Muy Alto","")))))</f>
        <v>Bajo</v>
      </c>
      <c r="R47" s="445">
        <v>25</v>
      </c>
      <c r="S47" s="443" t="str">
        <f>+IF(R47=0,"",IF(R47&lt;11,"Leve",IF(R47&lt;26,"Grave",IF(R47&lt;61,"Muy Grave",IF(R47&lt;101,"Muerte","")))))</f>
        <v>Grave</v>
      </c>
      <c r="T47" s="444">
        <f>+R47*P47</f>
        <v>100</v>
      </c>
      <c r="U47" s="444" t="str">
        <f>+IF(T47=0,"",IF(T47&lt;21,"IV",IF(T47&lt;121,"III",IF(T47&lt;501,"II",IF(T47&lt;4001,"I","")))))</f>
        <v>III</v>
      </c>
      <c r="V47" s="444" t="str">
        <f>+IF(U47=0,"",IF(U47="I","No Aceptable",IF(U47="II","No Aceptable  o Aceptable con control específico",IF(U47="III","Aceptable",IF(U47="IV","Aceptable","")))))</f>
        <v>Aceptable</v>
      </c>
      <c r="W47" s="443">
        <v>2</v>
      </c>
      <c r="X47" s="419" t="s">
        <v>1098</v>
      </c>
      <c r="Y47" s="419" t="s">
        <v>1014</v>
      </c>
      <c r="Z47" s="419" t="s">
        <v>1017</v>
      </c>
      <c r="AA47" s="419" t="s">
        <v>1017</v>
      </c>
      <c r="AB47" s="308" t="s">
        <v>1017</v>
      </c>
      <c r="AC47" s="305" t="s">
        <v>1308</v>
      </c>
      <c r="AD47" s="419" t="s">
        <v>1099</v>
      </c>
      <c r="AE47" s="441" t="s">
        <v>1100</v>
      </c>
      <c r="AF47" s="442" t="s">
        <v>1260</v>
      </c>
      <c r="AG47" s="441" t="s">
        <v>1307</v>
      </c>
      <c r="AH47" s="440"/>
      <c r="AI47" s="298"/>
      <c r="AJ47" s="271"/>
      <c r="AK47" s="270"/>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385"/>
      <c r="BM47" s="385"/>
      <c r="BN47" s="385"/>
      <c r="BO47" s="385"/>
      <c r="BP47" s="385"/>
      <c r="BQ47" s="385"/>
      <c r="BR47" s="385"/>
      <c r="BS47" s="385"/>
      <c r="BT47" s="385"/>
      <c r="BU47" s="385"/>
      <c r="BV47" s="385"/>
      <c r="BW47" s="385"/>
      <c r="BX47" s="385"/>
      <c r="BY47" s="385"/>
      <c r="BZ47" s="385"/>
      <c r="CA47" s="385"/>
      <c r="CB47" s="385"/>
      <c r="CC47" s="385"/>
      <c r="CD47" s="385"/>
      <c r="CE47" s="385"/>
      <c r="CF47" s="385"/>
      <c r="CG47" s="385"/>
      <c r="CH47" s="385"/>
      <c r="CI47" s="385"/>
      <c r="CJ47" s="385"/>
      <c r="CK47" s="385"/>
      <c r="CL47" s="385"/>
      <c r="CM47" s="369"/>
    </row>
    <row r="48" spans="1:91" ht="89.25" customHeight="1" x14ac:dyDescent="0.2">
      <c r="A48" s="287"/>
      <c r="B48" s="380" t="s">
        <v>1057</v>
      </c>
      <c r="C48" s="379" t="s">
        <v>1146</v>
      </c>
      <c r="D48" s="310" t="s">
        <v>1147</v>
      </c>
      <c r="E48" s="300" t="s">
        <v>1014</v>
      </c>
      <c r="F48" s="297" t="s">
        <v>1075</v>
      </c>
      <c r="G48" s="413" t="s">
        <v>1148</v>
      </c>
      <c r="H48" s="300" t="s">
        <v>1149</v>
      </c>
      <c r="I48" s="300" t="s">
        <v>1060</v>
      </c>
      <c r="J48" s="300" t="s">
        <v>1060</v>
      </c>
      <c r="K48" s="300" t="s">
        <v>1060</v>
      </c>
      <c r="L48" s="306">
        <v>2</v>
      </c>
      <c r="M48" s="278" t="str">
        <f>+IF(L48="","Bajo",IF(L48=2,"Medio",IF(L48=6,"Alto",IF(L48=10,"Muy Alto",""))))</f>
        <v>Medio</v>
      </c>
      <c r="N48" s="300">
        <v>3</v>
      </c>
      <c r="O48" s="278" t="str">
        <f>+IF(N48=0,"",IF(N48=1,"Esporádica",IF(N48=2,"Ocasional",IF(N48=3,"Frecuente",IF(N48=4,"Continua","")))))</f>
        <v>Frecuente</v>
      </c>
      <c r="P48" s="302">
        <f>+IF(L48="",N48,(N48*L48))</f>
        <v>6</v>
      </c>
      <c r="Q48" s="302" t="str">
        <f>+IF(P48=0,"",IF(P48&lt;5,"Bajo",IF(P48&lt;9,"Medio",IF(P48&lt;21,"Alto",IF(P48&lt;41,"Muy Alto","")))))</f>
        <v>Medio</v>
      </c>
      <c r="R48" s="300">
        <v>10</v>
      </c>
      <c r="S48" s="278" t="str">
        <f>+IF(R48=0,"",IF(R48&lt;11,"Leve",IF(R48&lt;26,"Grave",IF(R48&lt;61,"Muy Grave",IF(R48&lt;101,"Muerte","")))))</f>
        <v>Leve</v>
      </c>
      <c r="T48" s="302">
        <f>+R48*P48</f>
        <v>60</v>
      </c>
      <c r="U48" s="302" t="str">
        <f>+IF(T48=0,"",IF(T48&lt;21,"IV",IF(T48&lt;121,"III",IF(T48&lt;501,"II",IF(T48&lt;4001,"I","")))))</f>
        <v>III</v>
      </c>
      <c r="V48" s="301" t="str">
        <f>+IF(U48=0,"",IF(U48="I","No Aceptable",IF(U48="II","No Aceptable  o Aceptable con control específico",IF(U48="III","Mejorable",IF(U48="IV","Aceptable","")))))</f>
        <v>Mejorable</v>
      </c>
      <c r="W48" s="278">
        <v>1</v>
      </c>
      <c r="X48" s="300" t="s">
        <v>1149</v>
      </c>
      <c r="Y48" s="300" t="s">
        <v>1014</v>
      </c>
      <c r="Z48" s="416" t="s">
        <v>1017</v>
      </c>
      <c r="AA48" s="416" t="s">
        <v>1017</v>
      </c>
      <c r="AB48" s="281" t="s">
        <v>1017</v>
      </c>
      <c r="AC48" s="300" t="s">
        <v>1325</v>
      </c>
      <c r="AD48" s="300" t="s">
        <v>1017</v>
      </c>
      <c r="AE48" s="278" t="s">
        <v>1072</v>
      </c>
      <c r="AF48" s="278" t="s">
        <v>1260</v>
      </c>
      <c r="AG48" s="278" t="s">
        <v>1259</v>
      </c>
      <c r="AH48" s="303" t="s">
        <v>1082</v>
      </c>
      <c r="AI48" s="272"/>
      <c r="AJ48" s="271"/>
      <c r="AK48" s="270"/>
    </row>
    <row r="49" spans="1:40" ht="89.25" customHeight="1" x14ac:dyDescent="0.2">
      <c r="A49" s="287"/>
      <c r="B49" s="373"/>
      <c r="C49" s="372"/>
      <c r="D49" s="294"/>
      <c r="E49" s="293" t="s">
        <v>1014</v>
      </c>
      <c r="F49" s="346" t="s">
        <v>1058</v>
      </c>
      <c r="G49" s="290" t="s">
        <v>1150</v>
      </c>
      <c r="H49" s="281" t="s">
        <v>1059</v>
      </c>
      <c r="I49" s="281" t="s">
        <v>1060</v>
      </c>
      <c r="J49" s="281" t="s">
        <v>1060</v>
      </c>
      <c r="K49" s="281" t="s">
        <v>1061</v>
      </c>
      <c r="L49" s="281">
        <v>2</v>
      </c>
      <c r="M49" s="289" t="str">
        <f>+IF(L49="","Bajo",IF(L49=2,"Medio",IF(L49=6,"Alto",IF(L49=10,"Muy Alto",""))))</f>
        <v>Medio</v>
      </c>
      <c r="N49" s="281">
        <v>3</v>
      </c>
      <c r="O49" s="289" t="str">
        <f>+IF(N49=0,"",IF(N49=1,"Esporádica",IF(N49=2,"Ocasional",IF(N49=3,"Frecuente",IF(N49=4,"Continua","")))))</f>
        <v>Frecuente</v>
      </c>
      <c r="P49" s="292">
        <f>+IF(L49="",N49,(N49*L49))</f>
        <v>6</v>
      </c>
      <c r="Q49" s="292" t="str">
        <f>+IF(P49=0,"",IF(P49&lt;5,"Bajo",IF(P49&lt;9,"Medio",IF(P49&lt;21,"Alto",IF(P49&lt;41,"Muy Alto","")))))</f>
        <v>Medio</v>
      </c>
      <c r="R49" s="293">
        <v>25</v>
      </c>
      <c r="S49" s="289" t="str">
        <f>+IF(R49=0,"",IF(R49&lt;11,"Leve",IF(R49&lt;26,"Grave",IF(R49&lt;61,"Muy Grave",IF(R49&lt;101,"Muerte","")))))</f>
        <v>Grave</v>
      </c>
      <c r="T49" s="292">
        <f>+R49*P49</f>
        <v>150</v>
      </c>
      <c r="U49" s="292" t="str">
        <f>+IF(T49=0,"",IF(T49&lt;21,"IV",IF(T49&lt;121,"III",IF(T49&lt;501,"II",IF(T49&lt;4001,"I","")))))</f>
        <v>II</v>
      </c>
      <c r="V49" s="291" t="str">
        <f>+IF(U49=0,"",IF(U49="I","No Aceptable",IF(U49="II","No Aceptable  o Aceptable con control específico",IF(U49="III","Mejorable",IF(U49="IV","Aceptable","")))))</f>
        <v>No Aceptable  o Aceptable con control específico</v>
      </c>
      <c r="W49" s="289">
        <v>1</v>
      </c>
      <c r="X49" s="281" t="s">
        <v>1062</v>
      </c>
      <c r="Y49" s="281" t="s">
        <v>1014</v>
      </c>
      <c r="Z49" s="281" t="s">
        <v>1047</v>
      </c>
      <c r="AA49" s="281" t="s">
        <v>1047</v>
      </c>
      <c r="AB49" s="281" t="s">
        <v>1017</v>
      </c>
      <c r="AC49" s="281" t="s">
        <v>1324</v>
      </c>
      <c r="AD49" s="281" t="s">
        <v>1047</v>
      </c>
      <c r="AE49" s="289" t="s">
        <v>1063</v>
      </c>
      <c r="AF49" s="289" t="s">
        <v>1263</v>
      </c>
      <c r="AG49" s="289" t="s">
        <v>1259</v>
      </c>
      <c r="AH49" s="288"/>
      <c r="AI49" s="272"/>
      <c r="AJ49" s="271"/>
      <c r="AK49" s="270"/>
      <c r="AN49" s="438"/>
    </row>
    <row r="50" spans="1:40" ht="89.25" customHeight="1" x14ac:dyDescent="0.2">
      <c r="A50" s="287"/>
      <c r="B50" s="373"/>
      <c r="C50" s="372"/>
      <c r="D50" s="294"/>
      <c r="E50" s="281" t="s">
        <v>1014</v>
      </c>
      <c r="F50" s="292" t="s">
        <v>1028</v>
      </c>
      <c r="G50" s="290" t="s">
        <v>1151</v>
      </c>
      <c r="H50" s="387" t="s">
        <v>1152</v>
      </c>
      <c r="I50" s="281" t="s">
        <v>1017</v>
      </c>
      <c r="J50" s="281" t="s">
        <v>1017</v>
      </c>
      <c r="K50" s="289" t="s">
        <v>1031</v>
      </c>
      <c r="L50" s="293">
        <v>2</v>
      </c>
      <c r="M50" s="289" t="str">
        <f>+IF(L50="","Bajo",IF(L50=2,"Medio",IF(L50=6,"Alto",IF(L50=10,"Muy Alto",""))))</f>
        <v>Medio</v>
      </c>
      <c r="N50" s="281">
        <v>3</v>
      </c>
      <c r="O50" s="289" t="str">
        <f>+IF(N50=0,"",IF(N50=1,"Esporádica",IF(N50=2,"Ocasional",IF(N50=3,"Frecuente",IF(N50=4,"Continua","")))))</f>
        <v>Frecuente</v>
      </c>
      <c r="P50" s="292">
        <f>+IF(L50="",N50,(N50*L50))</f>
        <v>6</v>
      </c>
      <c r="Q50" s="292" t="str">
        <f>+IF(P50=0,"",IF(P50&lt;5,"Bajo",IF(P50&lt;9,"Medio",IF(P50&lt;21,"Alto",IF(P50&lt;41,"Muy Alto","")))))</f>
        <v>Medio</v>
      </c>
      <c r="R50" s="281">
        <v>25</v>
      </c>
      <c r="S50" s="289" t="str">
        <f>+IF(R50=0,"",IF(R50&lt;11,"Leve",IF(R50&lt;26,"Grave",IF(R50&lt;61,"Muy Grave",IF(R50&lt;101,"Muerte","")))))</f>
        <v>Grave</v>
      </c>
      <c r="T50" s="292">
        <f>+R50*P50</f>
        <v>150</v>
      </c>
      <c r="U50" s="292" t="str">
        <f>+IF(T50=0,"",IF(T50&lt;21,"IV",IF(T50&lt;121,"III",IF(T50&lt;501,"II",IF(T50&lt;4001,"I","")))))</f>
        <v>II</v>
      </c>
      <c r="V50" s="291" t="str">
        <f>+IF(U50=0,"",IF(U50="I","No Aceptable",IF(U50="II","No Aceptable  o Aceptable con control específico",IF(U50="III","Aceptable",IF(U50="IV","Aceptable","")))))</f>
        <v>No Aceptable  o Aceptable con control específico</v>
      </c>
      <c r="W50" s="289">
        <v>1</v>
      </c>
      <c r="X50" s="281" t="s">
        <v>1297</v>
      </c>
      <c r="Y50" s="281" t="s">
        <v>1014</v>
      </c>
      <c r="Z50" s="281" t="s">
        <v>1047</v>
      </c>
      <c r="AA50" s="281" t="s">
        <v>1047</v>
      </c>
      <c r="AB50" s="281" t="s">
        <v>1153</v>
      </c>
      <c r="AC50" s="322" t="s">
        <v>1267</v>
      </c>
      <c r="AD50" s="281" t="s">
        <v>1017</v>
      </c>
      <c r="AE50" s="289" t="s">
        <v>1154</v>
      </c>
      <c r="AF50" s="289" t="s">
        <v>1260</v>
      </c>
      <c r="AG50" s="307" t="s">
        <v>1307</v>
      </c>
      <c r="AH50" s="313"/>
      <c r="AI50" s="298"/>
      <c r="AJ50" s="271"/>
      <c r="AK50" s="270"/>
    </row>
    <row r="51" spans="1:40" ht="89.25" customHeight="1" x14ac:dyDescent="0.2">
      <c r="A51" s="287"/>
      <c r="B51" s="373"/>
      <c r="C51" s="372"/>
      <c r="D51" s="294"/>
      <c r="E51" s="281" t="s">
        <v>1014</v>
      </c>
      <c r="F51" s="292" t="s">
        <v>1028</v>
      </c>
      <c r="G51" s="281" t="s">
        <v>1086</v>
      </c>
      <c r="H51" s="281" t="s">
        <v>1155</v>
      </c>
      <c r="I51" s="281" t="s">
        <v>1017</v>
      </c>
      <c r="J51" s="281" t="s">
        <v>1017</v>
      </c>
      <c r="K51" s="289" t="s">
        <v>1031</v>
      </c>
      <c r="L51" s="403">
        <v>2</v>
      </c>
      <c r="M51" s="289" t="str">
        <f>+IF(L51="","Bajo",IF(L51=2,"Medio",IF(L51=6,"Alto",IF(L51=10,"Muy Alto",""))))</f>
        <v>Medio</v>
      </c>
      <c r="N51" s="403">
        <v>4</v>
      </c>
      <c r="O51" s="289" t="str">
        <f>+IF(N51=0,"",IF(N51=1,"Esporádica",IF(N51=2,"Ocasional",IF(N51=3,"Frecuente",IF(N51=4,"Continua","")))))</f>
        <v>Continua</v>
      </c>
      <c r="P51" s="292">
        <f>+IF(L51="",N51,(N51*L51))</f>
        <v>8</v>
      </c>
      <c r="Q51" s="292" t="str">
        <f>+IF(P51=0,"",IF(P51&lt;5,"Bajo",IF(P51&lt;9,"Medio",IF(P51&lt;21,"Alto",IF(P51&lt;41,"Muy Alto","")))))</f>
        <v>Medio</v>
      </c>
      <c r="R51" s="293">
        <v>10</v>
      </c>
      <c r="S51" s="289" t="str">
        <f>+IF(R51=0,"",IF(R51&lt;11,"Leve",IF(R51&lt;26,"Grave",IF(R51&lt;61,"Muy Grave",IF(R51&lt;101,"Muerte","")))))</f>
        <v>Leve</v>
      </c>
      <c r="T51" s="292">
        <f>+R51*P51</f>
        <v>80</v>
      </c>
      <c r="U51" s="292" t="str">
        <f>+IF(T51=0,"",IF(T51&lt;21,"IV",IF(T51&lt;121,"III",IF(T51&lt;501,"II",IF(T51&lt;4001,"I","")))))</f>
        <v>III</v>
      </c>
      <c r="V51" s="291" t="str">
        <f>+IF(U51=0,"",IF(U51="I","No Aceptable",IF(U51="II","No Aceptable  o Aceptable con control específico",IF(U51="III","Mejorable",IF(U51="IV","Aceptable","")))))</f>
        <v>Mejorable</v>
      </c>
      <c r="W51" s="289">
        <v>1</v>
      </c>
      <c r="X51" s="281" t="s">
        <v>1323</v>
      </c>
      <c r="Y51" s="281" t="s">
        <v>1014</v>
      </c>
      <c r="Z51" s="281" t="s">
        <v>1047</v>
      </c>
      <c r="AA51" s="281" t="s">
        <v>1066</v>
      </c>
      <c r="AB51" s="281" t="s">
        <v>1017</v>
      </c>
      <c r="AC51" s="322" t="s">
        <v>1322</v>
      </c>
      <c r="AD51" s="281" t="s">
        <v>1017</v>
      </c>
      <c r="AE51" s="289" t="s">
        <v>1154</v>
      </c>
      <c r="AF51" s="289" t="s">
        <v>1260</v>
      </c>
      <c r="AG51" s="307" t="s">
        <v>1307</v>
      </c>
      <c r="AH51" s="288" t="s">
        <v>1090</v>
      </c>
      <c r="AI51" s="272"/>
      <c r="AJ51" s="271"/>
      <c r="AK51" s="270"/>
    </row>
    <row r="52" spans="1:40" ht="89.25" customHeight="1" thickBot="1" x14ac:dyDescent="0.25">
      <c r="A52" s="287"/>
      <c r="B52" s="373"/>
      <c r="C52" s="372"/>
      <c r="D52" s="294"/>
      <c r="E52" s="281" t="s">
        <v>1014</v>
      </c>
      <c r="F52" s="297" t="s">
        <v>1156</v>
      </c>
      <c r="G52" s="281" t="s">
        <v>1157</v>
      </c>
      <c r="H52" s="281" t="s">
        <v>1158</v>
      </c>
      <c r="I52" s="281" t="s">
        <v>1017</v>
      </c>
      <c r="J52" s="281" t="s">
        <v>1017</v>
      </c>
      <c r="K52" s="281" t="s">
        <v>1017</v>
      </c>
      <c r="L52" s="281">
        <v>2</v>
      </c>
      <c r="M52" s="289" t="str">
        <f>+IF(L52="","Bajo",IF(L52=2,"Medio",IF(L52=6,"Alto",IF(L52=10,"Muy Alto",""))))</f>
        <v>Medio</v>
      </c>
      <c r="N52" s="281">
        <v>3</v>
      </c>
      <c r="O52" s="289" t="str">
        <f>+IF(N52=0,"",IF(N52=1,"Esporádica",IF(N52=2,"Ocasional",IF(N52=3,"Frecuente",IF(N52=4,"Continua","")))))</f>
        <v>Frecuente</v>
      </c>
      <c r="P52" s="292">
        <f>+IF(L52="",N52,(N52*L52))</f>
        <v>6</v>
      </c>
      <c r="Q52" s="292" t="str">
        <f>+IF(P52=0,"",IF(P52&lt;5,"Bajo",IF(P52&lt;9,"Medio",IF(P52&lt;21,"Alto",IF(P52&lt;41,"Muy Alto","")))))</f>
        <v>Medio</v>
      </c>
      <c r="R52" s="281">
        <v>25</v>
      </c>
      <c r="S52" s="289" t="str">
        <f>+IF(R52=0,"",IF(R52&lt;11,"Leve",IF(R52&lt;26,"Grave",IF(R52&lt;61,"Muy Grave",IF(R52&lt;101,"Muerte","")))))</f>
        <v>Grave</v>
      </c>
      <c r="T52" s="292">
        <f>+R52*P52</f>
        <v>150</v>
      </c>
      <c r="U52" s="292" t="str">
        <f>+IF(T52=0,"",IF(T52&lt;21,"IV",IF(T52&lt;121,"III",IF(T52&lt;501,"II",IF(T52&lt;4001,"I","")))))</f>
        <v>II</v>
      </c>
      <c r="V52" s="291" t="str">
        <f>+IF(U52=0,"",IF(U52="I","No Aceptable",IF(U52="II","No Aceptable  o Aceptable con control específico",IF(U52="III","Aceptable",IF(U52="IV","Aceptable","")))))</f>
        <v>No Aceptable  o Aceptable con control específico</v>
      </c>
      <c r="W52" s="289">
        <v>1</v>
      </c>
      <c r="X52" s="281" t="s">
        <v>1159</v>
      </c>
      <c r="Y52" s="281" t="s">
        <v>1014</v>
      </c>
      <c r="Z52" s="281" t="s">
        <v>1047</v>
      </c>
      <c r="AA52" s="281" t="s">
        <v>1047</v>
      </c>
      <c r="AB52" s="281" t="s">
        <v>1047</v>
      </c>
      <c r="AC52" s="290" t="s">
        <v>1321</v>
      </c>
      <c r="AD52" s="281" t="s">
        <v>1017</v>
      </c>
      <c r="AE52" s="289" t="s">
        <v>1161</v>
      </c>
      <c r="AF52" s="289" t="s">
        <v>1260</v>
      </c>
      <c r="AG52" s="307" t="s">
        <v>1307</v>
      </c>
      <c r="AH52" s="313"/>
      <c r="AI52" s="298"/>
      <c r="AJ52" s="271"/>
      <c r="AK52" s="270"/>
    </row>
    <row r="53" spans="1:40" ht="89.25" customHeight="1" x14ac:dyDescent="0.2">
      <c r="A53" s="287"/>
      <c r="B53" s="373"/>
      <c r="C53" s="372"/>
      <c r="D53" s="294"/>
      <c r="E53" s="281" t="s">
        <v>1014</v>
      </c>
      <c r="F53" s="292" t="s">
        <v>1162</v>
      </c>
      <c r="G53" s="290" t="s">
        <v>1163</v>
      </c>
      <c r="H53" s="281" t="s">
        <v>1164</v>
      </c>
      <c r="I53" s="281" t="s">
        <v>1165</v>
      </c>
      <c r="J53" s="281" t="s">
        <v>1017</v>
      </c>
      <c r="K53" s="281" t="s">
        <v>1017</v>
      </c>
      <c r="L53" s="281">
        <v>6</v>
      </c>
      <c r="M53" s="289" t="str">
        <f>+IF(L53="","Bajo",IF(L53=2,"Medio",IF(L53=6,"Alto",IF(L53=10,"Muy Alto",""))))</f>
        <v>Alto</v>
      </c>
      <c r="N53" s="281">
        <v>3</v>
      </c>
      <c r="O53" s="289" t="str">
        <f>+IF(N53=0,"",IF(N53=1,"Esporádica",IF(N53=2,"Ocasional",IF(N53=3,"Frecuente",IF(N53=4,"Continua","")))))</f>
        <v>Frecuente</v>
      </c>
      <c r="P53" s="292">
        <f>+IF(L53="",N53,(N53*L53))</f>
        <v>18</v>
      </c>
      <c r="Q53" s="292" t="str">
        <f>+IF(P53=0,"",IF(P53&lt;5,"Bajo",IF(P53&lt;9,"Medio",IF(P53&lt;21,"Alto",IF(P53&lt;41,"Muy Alto","")))))</f>
        <v>Alto</v>
      </c>
      <c r="R53" s="281">
        <v>25</v>
      </c>
      <c r="S53" s="289" t="str">
        <f>+IF(R53=0,"",IF(R53&lt;11,"Leve",IF(R53&lt;26,"Grave",IF(R53&lt;61,"Muy Grave",IF(R53&lt;101,"Muerte","")))))</f>
        <v>Grave</v>
      </c>
      <c r="T53" s="292">
        <f>+R53*P53</f>
        <v>450</v>
      </c>
      <c r="U53" s="292" t="str">
        <f>+IF(T53=0,"",IF(T53&lt;21,"IV",IF(T53&lt;121,"III",IF(T53&lt;501,"II",IF(T53&lt;4001,"I","")))))</f>
        <v>II</v>
      </c>
      <c r="V53" s="291" t="str">
        <f>+IF(U53=0,"",IF(U53="I","No Aceptable",IF(U53="II","No Aceptable  o Aceptable con control específico",IF(U53="III","Aceptable",IF(U53="IV","Aceptable","")))))</f>
        <v>No Aceptable  o Aceptable con control específico</v>
      </c>
      <c r="W53" s="289">
        <v>1</v>
      </c>
      <c r="X53" s="281" t="s">
        <v>1159</v>
      </c>
      <c r="Y53" s="281" t="s">
        <v>1014</v>
      </c>
      <c r="Z53" s="281" t="s">
        <v>1047</v>
      </c>
      <c r="AA53" s="281" t="s">
        <v>1047</v>
      </c>
      <c r="AB53" s="308" t="s">
        <v>1047</v>
      </c>
      <c r="AC53" s="281" t="s">
        <v>1166</v>
      </c>
      <c r="AD53" s="281" t="s">
        <v>1017</v>
      </c>
      <c r="AE53" s="289" t="s">
        <v>1154</v>
      </c>
      <c r="AF53" s="281" t="s">
        <v>1320</v>
      </c>
      <c r="AG53" s="307" t="s">
        <v>1307</v>
      </c>
      <c r="AH53" s="288"/>
      <c r="AI53" s="272"/>
      <c r="AJ53" s="271"/>
      <c r="AK53" s="270"/>
    </row>
    <row r="54" spans="1:40" ht="89.25" customHeight="1" x14ac:dyDescent="0.2">
      <c r="A54" s="287"/>
      <c r="B54" s="373"/>
      <c r="C54" s="372"/>
      <c r="D54" s="294"/>
      <c r="E54" s="281" t="s">
        <v>1014</v>
      </c>
      <c r="F54" s="406" t="s">
        <v>1135</v>
      </c>
      <c r="G54" s="290" t="s">
        <v>1167</v>
      </c>
      <c r="H54" s="387" t="s">
        <v>1136</v>
      </c>
      <c r="I54" s="281" t="s">
        <v>1017</v>
      </c>
      <c r="J54" s="281" t="s">
        <v>1017</v>
      </c>
      <c r="K54" s="281" t="s">
        <v>1017</v>
      </c>
      <c r="L54" s="293">
        <v>2</v>
      </c>
      <c r="M54" s="289" t="str">
        <f>+IF(L54="","Bajo",IF(L54=2,"Medio",IF(L54=6,"Alto",IF(L54=10,"Muy Alto",""))))</f>
        <v>Medio</v>
      </c>
      <c r="N54" s="281">
        <v>2</v>
      </c>
      <c r="O54" s="289" t="str">
        <f>+IF(N54=0,"",IF(N54=1,"Esporádica",IF(N54=2,"Ocasional",IF(N54=3,"Frecuente",IF(N54=4,"Continua","")))))</f>
        <v>Ocasional</v>
      </c>
      <c r="P54" s="292">
        <f>+IF(L54="",N54,(N54*L54))</f>
        <v>4</v>
      </c>
      <c r="Q54" s="292" t="str">
        <f>+IF(P54=0,"",IF(P54&lt;5,"Bajo",IF(P54&lt;9,"Medio",IF(P54&lt;21,"Alto",IF(P54&lt;41,"Muy Alto","")))))</f>
        <v>Bajo</v>
      </c>
      <c r="R54" s="281">
        <v>25</v>
      </c>
      <c r="S54" s="289" t="str">
        <f>+IF(R54=0,"",IF(R54&lt;11,"Leve",IF(R54&lt;26,"Grave",IF(R54&lt;61,"Muy Grave",IF(R54&lt;101,"Muerte","")))))</f>
        <v>Grave</v>
      </c>
      <c r="T54" s="292">
        <f>+R54*P54</f>
        <v>100</v>
      </c>
      <c r="U54" s="292" t="str">
        <f>+IF(T54=0,"",IF(T54&lt;21,"IV",IF(T54&lt;121,"III",IF(T54&lt;501,"II",IF(T54&lt;4001,"I","")))))</f>
        <v>III</v>
      </c>
      <c r="V54" s="291" t="str">
        <f>+IF(U54=0,"",IF(U54="I","No Aceptable",IF(U54="II","No Aceptable  o Aceptable con control específico",IF(U54="III","Aceptable",IF(U54="IV","Aceptable","")))))</f>
        <v>Aceptable</v>
      </c>
      <c r="W54" s="289">
        <v>1</v>
      </c>
      <c r="X54" s="281" t="s">
        <v>1168</v>
      </c>
      <c r="Y54" s="281" t="s">
        <v>1014</v>
      </c>
      <c r="Z54" s="387" t="s">
        <v>1017</v>
      </c>
      <c r="AA54" s="387" t="s">
        <v>1017</v>
      </c>
      <c r="AB54" s="387" t="s">
        <v>1017</v>
      </c>
      <c r="AC54" s="281" t="s">
        <v>1169</v>
      </c>
      <c r="AD54" s="281" t="s">
        <v>1017</v>
      </c>
      <c r="AE54" s="289" t="s">
        <v>1170</v>
      </c>
      <c r="AF54" s="289" t="s">
        <v>1260</v>
      </c>
      <c r="AG54" s="307" t="s">
        <v>1307</v>
      </c>
      <c r="AH54" s="396" t="s">
        <v>1140</v>
      </c>
      <c r="AI54" s="298"/>
      <c r="AJ54" s="271"/>
      <c r="AK54" s="270"/>
    </row>
    <row r="55" spans="1:40" ht="89.25" customHeight="1" x14ac:dyDescent="0.2">
      <c r="A55" s="287"/>
      <c r="B55" s="373"/>
      <c r="C55" s="372"/>
      <c r="D55" s="294"/>
      <c r="E55" s="281" t="s">
        <v>1014</v>
      </c>
      <c r="F55" s="292" t="s">
        <v>1042</v>
      </c>
      <c r="G55" s="290" t="s">
        <v>1171</v>
      </c>
      <c r="H55" s="281" t="s">
        <v>1044</v>
      </c>
      <c r="I55" s="281" t="s">
        <v>1060</v>
      </c>
      <c r="J55" s="281" t="s">
        <v>1060</v>
      </c>
      <c r="K55" s="281" t="s">
        <v>1060</v>
      </c>
      <c r="L55" s="293">
        <v>2</v>
      </c>
      <c r="M55" s="289" t="str">
        <f>+IF(L55="","Bajo",IF(L55=2,"Medio",IF(L55=6,"Alto",IF(L55=10,"Muy Alto",""))))</f>
        <v>Medio</v>
      </c>
      <c r="N55" s="281">
        <v>3</v>
      </c>
      <c r="O55" s="289" t="str">
        <f>+IF(N55=0,"",IF(N55=1,"Esporádica",IF(N55=2,"Ocasional",IF(N55=3,"Frecuente",IF(N55=4,"Continua","")))))</f>
        <v>Frecuente</v>
      </c>
      <c r="P55" s="292">
        <f>+IF(L55="",N55,(N55*L55))</f>
        <v>6</v>
      </c>
      <c r="Q55" s="292" t="str">
        <f>+IF(P55=0,"",IF(P55&lt;5,"Bajo",IF(P55&lt;9,"Medio",IF(P55&lt;21,"Alto",IF(P55&lt;41,"Muy Alto","")))))</f>
        <v>Medio</v>
      </c>
      <c r="R55" s="281">
        <v>10</v>
      </c>
      <c r="S55" s="289" t="str">
        <f>+IF(R55=0,"",IF(R55&lt;11,"Leve",IF(R55&lt;26,"Grave",IF(R55&lt;61,"Muy Grave",IF(R55&lt;101,"Muerte","")))))</f>
        <v>Leve</v>
      </c>
      <c r="T55" s="292">
        <f>+R55*P55</f>
        <v>60</v>
      </c>
      <c r="U55" s="292" t="str">
        <f>+IF(T55=0,"",IF(T55&lt;21,"IV",IF(T55&lt;121,"III",IF(T55&lt;501,"II",IF(T55&lt;4001,"I","")))))</f>
        <v>III</v>
      </c>
      <c r="V55" s="291" t="str">
        <f>+IF(U55=0,"",IF(U55="I","No Aceptable",IF(U55="II","No Aceptable  o Aceptable con control específico",IF(U55="III","Aceptable",IF(U55="IV","Aceptable","")))))</f>
        <v>Aceptable</v>
      </c>
      <c r="W55" s="289">
        <v>1</v>
      </c>
      <c r="X55" s="281" t="s">
        <v>1172</v>
      </c>
      <c r="Y55" s="281" t="s">
        <v>1014</v>
      </c>
      <c r="Z55" s="281" t="s">
        <v>1047</v>
      </c>
      <c r="AA55" s="281" t="s">
        <v>1066</v>
      </c>
      <c r="AB55" s="387" t="s">
        <v>1017</v>
      </c>
      <c r="AC55" s="290" t="s">
        <v>1319</v>
      </c>
      <c r="AD55" s="281" t="s">
        <v>1017</v>
      </c>
      <c r="AE55" s="289" t="s">
        <v>1084</v>
      </c>
      <c r="AF55" s="289" t="s">
        <v>1260</v>
      </c>
      <c r="AG55" s="307" t="s">
        <v>1307</v>
      </c>
      <c r="AH55" s="288" t="s">
        <v>1261</v>
      </c>
      <c r="AI55" s="371"/>
      <c r="AJ55" s="370"/>
      <c r="AK55" s="369"/>
    </row>
    <row r="56" spans="1:40" ht="89.25" customHeight="1" thickBot="1" x14ac:dyDescent="0.25">
      <c r="A56" s="287"/>
      <c r="B56" s="368"/>
      <c r="C56" s="367"/>
      <c r="D56" s="284"/>
      <c r="E56" s="276" t="s">
        <v>1014</v>
      </c>
      <c r="F56" s="292" t="s">
        <v>1053</v>
      </c>
      <c r="G56" s="277" t="s">
        <v>1173</v>
      </c>
      <c r="H56" s="281" t="s">
        <v>1044</v>
      </c>
      <c r="I56" s="276" t="s">
        <v>1060</v>
      </c>
      <c r="J56" s="276" t="s">
        <v>1060</v>
      </c>
      <c r="K56" s="276" t="s">
        <v>1060</v>
      </c>
      <c r="L56" s="283">
        <v>2</v>
      </c>
      <c r="M56" s="274" t="str">
        <f>+IF(L56="","Bajo",IF(L56=2,"Medio",IF(L56=6,"Alto",IF(L56=10,"Muy Alto",""))))</f>
        <v>Medio</v>
      </c>
      <c r="N56" s="276">
        <v>3</v>
      </c>
      <c r="O56" s="274" t="str">
        <f>+IF(N56=0,"",IF(N56=1,"Esporádica",IF(N56=2,"Ocasional",IF(N56=3,"Frecuente",IF(N56=4,"Continua","")))))</f>
        <v>Frecuente</v>
      </c>
      <c r="P56" s="280">
        <f>+IF(L56="",N56,(N56*L56))</f>
        <v>6</v>
      </c>
      <c r="Q56" s="280" t="str">
        <f>+IF(P56=0,"",IF(P56&lt;5,"Bajo",IF(P56&lt;9,"Medio",IF(P56&lt;21,"Alto",IF(P56&lt;41,"Muy Alto","")))))</f>
        <v>Medio</v>
      </c>
      <c r="R56" s="276">
        <v>10</v>
      </c>
      <c r="S56" s="274" t="str">
        <f>+IF(R56=0,"",IF(R56&lt;11,"Leve",IF(R56&lt;26,"Grave",IF(R56&lt;61,"Muy Grave",IF(R56&lt;101,"Muerte","")))))</f>
        <v>Leve</v>
      </c>
      <c r="T56" s="280">
        <f>+R56*P56</f>
        <v>60</v>
      </c>
      <c r="U56" s="280" t="str">
        <f>+IF(T56=0,"",IF(T56&lt;21,"IV",IF(T56&lt;121,"III",IF(T56&lt;501,"II",IF(T56&lt;4001,"I","")))))</f>
        <v>III</v>
      </c>
      <c r="V56" s="279" t="str">
        <f>+IF(U56=0,"",IF(U56="I","No Aceptable",IF(U56="II","No Aceptable  o Aceptable con control específico",IF(U56="III","Aceptable",IF(U56="IV","Aceptable","")))))</f>
        <v>Aceptable</v>
      </c>
      <c r="W56" s="274">
        <v>1</v>
      </c>
      <c r="X56" s="276" t="s">
        <v>1172</v>
      </c>
      <c r="Y56" s="276" t="s">
        <v>1014</v>
      </c>
      <c r="Z56" s="276" t="s">
        <v>1047</v>
      </c>
      <c r="AA56" s="276" t="s">
        <v>1066</v>
      </c>
      <c r="AB56" s="387" t="s">
        <v>1017</v>
      </c>
      <c r="AC56" s="290" t="s">
        <v>1262</v>
      </c>
      <c r="AD56" s="276" t="s">
        <v>1017</v>
      </c>
      <c r="AE56" s="274" t="s">
        <v>1084</v>
      </c>
      <c r="AF56" s="274" t="s">
        <v>1260</v>
      </c>
      <c r="AG56" s="275" t="s">
        <v>1307</v>
      </c>
      <c r="AH56" s="313" t="s">
        <v>1261</v>
      </c>
      <c r="AI56" s="385"/>
      <c r="AJ56" s="385"/>
      <c r="AK56" s="385"/>
    </row>
    <row r="57" spans="1:40" ht="89.25" customHeight="1" x14ac:dyDescent="0.2">
      <c r="A57" s="287"/>
      <c r="B57" s="380" t="s">
        <v>1174</v>
      </c>
      <c r="C57" s="379" t="s">
        <v>1175</v>
      </c>
      <c r="D57" s="437" t="s">
        <v>1176</v>
      </c>
      <c r="E57" s="432" t="s">
        <v>1014</v>
      </c>
      <c r="F57" s="436" t="s">
        <v>1015</v>
      </c>
      <c r="G57" s="435" t="s">
        <v>1124</v>
      </c>
      <c r="H57" s="307" t="s">
        <v>1102</v>
      </c>
      <c r="I57" s="432" t="s">
        <v>1017</v>
      </c>
      <c r="J57" s="306" t="s">
        <v>1114</v>
      </c>
      <c r="K57" s="306" t="s">
        <v>1115</v>
      </c>
      <c r="L57" s="434">
        <v>2</v>
      </c>
      <c r="M57" s="304" t="str">
        <f>+IF(L57="","Bajo",IF(L57=2,"Medio",IF(L57=6,"Alto",IF(L57=10,"Muy Alto",""))))</f>
        <v>Medio</v>
      </c>
      <c r="N57" s="434">
        <v>3</v>
      </c>
      <c r="O57" s="304" t="str">
        <f>+IF(N57=0,"",IF(N57=1,"Esporádica",IF(N57=2,"Ocasional",IF(N57=3,"Frecuente",IF(N57=4,"Continua","")))))</f>
        <v>Frecuente</v>
      </c>
      <c r="P57" s="346">
        <f>+IF(L57="",N57,(N57*L57))</f>
        <v>6</v>
      </c>
      <c r="Q57" s="346" t="str">
        <f>+IF(P57=0,"",IF(P57&lt;5,"Bajo",IF(P57&lt;9,"Medio",IF(P57&lt;21,"Alto",IF(P57&lt;41,"Muy Alto","")))))</f>
        <v>Medio</v>
      </c>
      <c r="R57" s="432">
        <v>25</v>
      </c>
      <c r="S57" s="304" t="str">
        <f>+IF(R57=0,"",IF(R57&lt;11,"Leve",IF(R57&lt;26,"Grave",IF(R57&lt;61,"Muy Grave",IF(R57&lt;101,"Muerte","")))))</f>
        <v>Grave</v>
      </c>
      <c r="T57" s="346">
        <f>+R57*P57</f>
        <v>150</v>
      </c>
      <c r="U57" s="346" t="str">
        <f>+IF(T57=0,"",IF(T57&lt;21,"IV",IF(T57&lt;121,"III",IF(T57&lt;501,"II",IF(T57&lt;4001,"I","")))))</f>
        <v>II</v>
      </c>
      <c r="V57" s="433" t="str">
        <f>+IF(U57=0,"",IF(U57="I","No Aceptable",IF(U57="II","No Aceptable  o Aceptable con control específico",IF(U57="III","Mejorable",IF(U57="IV","Aceptable","")))))</f>
        <v>No Aceptable  o Aceptable con control específico</v>
      </c>
      <c r="W57" s="304">
        <v>4</v>
      </c>
      <c r="X57" s="330" t="s">
        <v>1125</v>
      </c>
      <c r="Y57" s="432" t="s">
        <v>1014</v>
      </c>
      <c r="Z57" s="432" t="s">
        <v>1017</v>
      </c>
      <c r="AA57" s="432" t="s">
        <v>1017</v>
      </c>
      <c r="AB57" s="300"/>
      <c r="AC57" s="305" t="s">
        <v>1104</v>
      </c>
      <c r="AD57" s="431" t="s">
        <v>1105</v>
      </c>
      <c r="AE57" s="304" t="s">
        <v>1177</v>
      </c>
      <c r="AF57" s="304" t="s">
        <v>1260</v>
      </c>
      <c r="AG57" s="431" t="s">
        <v>1318</v>
      </c>
      <c r="AH57" s="303" t="s">
        <v>1022</v>
      </c>
      <c r="AI57" s="371"/>
      <c r="AJ57" s="370"/>
      <c r="AK57" s="369"/>
    </row>
    <row r="58" spans="1:40" ht="89.25" customHeight="1" x14ac:dyDescent="0.2">
      <c r="A58" s="287"/>
      <c r="B58" s="373"/>
      <c r="C58" s="372"/>
      <c r="D58" s="429"/>
      <c r="E58" s="293" t="s">
        <v>1014</v>
      </c>
      <c r="F58" s="297" t="s">
        <v>1178</v>
      </c>
      <c r="G58" s="290" t="s">
        <v>1179</v>
      </c>
      <c r="H58" s="281" t="s">
        <v>1180</v>
      </c>
      <c r="I58" s="281" t="s">
        <v>1060</v>
      </c>
      <c r="J58" s="281" t="s">
        <v>1060</v>
      </c>
      <c r="K58" s="281" t="s">
        <v>1181</v>
      </c>
      <c r="L58" s="293">
        <v>2</v>
      </c>
      <c r="M58" s="289" t="str">
        <f>+IF(L58="","Bajo",IF(L58=2,"Medio",IF(L58=6,"Alto",IF(L58=10,"Muy Alto",""))))</f>
        <v>Medio</v>
      </c>
      <c r="N58" s="281">
        <v>3</v>
      </c>
      <c r="O58" s="289" t="str">
        <f>+IF(N58=0,"",IF(N58=1,"Esporádica",IF(N58=2,"Ocasional",IF(N58=3,"Frecuente",IF(N58=4,"Continua","")))))</f>
        <v>Frecuente</v>
      </c>
      <c r="P58" s="292">
        <f>+IF(L58="",N58,(N58*L58))</f>
        <v>6</v>
      </c>
      <c r="Q58" s="292" t="str">
        <f>+IF(P58=0,"",IF(P58&lt;5,"Bajo",IF(P58&lt;9,"Medio",IF(P58&lt;21,"Alto",IF(P58&lt;41,"Muy Alto","")))))</f>
        <v>Medio</v>
      </c>
      <c r="R58" s="293">
        <v>10</v>
      </c>
      <c r="S58" s="289" t="str">
        <f>+IF(R58=0,"",IF(R58&lt;11,"Leve",IF(R58&lt;26,"Grave",IF(R58&lt;61,"Muy Grave",IF(R58&lt;101,"Muerte","")))))</f>
        <v>Leve</v>
      </c>
      <c r="T58" s="292">
        <f>+R58*P58</f>
        <v>60</v>
      </c>
      <c r="U58" s="292" t="str">
        <f>+IF(T58=0,"",IF(T58&lt;21,"IV",IF(T58&lt;121,"III",IF(T58&lt;501,"II",IF(T58&lt;4001,"I","")))))</f>
        <v>III</v>
      </c>
      <c r="V58" s="291" t="str">
        <f>+IF(U58=0,"",IF(U58="I","No Aceptable",IF(U58="II","No Aceptable  o Aceptable con control específico",IF(U58="III","Mejorable",IF(U58="IV","Aceptable","")))))</f>
        <v>Mejorable</v>
      </c>
      <c r="W58" s="304">
        <v>4</v>
      </c>
      <c r="X58" s="281" t="s">
        <v>1180</v>
      </c>
      <c r="Y58" s="281" t="s">
        <v>1014</v>
      </c>
      <c r="Z58" s="293" t="s">
        <v>1017</v>
      </c>
      <c r="AA58" s="293" t="s">
        <v>1017</v>
      </c>
      <c r="AB58" s="281"/>
      <c r="AC58" s="281" t="s">
        <v>1317</v>
      </c>
      <c r="AD58" s="281" t="s">
        <v>1316</v>
      </c>
      <c r="AE58" s="289" t="s">
        <v>1089</v>
      </c>
      <c r="AF58" s="289" t="s">
        <v>1260</v>
      </c>
      <c r="AG58" s="289" t="s">
        <v>1259</v>
      </c>
      <c r="AH58" s="313" t="s">
        <v>1082</v>
      </c>
      <c r="AI58" s="385"/>
      <c r="AJ58" s="385"/>
      <c r="AK58" s="385"/>
    </row>
    <row r="59" spans="1:40" ht="89.25" customHeight="1" x14ac:dyDescent="0.2">
      <c r="A59" s="287"/>
      <c r="B59" s="373"/>
      <c r="C59" s="372"/>
      <c r="D59" s="429"/>
      <c r="E59" s="293" t="s">
        <v>1014</v>
      </c>
      <c r="F59" s="292" t="s">
        <v>1028</v>
      </c>
      <c r="G59" s="281" t="s">
        <v>1302</v>
      </c>
      <c r="H59" s="281" t="s">
        <v>1033</v>
      </c>
      <c r="I59" s="281" t="s">
        <v>1017</v>
      </c>
      <c r="J59" s="281" t="s">
        <v>1017</v>
      </c>
      <c r="K59" s="289" t="s">
        <v>1031</v>
      </c>
      <c r="L59" s="281">
        <v>6</v>
      </c>
      <c r="M59" s="289" t="str">
        <f>+IF(L59="","Bajo",IF(L59=2,"Medio",IF(L59=6,"Alto",IF(L59=10,"Muy Alto",""))))</f>
        <v>Alto</v>
      </c>
      <c r="N59" s="281">
        <v>3</v>
      </c>
      <c r="O59" s="289" t="str">
        <f>+IF(N59=0,"",IF(N59=1,"Esporádica",IF(N59=2,"Ocasional",IF(N59=3,"Frecuente",IF(N59=4,"Continua","")))))</f>
        <v>Frecuente</v>
      </c>
      <c r="P59" s="292">
        <f>+IF(L59="",N59,(N59*L59))</f>
        <v>18</v>
      </c>
      <c r="Q59" s="292" t="str">
        <f>+IF(P59=0,"",IF(P59&lt;5,"Bajo",IF(P59&lt;9,"Medio",IF(P59&lt;21,"Alto",IF(P59&lt;41,"Muy Alto","")))))</f>
        <v>Alto</v>
      </c>
      <c r="R59" s="293">
        <v>10</v>
      </c>
      <c r="S59" s="289" t="str">
        <f>+IF(R59=0,"",IF(R59&lt;11,"Leve",IF(R59&lt;26,"Grave",IF(R59&lt;61,"Muy Grave",IF(R59&lt;101,"Muerte","")))))</f>
        <v>Leve</v>
      </c>
      <c r="T59" s="292">
        <f>+R59*P59</f>
        <v>180</v>
      </c>
      <c r="U59" s="292" t="str">
        <f>+IF(T59=0,"",IF(T59&lt;21,"IV",IF(T59&lt;121,"III",IF(T59&lt;501,"II",IF(T59&lt;4001,"I","")))))</f>
        <v>II</v>
      </c>
      <c r="V59" s="291" t="str">
        <f>+IF(U59=0,"",IF(U59="I","No Aceptable",IF(U59="II","No Aceptable  o Aceptable con control específico",IF(U59="III","Aceptable",IF(U59="IV","Aceptable","")))))</f>
        <v>No Aceptable  o Aceptable con control específico</v>
      </c>
      <c r="W59" s="304">
        <v>4</v>
      </c>
      <c r="X59" s="281" t="s">
        <v>1033</v>
      </c>
      <c r="Y59" s="281" t="s">
        <v>1014</v>
      </c>
      <c r="Z59" s="293" t="s">
        <v>1017</v>
      </c>
      <c r="AA59" s="293" t="s">
        <v>1017</v>
      </c>
      <c r="AB59" s="281" t="s">
        <v>1315</v>
      </c>
      <c r="AC59" s="290" t="s">
        <v>1314</v>
      </c>
      <c r="AD59" s="281" t="s">
        <v>1066</v>
      </c>
      <c r="AE59" s="289" t="s">
        <v>1089</v>
      </c>
      <c r="AF59" s="289" t="s">
        <v>1260</v>
      </c>
      <c r="AG59" s="289" t="s">
        <v>1259</v>
      </c>
      <c r="AH59" s="288" t="s">
        <v>1300</v>
      </c>
      <c r="AI59" s="371"/>
      <c r="AJ59" s="370"/>
      <c r="AK59" s="369"/>
    </row>
    <row r="60" spans="1:40" ht="89.25" customHeight="1" x14ac:dyDescent="0.2">
      <c r="A60" s="287"/>
      <c r="B60" s="373"/>
      <c r="C60" s="372"/>
      <c r="D60" s="429"/>
      <c r="E60" s="293" t="s">
        <v>1014</v>
      </c>
      <c r="F60" s="292" t="s">
        <v>1028</v>
      </c>
      <c r="G60" s="290" t="s">
        <v>1182</v>
      </c>
      <c r="H60" s="281" t="s">
        <v>1030</v>
      </c>
      <c r="I60" s="281" t="s">
        <v>1017</v>
      </c>
      <c r="J60" s="281" t="s">
        <v>1017</v>
      </c>
      <c r="K60" s="289" t="s">
        <v>1031</v>
      </c>
      <c r="L60" s="281">
        <v>2</v>
      </c>
      <c r="M60" s="289" t="str">
        <f>+IF(L60="","Bajo",IF(L60=2,"Medio",IF(L60=6,"Alto",IF(L60=10,"Muy Alto",""))))</f>
        <v>Medio</v>
      </c>
      <c r="N60" s="281">
        <v>3</v>
      </c>
      <c r="O60" s="289" t="str">
        <f>+IF(N60=0,"",IF(N60=1,"Esporádica",IF(N60=2,"Ocasional",IF(N60=3,"Frecuente",IF(N60=4,"Continua","")))))</f>
        <v>Frecuente</v>
      </c>
      <c r="P60" s="292">
        <f>+IF(L60="",N60,(N60*L60))</f>
        <v>6</v>
      </c>
      <c r="Q60" s="292" t="str">
        <f>+IF(P60=0,"",IF(P60&lt;5,"Bajo",IF(P60&lt;9,"Medio",IF(P60&lt;21,"Alto",IF(P60&lt;41,"Muy Alto","")))))</f>
        <v>Medio</v>
      </c>
      <c r="R60" s="293">
        <v>25</v>
      </c>
      <c r="S60" s="289" t="str">
        <f>+IF(R60=0,"",IF(R60&lt;11,"Leve",IF(R60&lt;26,"Grave",IF(R60&lt;61,"Muy Grave",IF(R60&lt;101,"Muerte","")))))</f>
        <v>Grave</v>
      </c>
      <c r="T60" s="292">
        <f>+R60*P60</f>
        <v>150</v>
      </c>
      <c r="U60" s="292" t="str">
        <f>+IF(T60=0,"",IF(T60&lt;21,"IV",IF(T60&lt;121,"III",IF(T60&lt;501,"II",IF(T60&lt;4001,"I","")))))</f>
        <v>II</v>
      </c>
      <c r="V60" s="291" t="str">
        <f>+IF(U60=0,"",IF(U60="I","No Aceptable",IF(U60="II","No Aceptable  o Aceptable con control específico",IF(U60="III","Aceptable",IF(U60="IV","Aceptable","")))))</f>
        <v>No Aceptable  o Aceptable con control específico</v>
      </c>
      <c r="W60" s="304">
        <v>4</v>
      </c>
      <c r="X60" s="281" t="s">
        <v>1032</v>
      </c>
      <c r="Y60" s="281" t="s">
        <v>1014</v>
      </c>
      <c r="Z60" s="293" t="s">
        <v>1017</v>
      </c>
      <c r="AA60" s="293" t="s">
        <v>1017</v>
      </c>
      <c r="AB60" s="281" t="s">
        <v>1313</v>
      </c>
      <c r="AC60" s="290" t="s">
        <v>1312</v>
      </c>
      <c r="AD60" s="289" t="s">
        <v>1017</v>
      </c>
      <c r="AE60" s="289" t="s">
        <v>1183</v>
      </c>
      <c r="AF60" s="289" t="s">
        <v>1260</v>
      </c>
      <c r="AG60" s="289" t="s">
        <v>1259</v>
      </c>
      <c r="AH60" s="313" t="s">
        <v>1184</v>
      </c>
      <c r="AI60" s="385"/>
      <c r="AJ60" s="385"/>
      <c r="AK60" s="385"/>
    </row>
    <row r="61" spans="1:40" ht="89.25" customHeight="1" x14ac:dyDescent="0.2">
      <c r="A61" s="287"/>
      <c r="B61" s="373"/>
      <c r="C61" s="372"/>
      <c r="D61" s="429"/>
      <c r="E61" s="293" t="s">
        <v>1014</v>
      </c>
      <c r="F61" s="406" t="s">
        <v>1135</v>
      </c>
      <c r="G61" s="307" t="s">
        <v>1185</v>
      </c>
      <c r="H61" s="281" t="s">
        <v>1186</v>
      </c>
      <c r="I61" s="293" t="s">
        <v>1017</v>
      </c>
      <c r="J61" s="293" t="s">
        <v>1017</v>
      </c>
      <c r="K61" s="293" t="s">
        <v>1017</v>
      </c>
      <c r="L61" s="293">
        <v>2</v>
      </c>
      <c r="M61" s="289" t="str">
        <f>+IF(L61="","Bajo",IF(L61=2,"Medio",IF(L61=6,"Alto",IF(L61=10,"Muy Alto",""))))</f>
        <v>Medio</v>
      </c>
      <c r="N61" s="293">
        <v>4</v>
      </c>
      <c r="O61" s="289" t="str">
        <f>+IF(N61=0,"",IF(N61=1,"Esporádica",IF(N61=2,"Ocasional",IF(N61=3,"Frecuente",IF(N61=4,"Continua","")))))</f>
        <v>Continua</v>
      </c>
      <c r="P61" s="292">
        <f>+IF(L61="",N61,(N61*L61))</f>
        <v>8</v>
      </c>
      <c r="Q61" s="292" t="str">
        <f>+IF(P61=0,"",IF(P61&lt;5,"Bajo",IF(P61&lt;9,"Medio",IF(P61&lt;21,"Alto",IF(P61&lt;41,"Muy Alto","")))))</f>
        <v>Medio</v>
      </c>
      <c r="R61" s="281">
        <v>25</v>
      </c>
      <c r="S61" s="289" t="str">
        <f>+IF(R61=0,"",IF(R61&lt;11,"Leve",IF(R61&lt;26,"Grave",IF(R61&lt;61,"Muy Grave",IF(R61&lt;101,"Muerte","")))))</f>
        <v>Grave</v>
      </c>
      <c r="T61" s="292">
        <f>+R61*P61</f>
        <v>200</v>
      </c>
      <c r="U61" s="292" t="str">
        <f>+IF(T61=0,"",IF(T61&lt;21,"IV",IF(T61&lt;121,"III",IF(T61&lt;501,"II",IF(T61&lt;4001,"I","")))))</f>
        <v>II</v>
      </c>
      <c r="V61" s="291" t="str">
        <f>+IF(U61=0,"",IF(U61="I","No Aceptable",IF(U61="II","No Aceptable  o Aceptable con control específico",IF(U61="III","Aceptable",IF(U61="IV","Aceptable","")))))</f>
        <v>No Aceptable  o Aceptable con control específico</v>
      </c>
      <c r="W61" s="304">
        <v>4</v>
      </c>
      <c r="X61" s="307" t="s">
        <v>1187</v>
      </c>
      <c r="Y61" s="293" t="s">
        <v>991</v>
      </c>
      <c r="Z61" s="293" t="s">
        <v>1017</v>
      </c>
      <c r="AA61" s="293" t="s">
        <v>1017</v>
      </c>
      <c r="AB61" s="293" t="s">
        <v>1017</v>
      </c>
      <c r="AC61" s="307" t="s">
        <v>1188</v>
      </c>
      <c r="AD61" s="281" t="s">
        <v>1017</v>
      </c>
      <c r="AE61" s="281" t="s">
        <v>1189</v>
      </c>
      <c r="AF61" s="289" t="s">
        <v>1260</v>
      </c>
      <c r="AG61" s="289" t="s">
        <v>1259</v>
      </c>
      <c r="AH61" s="288" t="s">
        <v>1190</v>
      </c>
      <c r="AI61" s="371"/>
      <c r="AJ61" s="370"/>
      <c r="AK61" s="369"/>
    </row>
    <row r="62" spans="1:40" ht="89.25" customHeight="1" x14ac:dyDescent="0.2">
      <c r="A62" s="287"/>
      <c r="B62" s="373"/>
      <c r="C62" s="372"/>
      <c r="D62" s="429"/>
      <c r="E62" s="293" t="s">
        <v>1014</v>
      </c>
      <c r="F62" s="406" t="s">
        <v>1135</v>
      </c>
      <c r="G62" s="281" t="s">
        <v>1191</v>
      </c>
      <c r="H62" s="281" t="s">
        <v>1192</v>
      </c>
      <c r="I62" s="281" t="s">
        <v>1017</v>
      </c>
      <c r="J62" s="281" t="s">
        <v>1017</v>
      </c>
      <c r="K62" s="281" t="s">
        <v>1017</v>
      </c>
      <c r="L62" s="281">
        <v>2</v>
      </c>
      <c r="M62" s="289" t="str">
        <f>+IF(L62="","Bajo",IF(L62=2,"Medio",IF(L62=6,"Alto",IF(L62=10,"Muy Alto",""))))</f>
        <v>Medio</v>
      </c>
      <c r="N62" s="281">
        <v>4</v>
      </c>
      <c r="O62" s="289" t="str">
        <f>+IF(N62=0,"",IF(N62=1,"Esporádica",IF(N62=2,"Ocasional",IF(N62=3,"Frecuente",IF(N62=4,"Continua","")))))</f>
        <v>Continua</v>
      </c>
      <c r="P62" s="292">
        <f>+IF(L62="",N62,(N62*L62))</f>
        <v>8</v>
      </c>
      <c r="Q62" s="292" t="str">
        <f>+IF(P62=0,"",IF(P62&lt;5,"Bajo",IF(P62&lt;9,"Medio",IF(P62&lt;21,"Alto",IF(P62&lt;41,"Muy Alto","")))))</f>
        <v>Medio</v>
      </c>
      <c r="R62" s="281">
        <v>25</v>
      </c>
      <c r="S62" s="289" t="str">
        <f>+IF(R62=0,"",IF(R62&lt;11,"Leve",IF(R62&lt;26,"Grave",IF(R62&lt;61,"Muy Grave",IF(R62&lt;101,"Muerte","")))))</f>
        <v>Grave</v>
      </c>
      <c r="T62" s="292">
        <f>+R62*P62</f>
        <v>200</v>
      </c>
      <c r="U62" s="292" t="str">
        <f>+IF(T62=0,"",IF(T62&lt;21,"IV",IF(T62&lt;121,"III",IF(T62&lt;501,"II",IF(T62&lt;4001,"I","")))))</f>
        <v>II</v>
      </c>
      <c r="V62" s="291" t="str">
        <f>+IF(U62=0,"",IF(U62="I","No Aceptable",IF(U62="II","No Aceptable  o Aceptable con control específico",IF(U62="III","Aceptable",IF(U62="IV","Aceptable","")))))</f>
        <v>No Aceptable  o Aceptable con control específico</v>
      </c>
      <c r="W62" s="304">
        <v>4</v>
      </c>
      <c r="X62" s="281" t="s">
        <v>1187</v>
      </c>
      <c r="Y62" s="281" t="s">
        <v>991</v>
      </c>
      <c r="Z62" s="281" t="s">
        <v>1017</v>
      </c>
      <c r="AA62" s="281" t="s">
        <v>1017</v>
      </c>
      <c r="AB62" s="281" t="s">
        <v>1017</v>
      </c>
      <c r="AC62" s="307" t="s">
        <v>1188</v>
      </c>
      <c r="AD62" s="281" t="s">
        <v>1017</v>
      </c>
      <c r="AE62" s="281" t="s">
        <v>1193</v>
      </c>
      <c r="AF62" s="289" t="s">
        <v>1263</v>
      </c>
      <c r="AG62" s="289" t="s">
        <v>1259</v>
      </c>
      <c r="AH62" s="313" t="s">
        <v>1190</v>
      </c>
      <c r="AI62" s="430"/>
      <c r="AJ62" s="370"/>
      <c r="AK62" s="370"/>
    </row>
    <row r="63" spans="1:40" s="374" customFormat="1" ht="89.25" customHeight="1" x14ac:dyDescent="0.2">
      <c r="A63" s="375"/>
      <c r="B63" s="373"/>
      <c r="C63" s="372"/>
      <c r="D63" s="429"/>
      <c r="E63" s="399" t="s">
        <v>1014</v>
      </c>
      <c r="F63" s="406" t="s">
        <v>1194</v>
      </c>
      <c r="G63" s="387" t="s">
        <v>1195</v>
      </c>
      <c r="H63" s="387" t="s">
        <v>1196</v>
      </c>
      <c r="I63" s="387" t="s">
        <v>1060</v>
      </c>
      <c r="J63" s="387" t="s">
        <v>1060</v>
      </c>
      <c r="K63" s="387" t="s">
        <v>1060</v>
      </c>
      <c r="L63" s="399">
        <v>2</v>
      </c>
      <c r="M63" s="397" t="str">
        <f>+IF(L63="","Bajo",IF(L63=2,"Medio",IF(L63=6,"Alto",IF(L63=10,"Muy Alto",""))))</f>
        <v>Medio</v>
      </c>
      <c r="N63" s="387">
        <v>3</v>
      </c>
      <c r="O63" s="397" t="str">
        <f>+IF(N63=0,"",IF(N63=1,"Esporádica",IF(N63=2,"Ocasional",IF(N63=3,"Frecuente",IF(N63=4,"Continua","")))))</f>
        <v>Frecuente</v>
      </c>
      <c r="P63" s="398">
        <f>+IF(L63="",N63,(N63*L63))</f>
        <v>6</v>
      </c>
      <c r="Q63" s="398" t="str">
        <f>+IF(P63=0,"",IF(P63&lt;5,"Bajo",IF(P63&lt;9,"Medio",IF(P63&lt;21,"Alto",IF(P63&lt;41,"Muy Alto","")))))</f>
        <v>Medio</v>
      </c>
      <c r="R63" s="399">
        <v>25</v>
      </c>
      <c r="S63" s="397" t="str">
        <f>+IF(R63=0,"",IF(R63&lt;11,"Leve",IF(R63&lt;26,"Grave",IF(R63&lt;61,"Muy Grave",IF(R63&lt;101,"Muerte","")))))</f>
        <v>Grave</v>
      </c>
      <c r="T63" s="398">
        <f>+R63*P63</f>
        <v>150</v>
      </c>
      <c r="U63" s="398" t="str">
        <f>+IF(T63=0,"",IF(T63&lt;21,"IV",IF(T63&lt;121,"III",IF(T63&lt;501,"II",IF(T63&lt;4001,"I","")))))</f>
        <v>II</v>
      </c>
      <c r="V63" s="291" t="str">
        <f>+IF(U63=0,"",IF(U63="I","No Aceptable",IF(U63="II","No Aceptable  o Aceptable con control específico",IF(U63="III","Mejorable",IF(U63="IV","Aceptable","")))))</f>
        <v>No Aceptable  o Aceptable con control específico</v>
      </c>
      <c r="W63" s="304">
        <v>4</v>
      </c>
      <c r="X63" s="387" t="s">
        <v>1071</v>
      </c>
      <c r="Y63" s="387" t="s">
        <v>1014</v>
      </c>
      <c r="Z63" s="387" t="s">
        <v>1014</v>
      </c>
      <c r="AA63" s="399" t="s">
        <v>1017</v>
      </c>
      <c r="AB63" s="387" t="s">
        <v>1017</v>
      </c>
      <c r="AC63" s="387" t="s">
        <v>1197</v>
      </c>
      <c r="AD63" s="387" t="s">
        <v>1017</v>
      </c>
      <c r="AE63" s="397" t="s">
        <v>1072</v>
      </c>
      <c r="AF63" s="289" t="s">
        <v>1260</v>
      </c>
      <c r="AG63" s="397" t="s">
        <v>1259</v>
      </c>
      <c r="AH63" s="396"/>
      <c r="AI63" s="376"/>
      <c r="AJ63" s="376"/>
      <c r="AK63" s="376"/>
    </row>
    <row r="64" spans="1:40" s="374" customFormat="1" ht="89.25" customHeight="1" x14ac:dyDescent="0.2">
      <c r="A64" s="375"/>
      <c r="B64" s="373"/>
      <c r="C64" s="372"/>
      <c r="D64" s="429"/>
      <c r="E64" s="428" t="s">
        <v>1011</v>
      </c>
      <c r="F64" s="426" t="s">
        <v>1049</v>
      </c>
      <c r="G64" s="427" t="s">
        <v>1050</v>
      </c>
      <c r="H64" s="383" t="s">
        <v>1051</v>
      </c>
      <c r="I64" s="365" t="s">
        <v>1017</v>
      </c>
      <c r="J64" s="365" t="s">
        <v>1017</v>
      </c>
      <c r="K64" s="365" t="s">
        <v>1017</v>
      </c>
      <c r="L64" s="332">
        <v>2</v>
      </c>
      <c r="M64" s="365" t="str">
        <f>+IF(L64="","Bajo",IF(L64=2,"Medio",IF(L64=6,"Alto",IF(L64=10,"Muy Alto",""))))</f>
        <v>Medio</v>
      </c>
      <c r="N64" s="332">
        <v>2</v>
      </c>
      <c r="O64" s="365" t="str">
        <f>+IF(N64=0,"",IF(N64=1,"Esporádica",IF(N64=2,"Ocasional",IF(N64=3,"Frecuente",IF(N64=4,"Continua","")))))</f>
        <v>Ocasional</v>
      </c>
      <c r="P64" s="426">
        <f>+IF(L64="",N64,(N64*L64))</f>
        <v>4</v>
      </c>
      <c r="Q64" s="426" t="str">
        <f>+IF(P64=0,"",IF(P64&lt;5,"Bajo",IF(P64&lt;9,"Medio",IF(P64&lt;21,"Alto",IF(P64&lt;41,"Muy Alto","")))))</f>
        <v>Bajo</v>
      </c>
      <c r="R64" s="332">
        <v>25</v>
      </c>
      <c r="S64" s="365" t="str">
        <f>+IF(R64=0,"",IF(R64&lt;11,"Leve",IF(R64&lt;26,"Grave",IF(R64&lt;61,"Muy Grave",IF(R64&lt;101,"Muerte","")))))</f>
        <v>Grave</v>
      </c>
      <c r="T64" s="426">
        <f>+R64*P64</f>
        <v>100</v>
      </c>
      <c r="U64" s="426" t="str">
        <f>+IF(T64=0,"",IF(T64&lt;21,"IV",IF(T64&lt;121,"III",IF(T64&lt;501,"II",IF(T64&lt;4001,"I","")))))</f>
        <v>III</v>
      </c>
      <c r="V64" s="425" t="str">
        <f>+IF(U64=0,"",IF(U64="I","No Aceptable",IF(U64="II","No Aceptable  o Aceptable con control específico",IF(U64="III","Mejorable",IF(U64="IV","Aceptable","")))))</f>
        <v>Mejorable</v>
      </c>
      <c r="W64" s="424">
        <v>4</v>
      </c>
      <c r="X64" s="332" t="s">
        <v>1278</v>
      </c>
      <c r="Y64" s="365" t="s">
        <v>1014</v>
      </c>
      <c r="Z64" s="365" t="s">
        <v>1017</v>
      </c>
      <c r="AA64" s="365" t="s">
        <v>1017</v>
      </c>
      <c r="AB64" s="332" t="s">
        <v>1017</v>
      </c>
      <c r="AC64" s="382" t="s">
        <v>1296</v>
      </c>
      <c r="AD64" s="365" t="s">
        <v>1017</v>
      </c>
      <c r="AE64" s="365" t="s">
        <v>1072</v>
      </c>
      <c r="AF64" s="365" t="s">
        <v>1260</v>
      </c>
      <c r="AG64" s="365" t="s">
        <v>1259</v>
      </c>
      <c r="AH64" s="423"/>
      <c r="AI64" s="371"/>
      <c r="AJ64" s="370"/>
      <c r="AK64" s="369"/>
    </row>
    <row r="65" spans="1:37" ht="89.25" customHeight="1" thickBot="1" x14ac:dyDescent="0.25">
      <c r="A65" s="287"/>
      <c r="B65" s="368"/>
      <c r="C65" s="367"/>
      <c r="D65" s="422"/>
      <c r="E65" s="281" t="s">
        <v>1014</v>
      </c>
      <c r="F65" s="292" t="s">
        <v>1042</v>
      </c>
      <c r="G65" s="290" t="s">
        <v>1171</v>
      </c>
      <c r="H65" s="281" t="s">
        <v>1044</v>
      </c>
      <c r="I65" s="281" t="s">
        <v>1060</v>
      </c>
      <c r="J65" s="281" t="s">
        <v>1060</v>
      </c>
      <c r="K65" s="281" t="s">
        <v>1060</v>
      </c>
      <c r="L65" s="293">
        <v>2</v>
      </c>
      <c r="M65" s="289" t="str">
        <f>+IF(L65="","Bajo",IF(L65=2,"Medio",IF(L65=6,"Alto",IF(L65=10,"Muy Alto",""))))</f>
        <v>Medio</v>
      </c>
      <c r="N65" s="281">
        <v>3</v>
      </c>
      <c r="O65" s="289" t="str">
        <f>+IF(N65=0,"",IF(N65=1,"Esporádica",IF(N65=2,"Ocasional",IF(N65=3,"Frecuente",IF(N65=4,"Continua","")))))</f>
        <v>Frecuente</v>
      </c>
      <c r="P65" s="292">
        <f>+IF(L65="",N65,(N65*L65))</f>
        <v>6</v>
      </c>
      <c r="Q65" s="292" t="str">
        <f>+IF(P65=0,"",IF(P65&lt;5,"Bajo",IF(P65&lt;9,"Medio",IF(P65&lt;21,"Alto",IF(P65&lt;41,"Muy Alto","")))))</f>
        <v>Medio</v>
      </c>
      <c r="R65" s="281">
        <v>10</v>
      </c>
      <c r="S65" s="289" t="str">
        <f>+IF(R65=0,"",IF(R65&lt;11,"Leve",IF(R65&lt;26,"Grave",IF(R65&lt;61,"Muy Grave",IF(R65&lt;101,"Muerte","")))))</f>
        <v>Leve</v>
      </c>
      <c r="T65" s="292">
        <f>+R65*P65</f>
        <v>60</v>
      </c>
      <c r="U65" s="292" t="str">
        <f>+IF(T65=0,"",IF(T65&lt;21,"IV",IF(T65&lt;121,"III",IF(T65&lt;501,"II",IF(T65&lt;4001,"I","")))))</f>
        <v>III</v>
      </c>
      <c r="V65" s="291" t="str">
        <f>+IF(U65=0,"",IF(U65="I","No Aceptable",IF(U65="II","No Aceptable  o Aceptable con control específico",IF(U65="III","Aceptable",IF(U65="IV","Aceptable","")))))</f>
        <v>Aceptable</v>
      </c>
      <c r="W65" s="289">
        <v>1</v>
      </c>
      <c r="X65" s="281" t="s">
        <v>1172</v>
      </c>
      <c r="Y65" s="281" t="s">
        <v>1014</v>
      </c>
      <c r="Z65" s="281" t="s">
        <v>1047</v>
      </c>
      <c r="AA65" s="281" t="s">
        <v>1066</v>
      </c>
      <c r="AB65" s="387" t="s">
        <v>1017</v>
      </c>
      <c r="AC65" s="290" t="s">
        <v>1311</v>
      </c>
      <c r="AD65" s="281" t="s">
        <v>1017</v>
      </c>
      <c r="AE65" s="289" t="s">
        <v>1084</v>
      </c>
      <c r="AF65" s="289" t="s">
        <v>1260</v>
      </c>
      <c r="AG65" s="307" t="s">
        <v>1307</v>
      </c>
      <c r="AH65" s="288" t="s">
        <v>1261</v>
      </c>
      <c r="AI65" s="371"/>
      <c r="AJ65" s="370"/>
      <c r="AK65" s="369"/>
    </row>
    <row r="66" spans="1:37" ht="129.75" customHeight="1" thickBot="1" x14ac:dyDescent="0.25">
      <c r="A66" s="287"/>
      <c r="B66" s="421" t="s">
        <v>1057</v>
      </c>
      <c r="C66" s="380" t="s">
        <v>1310</v>
      </c>
      <c r="D66" s="420" t="s">
        <v>1309</v>
      </c>
      <c r="E66" s="306" t="s">
        <v>1014</v>
      </c>
      <c r="F66" s="292" t="s">
        <v>1035</v>
      </c>
      <c r="G66" s="419" t="s">
        <v>1145</v>
      </c>
      <c r="H66" s="300" t="s">
        <v>1117</v>
      </c>
      <c r="I66" s="308" t="s">
        <v>1096</v>
      </c>
      <c r="J66" s="308" t="s">
        <v>1082</v>
      </c>
      <c r="K66" s="308" t="s">
        <v>1097</v>
      </c>
      <c r="L66" s="300">
        <v>2</v>
      </c>
      <c r="M66" s="278" t="str">
        <f>+IF(L66="","Bajo",IF(L66=2,"Medio",IF(L66=6,"Alto",IF(L66=10,"Muy Alto",""))))</f>
        <v>Medio</v>
      </c>
      <c r="N66" s="306">
        <v>3</v>
      </c>
      <c r="O66" s="278" t="str">
        <f>+IF(N66=0,"",IF(N66=1,"Esporádica",IF(N66=2,"Ocasional",IF(N66=3,"Frecuente",IF(N66=4,"Continua","")))))</f>
        <v>Frecuente</v>
      </c>
      <c r="P66" s="302">
        <f>+IF(L66="",N66,(N66*L66))</f>
        <v>6</v>
      </c>
      <c r="Q66" s="302" t="str">
        <f>+IF(P66=0,"",IF(P66&lt;5,"Bajo",IF(P66&lt;9,"Medio",IF(P66&lt;21,"Alto",IF(P66&lt;41,"Muy Alto","")))))</f>
        <v>Medio</v>
      </c>
      <c r="R66" s="306">
        <v>10</v>
      </c>
      <c r="S66" s="278" t="str">
        <f>+IF(R66=0,"",IF(R66&lt;11,"Leve",IF(R66&lt;26,"Grave",IF(R66&lt;61,"Muy Grave",IF(R66&lt;101,"Muerte","")))))</f>
        <v>Leve</v>
      </c>
      <c r="T66" s="302">
        <f>+R66*P66</f>
        <v>60</v>
      </c>
      <c r="U66" s="302" t="str">
        <f>+IF(T66=0,"",IF(T66&lt;21,"IV",IF(T66&lt;121,"III",IF(T66&lt;501,"II",IF(T66&lt;4001,"I","")))))</f>
        <v>III</v>
      </c>
      <c r="V66" s="301" t="str">
        <f>+IF(U66=0,"",IF(U66="I","No Aceptable",IF(U66="II","No Aceptable  o Aceptable con control específico",IF(U66="III","Mejorable",IF(U66="IV","Aceptable","")))))</f>
        <v>Mejorable</v>
      </c>
      <c r="W66" s="278">
        <v>4</v>
      </c>
      <c r="X66" s="300" t="s">
        <v>1098</v>
      </c>
      <c r="Y66" s="418" t="s">
        <v>1014</v>
      </c>
      <c r="Z66" s="418" t="s">
        <v>1017</v>
      </c>
      <c r="AA66" s="418" t="s">
        <v>1017</v>
      </c>
      <c r="AB66" s="387" t="s">
        <v>1017</v>
      </c>
      <c r="AC66" s="305" t="s">
        <v>1308</v>
      </c>
      <c r="AD66" s="308" t="s">
        <v>1118</v>
      </c>
      <c r="AE66" s="417" t="s">
        <v>1100</v>
      </c>
      <c r="AF66" s="278" t="s">
        <v>1260</v>
      </c>
      <c r="AG66" s="416" t="s">
        <v>1307</v>
      </c>
      <c r="AH66" s="299"/>
      <c r="AI66" s="385"/>
      <c r="AJ66" s="385"/>
      <c r="AK66" s="385"/>
    </row>
    <row r="67" spans="1:37" ht="121.5" customHeight="1" thickBot="1" x14ac:dyDescent="0.25">
      <c r="A67" s="287"/>
      <c r="B67" s="415"/>
      <c r="C67" s="368"/>
      <c r="D67" s="414"/>
      <c r="E67" s="283" t="s">
        <v>1011</v>
      </c>
      <c r="F67" s="280" t="s">
        <v>1049</v>
      </c>
      <c r="G67" s="384" t="s">
        <v>1050</v>
      </c>
      <c r="H67" s="383" t="s">
        <v>1051</v>
      </c>
      <c r="I67" s="274" t="s">
        <v>1017</v>
      </c>
      <c r="J67" s="274" t="s">
        <v>1017</v>
      </c>
      <c r="K67" s="274" t="s">
        <v>1017</v>
      </c>
      <c r="L67" s="276">
        <v>2</v>
      </c>
      <c r="M67" s="274" t="str">
        <f>+IF(L67="","Bajo",IF(L67=2,"Medio",IF(L67=6,"Alto",IF(L67=10,"Muy Alto",""))))</f>
        <v>Medio</v>
      </c>
      <c r="N67" s="276">
        <v>2</v>
      </c>
      <c r="O67" s="274" t="str">
        <f>+IF(N67=0,"",IF(N67=1,"Esporádica",IF(N67=2,"Ocasional",IF(N67=3,"Frecuente",IF(N67=4,"Continua","")))))</f>
        <v>Ocasional</v>
      </c>
      <c r="P67" s="280">
        <f>+IF(L67="",N67,(N67*L67))</f>
        <v>4</v>
      </c>
      <c r="Q67" s="280" t="str">
        <f>+IF(P67=0,"",IF(P67&lt;5,"Bajo",IF(P67&lt;9,"Medio",IF(P67&lt;21,"Alto",IF(P67&lt;41,"Muy Alto","")))))</f>
        <v>Bajo</v>
      </c>
      <c r="R67" s="276">
        <v>25</v>
      </c>
      <c r="S67" s="274" t="str">
        <f>+IF(R67=0,"",IF(R67&lt;11,"Leve",IF(R67&lt;26,"Grave",IF(R67&lt;61,"Muy Grave",IF(R67&lt;101,"Muerte","")))))</f>
        <v>Grave</v>
      </c>
      <c r="T67" s="280">
        <f>+R67*P67</f>
        <v>100</v>
      </c>
      <c r="U67" s="280" t="str">
        <f>+IF(T67=0,"",IF(T67&lt;21,"IV",IF(T67&lt;121,"III",IF(T67&lt;501,"II",IF(T67&lt;4001,"I","")))))</f>
        <v>III</v>
      </c>
      <c r="V67" s="279" t="str">
        <f>+IF(U67=0,"",IF(U67="I","No Aceptable",IF(U67="II","No Aceptable  o Aceptable con control específico",IF(U67="III","Mejorable",IF(U67="IV","Aceptable","")))))</f>
        <v>Mejorable</v>
      </c>
      <c r="W67" s="274">
        <v>4</v>
      </c>
      <c r="X67" s="332" t="s">
        <v>1278</v>
      </c>
      <c r="Y67" s="274" t="s">
        <v>1014</v>
      </c>
      <c r="Z67" s="274" t="s">
        <v>1017</v>
      </c>
      <c r="AA67" s="274" t="s">
        <v>1017</v>
      </c>
      <c r="AB67" s="387" t="s">
        <v>1306</v>
      </c>
      <c r="AC67" s="382" t="s">
        <v>1296</v>
      </c>
      <c r="AD67" s="274" t="s">
        <v>1017</v>
      </c>
      <c r="AE67" s="274" t="s">
        <v>1072</v>
      </c>
      <c r="AF67" s="274" t="s">
        <v>1260</v>
      </c>
      <c r="AG67" s="274" t="s">
        <v>1259</v>
      </c>
      <c r="AH67" s="381"/>
      <c r="AI67" s="371"/>
      <c r="AJ67" s="370"/>
      <c r="AK67" s="369"/>
    </row>
    <row r="68" spans="1:37" ht="89.25" customHeight="1" x14ac:dyDescent="0.2">
      <c r="A68" s="287"/>
      <c r="B68" s="380" t="s">
        <v>1174</v>
      </c>
      <c r="C68" s="379" t="s">
        <v>1198</v>
      </c>
      <c r="D68" s="310" t="s">
        <v>1199</v>
      </c>
      <c r="E68" s="300" t="s">
        <v>1014</v>
      </c>
      <c r="F68" s="302" t="s">
        <v>1049</v>
      </c>
      <c r="G68" s="413" t="s">
        <v>1200</v>
      </c>
      <c r="H68" s="383" t="s">
        <v>1051</v>
      </c>
      <c r="I68" s="365" t="s">
        <v>1017</v>
      </c>
      <c r="J68" s="365" t="s">
        <v>1017</v>
      </c>
      <c r="K68" s="365" t="s">
        <v>1017</v>
      </c>
      <c r="L68" s="300">
        <v>2</v>
      </c>
      <c r="M68" s="278" t="str">
        <f>+IF(L68="","Bajo",IF(L68=2,"Medio",IF(L68=6,"Alto",IF(L68=10,"Muy Alto",""))))</f>
        <v>Medio</v>
      </c>
      <c r="N68" s="412">
        <v>2</v>
      </c>
      <c r="O68" s="278" t="str">
        <f>+IF(N68=0,"",IF(N68=1,"Esporádica",IF(N68=2,"Ocasional",IF(N68=3,"Frecuente",IF(N68=4,"Continua","")))))</f>
        <v>Ocasional</v>
      </c>
      <c r="P68" s="302">
        <f>+IF(L68="",N68,(N68*L68))</f>
        <v>4</v>
      </c>
      <c r="Q68" s="302" t="str">
        <f>+IF(P68=0,"",IF(P68&lt;5,"Bajo",IF(P68&lt;9,"Medio",IF(P68&lt;21,"Alto",IF(P68&lt;41,"Muy Alto","")))))</f>
        <v>Bajo</v>
      </c>
      <c r="R68" s="411">
        <v>100</v>
      </c>
      <c r="S68" s="278" t="str">
        <f>+IF(R68=0,"",IF(R68&lt;11,"Leve",IF(R68&lt;26,"Grave",IF(R68&lt;61,"Muy Grave",IF(R68&lt;101,"Muerte","")))))</f>
        <v>Muerte</v>
      </c>
      <c r="T68" s="302">
        <f>+R68*P68</f>
        <v>400</v>
      </c>
      <c r="U68" s="302" t="str">
        <f>+IF(T68=0,"",IF(T68&lt;21,"IV",IF(T68&lt;121,"III",IF(T68&lt;501,"II",IF(T68&lt;4001,"I","")))))</f>
        <v>II</v>
      </c>
      <c r="V68" s="301" t="str">
        <f>+IF(U68=0,"",IF(U68="I","No Aceptable",IF(U68="II","No Aceptable  o Aceptable con control específico",IF(U68="III","Aceptable",IF(U68="IV","Aceptable","")))))</f>
        <v>No Aceptable  o Aceptable con control específico</v>
      </c>
      <c r="W68" s="278">
        <v>2</v>
      </c>
      <c r="X68" s="332" t="s">
        <v>1278</v>
      </c>
      <c r="Y68" s="300" t="s">
        <v>1014</v>
      </c>
      <c r="Z68" s="300" t="s">
        <v>1047</v>
      </c>
      <c r="AA68" s="300" t="s">
        <v>1047</v>
      </c>
      <c r="AB68" s="308" t="s">
        <v>1305</v>
      </c>
      <c r="AC68" s="308" t="s">
        <v>1304</v>
      </c>
      <c r="AD68" s="300" t="s">
        <v>1201</v>
      </c>
      <c r="AE68" s="278" t="s">
        <v>1303</v>
      </c>
      <c r="AF68" s="278" t="s">
        <v>1260</v>
      </c>
      <c r="AG68" s="278" t="s">
        <v>1259</v>
      </c>
      <c r="AH68" s="299"/>
      <c r="AI68" s="385"/>
      <c r="AJ68" s="385"/>
      <c r="AK68" s="385"/>
    </row>
    <row r="69" spans="1:37" ht="128.25" customHeight="1" thickBot="1" x14ac:dyDescent="0.25">
      <c r="A69" s="287"/>
      <c r="B69" s="368"/>
      <c r="C69" s="367"/>
      <c r="D69" s="284"/>
      <c r="E69" s="283" t="s">
        <v>1014</v>
      </c>
      <c r="F69" s="292" t="s">
        <v>1028</v>
      </c>
      <c r="G69" s="281" t="s">
        <v>1302</v>
      </c>
      <c r="H69" s="276" t="s">
        <v>1033</v>
      </c>
      <c r="I69" s="276" t="s">
        <v>1017</v>
      </c>
      <c r="J69" s="276" t="s">
        <v>1017</v>
      </c>
      <c r="K69" s="289" t="s">
        <v>1031</v>
      </c>
      <c r="L69" s="276">
        <v>2</v>
      </c>
      <c r="M69" s="274" t="str">
        <f>+IF(L69="","Bajo",IF(L69=2,"Medio",IF(L69=6,"Alto",IF(L69=10,"Muy Alto",""))))</f>
        <v>Medio</v>
      </c>
      <c r="N69" s="283">
        <v>2</v>
      </c>
      <c r="O69" s="274" t="str">
        <f>+IF(N69=0,"",IF(N69=1,"Esporádica",IF(N69=2,"Ocasional",IF(N69=3,"Frecuente",IF(N69=4,"Continua","")))))</f>
        <v>Ocasional</v>
      </c>
      <c r="P69" s="280">
        <f>+IF(L69="",N69,(N69*L69))</f>
        <v>4</v>
      </c>
      <c r="Q69" s="280" t="str">
        <f>+IF(P69=0,"",IF(P69&lt;5,"Bajo",IF(P69&lt;9,"Medio",IF(P69&lt;21,"Alto",IF(P69&lt;41,"Muy Alto","")))))</f>
        <v>Bajo</v>
      </c>
      <c r="R69" s="410">
        <v>25</v>
      </c>
      <c r="S69" s="274" t="str">
        <f>+IF(R69=0,"",IF(R69&lt;11,"Leve",IF(R69&lt;26,"Grave",IF(R69&lt;61,"Muy Grave",IF(R69&lt;101,"Muerte","")))))</f>
        <v>Grave</v>
      </c>
      <c r="T69" s="280">
        <f>+R69*P69</f>
        <v>100</v>
      </c>
      <c r="U69" s="280" t="str">
        <f>+IF(T69=0,"",IF(T69&lt;21,"IV",IF(T69&lt;121,"III",IF(T69&lt;501,"II",IF(T69&lt;4001,"I","")))))</f>
        <v>III</v>
      </c>
      <c r="V69" s="279" t="str">
        <f>+IF(U69=0,"",IF(U69="I","No Aceptable",IF(U69="II","No Aceptable  o Aceptable con control específico",IF(U69="III","Aceptable",IF(U69="IV","Aceptable","")))))</f>
        <v>Aceptable</v>
      </c>
      <c r="W69" s="274">
        <v>2</v>
      </c>
      <c r="X69" s="276" t="s">
        <v>1033</v>
      </c>
      <c r="Y69" s="276" t="s">
        <v>1014</v>
      </c>
      <c r="Z69" s="276" t="s">
        <v>1066</v>
      </c>
      <c r="AA69" s="276" t="s">
        <v>1066</v>
      </c>
      <c r="AB69" s="384" t="s">
        <v>1202</v>
      </c>
      <c r="AC69" s="384" t="s">
        <v>1203</v>
      </c>
      <c r="AD69" s="276" t="s">
        <v>1201</v>
      </c>
      <c r="AE69" s="274" t="s">
        <v>1301</v>
      </c>
      <c r="AF69" s="274" t="s">
        <v>1260</v>
      </c>
      <c r="AG69" s="274" t="s">
        <v>1259</v>
      </c>
      <c r="AH69" s="288" t="s">
        <v>1300</v>
      </c>
      <c r="AI69" s="371"/>
      <c r="AJ69" s="370"/>
      <c r="AK69" s="369"/>
    </row>
    <row r="70" spans="1:37" ht="89.25" customHeight="1" thickBot="1" x14ac:dyDescent="0.25">
      <c r="A70" s="287"/>
      <c r="B70" s="409" t="s">
        <v>1204</v>
      </c>
      <c r="C70" s="408" t="s">
        <v>1205</v>
      </c>
      <c r="D70" s="407" t="s">
        <v>1206</v>
      </c>
      <c r="E70" s="308" t="s">
        <v>1014</v>
      </c>
      <c r="F70" s="309" t="s">
        <v>1015</v>
      </c>
      <c r="G70" s="308" t="s">
        <v>1207</v>
      </c>
      <c r="H70" s="307" t="s">
        <v>1102</v>
      </c>
      <c r="I70" s="378" t="s">
        <v>1017</v>
      </c>
      <c r="J70" s="306" t="s">
        <v>1114</v>
      </c>
      <c r="K70" s="306" t="s">
        <v>1115</v>
      </c>
      <c r="L70" s="308">
        <v>2</v>
      </c>
      <c r="M70" s="378" t="str">
        <f>+IF(L70="","Bajo",IF(L70=2,"Medio",IF(L70=6,"Alto",IF(L70=10,"Muy Alto",""))))</f>
        <v>Medio</v>
      </c>
      <c r="N70" s="308">
        <v>3</v>
      </c>
      <c r="O70" s="378" t="str">
        <f>+IF(N70=0,"",IF(N70=1,"Esporádica",IF(N70=2,"Ocasional",IF(N70=3,"Frecuente",IF(N70=4,"Continua","")))))</f>
        <v>Frecuente</v>
      </c>
      <c r="P70" s="309">
        <f>+IF(L70="",N70,(N70*L70))</f>
        <v>6</v>
      </c>
      <c r="Q70" s="309" t="str">
        <f>+IF(P70=0,"",IF(P70&lt;5,"Bajo",IF(P70&lt;9,"Medio",IF(P70&lt;21,"Alto",IF(P70&lt;41,"Muy Alto","")))))</f>
        <v>Medio</v>
      </c>
      <c r="R70" s="308">
        <v>25</v>
      </c>
      <c r="S70" s="378" t="str">
        <f>+IF(R70=0,"",IF(R70&lt;11,"Leve",IF(R70&lt;26,"Grave",IF(R70&lt;61,"Muy Grave",IF(R70&lt;101,"Muerte","")))))</f>
        <v>Grave</v>
      </c>
      <c r="T70" s="309">
        <f>+R70*P70</f>
        <v>150</v>
      </c>
      <c r="U70" s="309" t="str">
        <f>+IF(T70=0,"",IF(T70&lt;21,"IV",IF(T70&lt;121,"III",IF(T70&lt;501,"II",IF(T70&lt;4001,"I","")))))</f>
        <v>II</v>
      </c>
      <c r="V70" s="309" t="str">
        <f>+IF(U70=0,"",IF(U70="I","No Aceptable",IF(U70="II","No Aceptable  o Aceptable con control específico",IF(U70="III","Mejorable",IF(U70="IV","Aceptable","")))))</f>
        <v>No Aceptable  o Aceptable con control específico</v>
      </c>
      <c r="W70" s="378">
        <v>2</v>
      </c>
      <c r="X70" s="300" t="s">
        <v>1208</v>
      </c>
      <c r="Y70" s="378" t="s">
        <v>1014</v>
      </c>
      <c r="Z70" s="378" t="s">
        <v>1017</v>
      </c>
      <c r="AA70" s="378" t="s">
        <v>1017</v>
      </c>
      <c r="AB70" s="300"/>
      <c r="AC70" s="305" t="s">
        <v>1104</v>
      </c>
      <c r="AD70" s="305" t="s">
        <v>1105</v>
      </c>
      <c r="AE70" s="278" t="s">
        <v>1106</v>
      </c>
      <c r="AF70" s="378" t="s">
        <v>1260</v>
      </c>
      <c r="AG70" s="378" t="s">
        <v>1259</v>
      </c>
      <c r="AH70" s="299" t="s">
        <v>1022</v>
      </c>
      <c r="AI70" s="376"/>
      <c r="AJ70" s="376"/>
      <c r="AK70" s="376"/>
    </row>
    <row r="71" spans="1:37" ht="89.25" customHeight="1" thickBot="1" x14ac:dyDescent="0.25">
      <c r="A71" s="287"/>
      <c r="B71" s="402"/>
      <c r="C71" s="401"/>
      <c r="D71" s="400"/>
      <c r="E71" s="387" t="s">
        <v>1014</v>
      </c>
      <c r="F71" s="406" t="s">
        <v>1135</v>
      </c>
      <c r="G71" s="405" t="s">
        <v>1209</v>
      </c>
      <c r="H71" s="404" t="s">
        <v>1210</v>
      </c>
      <c r="I71" s="281" t="s">
        <v>1017</v>
      </c>
      <c r="J71" s="281" t="s">
        <v>1017</v>
      </c>
      <c r="K71" s="281" t="s">
        <v>1097</v>
      </c>
      <c r="L71" s="403">
        <v>2</v>
      </c>
      <c r="M71" s="289" t="str">
        <f>+IF(L71="","Bajo",IF(L71=2,"Medio",IF(L71=6,"Alto",IF(L71=10,"Muy Alto",""))))</f>
        <v>Medio</v>
      </c>
      <c r="N71" s="403">
        <v>4</v>
      </c>
      <c r="O71" s="289" t="str">
        <f>+IF(N71=0,"",IF(N71=1,"Esporádica",IF(N71=2,"Ocasional",IF(N71=3,"Frecuente",IF(N71=4,"Continua","")))))</f>
        <v>Continua</v>
      </c>
      <c r="P71" s="292">
        <f>+IF(L71="",N71,(N71*L71))</f>
        <v>8</v>
      </c>
      <c r="Q71" s="292" t="str">
        <f>+IF(P71=0,"",IF(P71&lt;5,"Bajo",IF(P71&lt;9,"Medio",IF(P71&lt;21,"Alto",IF(P71&lt;41,"Muy Alto","")))))</f>
        <v>Medio</v>
      </c>
      <c r="R71" s="293">
        <v>10</v>
      </c>
      <c r="S71" s="289" t="str">
        <f>+IF(R71=0,"",IF(R71&lt;11,"Leve",IF(R71&lt;26,"Grave",IF(R71&lt;61,"Muy Grave",IF(R71&lt;101,"Muerte","")))))</f>
        <v>Leve</v>
      </c>
      <c r="T71" s="292">
        <f>+R71*P71</f>
        <v>80</v>
      </c>
      <c r="U71" s="292" t="str">
        <f>+IF(T71=0,"",IF(T71&lt;21,"IV",IF(T71&lt;121,"III",IF(T71&lt;501,"II",IF(T71&lt;4001,"I","")))))</f>
        <v>III</v>
      </c>
      <c r="V71" s="291" t="str">
        <f>+IF(U71=0,"",IF(U71="I","No Aceptable",IF(U71="II","No Aceptable  o Aceptable con control específico",IF(U71="III","Mejorable",IF(U71="IV","Aceptable","")))))</f>
        <v>Mejorable</v>
      </c>
      <c r="W71" s="378">
        <v>2</v>
      </c>
      <c r="X71" s="281" t="s">
        <v>1211</v>
      </c>
      <c r="Y71" s="281" t="s">
        <v>991</v>
      </c>
      <c r="Z71" s="281" t="s">
        <v>1017</v>
      </c>
      <c r="AA71" s="281" t="s">
        <v>1017</v>
      </c>
      <c r="AB71" s="281" t="s">
        <v>1017</v>
      </c>
      <c r="AC71" s="290" t="s">
        <v>1212</v>
      </c>
      <c r="AD71" s="281" t="s">
        <v>1017</v>
      </c>
      <c r="AE71" s="307" t="s">
        <v>1213</v>
      </c>
      <c r="AF71" s="293" t="s">
        <v>1299</v>
      </c>
      <c r="AG71" s="289" t="s">
        <v>1259</v>
      </c>
      <c r="AH71" s="288"/>
      <c r="AI71" s="390"/>
      <c r="AJ71" s="389"/>
      <c r="AK71" s="388"/>
    </row>
    <row r="72" spans="1:37" ht="153" customHeight="1" thickBot="1" x14ac:dyDescent="0.25">
      <c r="A72" s="287"/>
      <c r="B72" s="402"/>
      <c r="C72" s="401"/>
      <c r="D72" s="400"/>
      <c r="E72" s="399" t="s">
        <v>1014</v>
      </c>
      <c r="F72" s="292" t="s">
        <v>1049</v>
      </c>
      <c r="G72" s="387" t="s">
        <v>1214</v>
      </c>
      <c r="H72" s="383" t="s">
        <v>1051</v>
      </c>
      <c r="I72" s="397" t="s">
        <v>1017</v>
      </c>
      <c r="J72" s="397" t="s">
        <v>1017</v>
      </c>
      <c r="K72" s="397" t="s">
        <v>1017</v>
      </c>
      <c r="L72" s="387">
        <v>2</v>
      </c>
      <c r="M72" s="397" t="str">
        <f>+IF(L72="","Bajo",IF(L72=2,"Medio",IF(L72=6,"Alto",IF(L72=10,"Muy Alto",""))))</f>
        <v>Medio</v>
      </c>
      <c r="N72" s="387">
        <v>2</v>
      </c>
      <c r="O72" s="397" t="str">
        <f>+IF(N72=0,"",IF(N72=1,"Esporádica",IF(N72=2,"Ocasional",IF(N72=3,"Frecuente",IF(N72=4,"Continua","")))))</f>
        <v>Ocasional</v>
      </c>
      <c r="P72" s="398">
        <f>+IF(L72="",N72,(N72*L72))</f>
        <v>4</v>
      </c>
      <c r="Q72" s="398" t="str">
        <f>+IF(P72=0,"",IF(P72&lt;5,"Bajo",IF(P72&lt;9,"Medio",IF(P72&lt;21,"Alto",IF(P72&lt;41,"Muy Alto","")))))</f>
        <v>Bajo</v>
      </c>
      <c r="R72" s="387">
        <v>25</v>
      </c>
      <c r="S72" s="397" t="str">
        <f>+IF(R72=0,"",IF(R72&lt;11,"Leve",IF(R72&lt;26,"Grave",IF(R72&lt;61,"Muy Grave",IF(R72&lt;101,"Muerte","")))))</f>
        <v>Grave</v>
      </c>
      <c r="T72" s="398">
        <f>+R72*P72</f>
        <v>100</v>
      </c>
      <c r="U72" s="398" t="str">
        <f>+IF(T72=0,"",IF(T72&lt;21,"IV",IF(T72&lt;121,"III",IF(T72&lt;501,"II",IF(T72&lt;4001,"I","")))))</f>
        <v>III</v>
      </c>
      <c r="V72" s="291" t="str">
        <f>+IF(U72=0,"",IF(U72="I","No Aceptable",IF(U72="II","No Aceptable  o Aceptable con control específico",IF(U72="III","Mejorable",IF(U72="IV","Aceptable","")))))</f>
        <v>Mejorable</v>
      </c>
      <c r="W72" s="378">
        <v>2</v>
      </c>
      <c r="X72" s="332" t="s">
        <v>1278</v>
      </c>
      <c r="Y72" s="397" t="s">
        <v>1014</v>
      </c>
      <c r="Z72" s="397" t="s">
        <v>1017</v>
      </c>
      <c r="AA72" s="397" t="s">
        <v>1017</v>
      </c>
      <c r="AB72" s="387" t="s">
        <v>1047</v>
      </c>
      <c r="AC72" s="382" t="s">
        <v>1296</v>
      </c>
      <c r="AD72" s="397" t="s">
        <v>1017</v>
      </c>
      <c r="AE72" s="397" t="s">
        <v>1072</v>
      </c>
      <c r="AF72" s="289" t="s">
        <v>1260</v>
      </c>
      <c r="AG72" s="397" t="s">
        <v>1259</v>
      </c>
      <c r="AH72" s="396"/>
      <c r="AI72" s="376"/>
      <c r="AJ72" s="376"/>
      <c r="AK72" s="376"/>
    </row>
    <row r="73" spans="1:37" ht="89.25" customHeight="1" thickBot="1" x14ac:dyDescent="0.25">
      <c r="A73" s="287"/>
      <c r="B73" s="395"/>
      <c r="C73" s="394"/>
      <c r="D73" s="393"/>
      <c r="E73" s="392" t="s">
        <v>1014</v>
      </c>
      <c r="F73" s="282" t="s">
        <v>1215</v>
      </c>
      <c r="G73" s="384" t="s">
        <v>1216</v>
      </c>
      <c r="H73" s="384" t="s">
        <v>1217</v>
      </c>
      <c r="I73" s="276" t="s">
        <v>1017</v>
      </c>
      <c r="J73" s="276" t="s">
        <v>1017</v>
      </c>
      <c r="K73" s="276" t="s">
        <v>1181</v>
      </c>
      <c r="L73" s="283">
        <v>6</v>
      </c>
      <c r="M73" s="274" t="str">
        <f>+IF(L73="","Bajo",IF(L73=2,"Medio",IF(L73=6,"Alto",IF(L73=10,"Muy Alto",""))))</f>
        <v>Alto</v>
      </c>
      <c r="N73" s="276">
        <v>2</v>
      </c>
      <c r="O73" s="274" t="str">
        <f>+IF(N73=0,"",IF(N73=1,"Esporádica",IF(N73=2,"Ocasional",IF(N73=3,"Frecuente",IF(N73=4,"Continua","")))))</f>
        <v>Ocasional</v>
      </c>
      <c r="P73" s="280">
        <f>+IF(L73="",N73,(N73*L73))</f>
        <v>12</v>
      </c>
      <c r="Q73" s="280" t="str">
        <f>+IF(P73=0,"",IF(P73&lt;5,"Bajo",IF(P73&lt;9,"Medio",IF(P73&lt;21,"Alto",IF(P73&lt;41,"Muy Alto","")))))</f>
        <v>Alto</v>
      </c>
      <c r="R73" s="283">
        <v>10</v>
      </c>
      <c r="S73" s="274" t="str">
        <f>+IF(R73=0,"",IF(R73&lt;11,"Leve",IF(R73&lt;26,"Grave",IF(R73&lt;61,"Muy Grave",IF(R73&lt;101,"Muerte","")))))</f>
        <v>Leve</v>
      </c>
      <c r="T73" s="280">
        <f>+R73*P73</f>
        <v>120</v>
      </c>
      <c r="U73" s="280" t="str">
        <f>+IF(T73=0,"",IF(T73&lt;21,"IV",IF(T73&lt;121,"III",IF(T73&lt;501,"II",IF(T73&lt;4001,"I","")))))</f>
        <v>III</v>
      </c>
      <c r="V73" s="279" t="str">
        <f>+IF(U73=0,"",IF(U73="I","No Aceptable",IF(U73="II","No Aceptable  o Aceptable con control específico",IF(U73="III","Mejorable",IF(U73="IV","Aceptable","")))))</f>
        <v>Mejorable</v>
      </c>
      <c r="W73" s="378">
        <v>2</v>
      </c>
      <c r="X73" s="276" t="s">
        <v>1208</v>
      </c>
      <c r="Y73" s="276" t="s">
        <v>1014</v>
      </c>
      <c r="Z73" s="283" t="s">
        <v>1017</v>
      </c>
      <c r="AA73" s="283" t="s">
        <v>1017</v>
      </c>
      <c r="AB73" s="276" t="s">
        <v>1218</v>
      </c>
      <c r="AC73" s="276" t="s">
        <v>1298</v>
      </c>
      <c r="AD73" s="276" t="s">
        <v>1219</v>
      </c>
      <c r="AE73" s="274" t="s">
        <v>1220</v>
      </c>
      <c r="AF73" s="274" t="s">
        <v>1260</v>
      </c>
      <c r="AG73" s="391" t="s">
        <v>1259</v>
      </c>
      <c r="AH73" s="288" t="s">
        <v>1082</v>
      </c>
      <c r="AI73" s="390"/>
      <c r="AJ73" s="389"/>
      <c r="AK73" s="388"/>
    </row>
    <row r="74" spans="1:37" s="374" customFormat="1" ht="89.25" customHeight="1" x14ac:dyDescent="0.2">
      <c r="A74" s="375"/>
      <c r="B74" s="380" t="s">
        <v>1057</v>
      </c>
      <c r="C74" s="379" t="s">
        <v>1221</v>
      </c>
      <c r="D74" s="310" t="s">
        <v>1113</v>
      </c>
      <c r="E74" s="306" t="s">
        <v>1014</v>
      </c>
      <c r="F74" s="309" t="s">
        <v>1015</v>
      </c>
      <c r="G74" s="308" t="s">
        <v>1124</v>
      </c>
      <c r="H74" s="307" t="s">
        <v>1102</v>
      </c>
      <c r="I74" s="278" t="s">
        <v>1017</v>
      </c>
      <c r="J74" s="306" t="s">
        <v>1114</v>
      </c>
      <c r="K74" s="306" t="s">
        <v>1115</v>
      </c>
      <c r="L74" s="300">
        <v>2</v>
      </c>
      <c r="M74" s="278" t="str">
        <f>+IF(L74="","Bajo",IF(L74=2,"Medio",IF(L74=6,"Alto",IF(L74=10,"Muy Alto",""))))</f>
        <v>Medio</v>
      </c>
      <c r="N74" s="300">
        <v>3</v>
      </c>
      <c r="O74" s="278" t="str">
        <f>+IF(N74=0,"",IF(N74=1,"Esporádica",IF(N74=2,"Ocasional",IF(N74=3,"Frecuente",IF(N74=4,"Continua","")))))</f>
        <v>Frecuente</v>
      </c>
      <c r="P74" s="302">
        <f>+IF(L74="",N74,(N74*L74))</f>
        <v>6</v>
      </c>
      <c r="Q74" s="302" t="str">
        <f>+IF(P74=0,"",IF(P74&lt;5,"Bajo",IF(P74&lt;9,"Medio",IF(P74&lt;21,"Alto",IF(P74&lt;41,"Muy Alto","")))))</f>
        <v>Medio</v>
      </c>
      <c r="R74" s="300">
        <v>25</v>
      </c>
      <c r="S74" s="278" t="str">
        <f>+IF(R74=0,"",IF(R74&lt;11,"Leve",IF(R74&lt;26,"Grave",IF(R74&lt;61,"Muy Grave",IF(R74&lt;101,"Muerte","")))))</f>
        <v>Grave</v>
      </c>
      <c r="T74" s="302">
        <f>+R74*P74</f>
        <v>150</v>
      </c>
      <c r="U74" s="302" t="str">
        <f>+IF(T74=0,"",IF(T74&lt;21,"IV",IF(T74&lt;121,"III",IF(T74&lt;501,"II",IF(T74&lt;4001,"I","")))))</f>
        <v>II</v>
      </c>
      <c r="V74" s="301" t="str">
        <f>+IF(U74=0,"",IF(U74="I","No Aceptable",IF(U74="II","No Aceptable  o Aceptable con control específico",IF(U74="III","Mejorable",IF(U74="IV","Aceptable","")))))</f>
        <v>No Aceptable  o Aceptable con control específico</v>
      </c>
      <c r="W74" s="278">
        <v>4</v>
      </c>
      <c r="X74" s="300" t="s">
        <v>1208</v>
      </c>
      <c r="Y74" s="278" t="s">
        <v>1014</v>
      </c>
      <c r="Z74" s="278" t="s">
        <v>1017</v>
      </c>
      <c r="AA74" s="278" t="s">
        <v>1017</v>
      </c>
      <c r="AB74" s="281" t="s">
        <v>1017</v>
      </c>
      <c r="AC74" s="305" t="s">
        <v>1104</v>
      </c>
      <c r="AD74" s="305" t="s">
        <v>1105</v>
      </c>
      <c r="AE74" s="278" t="s">
        <v>1222</v>
      </c>
      <c r="AF74" s="278" t="s">
        <v>1260</v>
      </c>
      <c r="AG74" s="278" t="s">
        <v>1259</v>
      </c>
      <c r="AH74" s="299" t="s">
        <v>1022</v>
      </c>
      <c r="AI74" s="385"/>
      <c r="AJ74" s="385"/>
      <c r="AK74" s="385"/>
    </row>
    <row r="75" spans="1:37" s="374" customFormat="1" ht="89.25" customHeight="1" x14ac:dyDescent="0.2">
      <c r="A75" s="375"/>
      <c r="B75" s="373"/>
      <c r="C75" s="372"/>
      <c r="D75" s="294"/>
      <c r="E75" s="293" t="s">
        <v>1014</v>
      </c>
      <c r="F75" s="292" t="s">
        <v>1028</v>
      </c>
      <c r="G75" s="281" t="s">
        <v>1223</v>
      </c>
      <c r="H75" s="387" t="s">
        <v>1152</v>
      </c>
      <c r="I75" s="281" t="s">
        <v>1017</v>
      </c>
      <c r="J75" s="281" t="s">
        <v>1017</v>
      </c>
      <c r="K75" s="289" t="s">
        <v>1031</v>
      </c>
      <c r="L75" s="281">
        <v>2</v>
      </c>
      <c r="M75" s="289" t="str">
        <f>+IF(L75="","Bajo",IF(L75=2,"Medio",IF(L75=6,"Alto",IF(L75=10,"Muy Alto",""))))</f>
        <v>Medio</v>
      </c>
      <c r="N75" s="281">
        <v>2</v>
      </c>
      <c r="O75" s="289" t="str">
        <f>+IF(N75=0,"",IF(N75=1,"Esporádica",IF(N75=2,"Ocasional",IF(N75=3,"Frecuente",IF(N75=4,"Continua","")))))</f>
        <v>Ocasional</v>
      </c>
      <c r="P75" s="292">
        <f>+IF(L75="",N75,(N75*L75))</f>
        <v>4</v>
      </c>
      <c r="Q75" s="292" t="str">
        <f>+IF(P75=0,"",IF(P75&lt;5,"Bajo",IF(P75&lt;9,"Medio",IF(P75&lt;21,"Alto",IF(P75&lt;41,"Muy Alto","")))))</f>
        <v>Bajo</v>
      </c>
      <c r="R75" s="281">
        <v>25</v>
      </c>
      <c r="S75" s="289" t="str">
        <f>+IF(R75=0,"",IF(R75&lt;11,"Leve",IF(R75&lt;26,"Grave",IF(R75&lt;61,"Muy Grave",IF(R75&lt;101,"Muerte","")))))</f>
        <v>Grave</v>
      </c>
      <c r="T75" s="292">
        <f>+R75*P75</f>
        <v>100</v>
      </c>
      <c r="U75" s="292" t="str">
        <f>+IF(T75=0,"",IF(T75&lt;21,"IV",IF(T75&lt;121,"III",IF(T75&lt;501,"II",IF(T75&lt;4001,"I","")))))</f>
        <v>III</v>
      </c>
      <c r="V75" s="291" t="str">
        <f>+IF(U75=0,"",IF(U75="I","No Aceptable",IF(U75="II","No Aceptable  o Aceptable con control específico",IF(U75="III","Mejorable",IF(U75="IV","Aceptable","")))))</f>
        <v>Mejorable</v>
      </c>
      <c r="W75" s="289">
        <v>4</v>
      </c>
      <c r="X75" s="281" t="s">
        <v>1297</v>
      </c>
      <c r="Y75" s="289" t="s">
        <v>1014</v>
      </c>
      <c r="Z75" s="289" t="s">
        <v>1017</v>
      </c>
      <c r="AA75" s="289" t="s">
        <v>1017</v>
      </c>
      <c r="AB75" s="281" t="s">
        <v>1017</v>
      </c>
      <c r="AC75" s="322" t="s">
        <v>1267</v>
      </c>
      <c r="AD75" s="289" t="s">
        <v>1017</v>
      </c>
      <c r="AE75" s="289" t="s">
        <v>1220</v>
      </c>
      <c r="AF75" s="289" t="s">
        <v>1260</v>
      </c>
      <c r="AG75" s="289" t="s">
        <v>1259</v>
      </c>
      <c r="AH75" s="288"/>
      <c r="AI75" s="371"/>
      <c r="AJ75" s="370"/>
      <c r="AK75" s="369"/>
    </row>
    <row r="76" spans="1:37" s="374" customFormat="1" ht="89.25" customHeight="1" x14ac:dyDescent="0.2">
      <c r="A76" s="375"/>
      <c r="B76" s="373"/>
      <c r="C76" s="372"/>
      <c r="D76" s="294"/>
      <c r="E76" s="293" t="s">
        <v>1014</v>
      </c>
      <c r="F76" s="297" t="s">
        <v>1156</v>
      </c>
      <c r="G76" s="281" t="s">
        <v>1157</v>
      </c>
      <c r="H76" s="281" t="s">
        <v>1158</v>
      </c>
      <c r="I76" s="281" t="s">
        <v>1017</v>
      </c>
      <c r="J76" s="281" t="s">
        <v>1017</v>
      </c>
      <c r="K76" s="281" t="s">
        <v>1017</v>
      </c>
      <c r="L76" s="281">
        <v>6</v>
      </c>
      <c r="M76" s="289" t="str">
        <f>+IF(L76="","Bajo",IF(L76=2,"Medio",IF(L76=6,"Alto",IF(L76=10,"Muy Alto",""))))</f>
        <v>Alto</v>
      </c>
      <c r="N76" s="281">
        <v>3</v>
      </c>
      <c r="O76" s="289" t="str">
        <f>+IF(N76=0,"",IF(N76=1,"Esporádica",IF(N76=2,"Ocasional",IF(N76=3,"Frecuente",IF(N76=4,"Continua","")))))</f>
        <v>Frecuente</v>
      </c>
      <c r="P76" s="292">
        <f>+IF(L76="",N76,(N76*L76))</f>
        <v>18</v>
      </c>
      <c r="Q76" s="292" t="str">
        <f>+IF(P76=0,"",IF(P76&lt;5,"Bajo",IF(P76&lt;9,"Medio",IF(P76&lt;21,"Alto",IF(P76&lt;41,"Muy Alto","")))))</f>
        <v>Alto</v>
      </c>
      <c r="R76" s="281">
        <v>25</v>
      </c>
      <c r="S76" s="289" t="str">
        <f>+IF(R76=0,"",IF(R76&lt;11,"Leve",IF(R76&lt;26,"Grave",IF(R76&lt;61,"Muy Grave",IF(R76&lt;101,"Muerte","")))))</f>
        <v>Grave</v>
      </c>
      <c r="T76" s="292">
        <f>+R76*P76</f>
        <v>450</v>
      </c>
      <c r="U76" s="292" t="str">
        <f>+IF(T76=0,"",IF(T76&lt;21,"IV",IF(T76&lt;121,"III",IF(T76&lt;501,"II",IF(T76&lt;4001,"I","")))))</f>
        <v>II</v>
      </c>
      <c r="V76" s="291" t="str">
        <f>+IF(U76=0,"",IF(U76="I","No Aceptable",IF(U76="II","No Aceptable  o Aceptable con control específico",IF(U76="III","Mejorable",IF(U76="IV","Aceptable","")))))</f>
        <v>No Aceptable  o Aceptable con control específico</v>
      </c>
      <c r="W76" s="289">
        <v>4</v>
      </c>
      <c r="X76" s="281" t="s">
        <v>1224</v>
      </c>
      <c r="Y76" s="281" t="s">
        <v>1014</v>
      </c>
      <c r="Z76" s="281" t="s">
        <v>1011</v>
      </c>
      <c r="AA76" s="281" t="s">
        <v>1011</v>
      </c>
      <c r="AB76" s="281" t="s">
        <v>1047</v>
      </c>
      <c r="AC76" s="290" t="s">
        <v>1225</v>
      </c>
      <c r="AD76" s="281" t="s">
        <v>1017</v>
      </c>
      <c r="AE76" s="307" t="s">
        <v>1222</v>
      </c>
      <c r="AF76" s="289" t="s">
        <v>1260</v>
      </c>
      <c r="AG76" s="289" t="s">
        <v>1259</v>
      </c>
      <c r="AH76" s="386"/>
      <c r="AI76" s="385"/>
      <c r="AJ76" s="385"/>
      <c r="AK76" s="385"/>
    </row>
    <row r="77" spans="1:37" ht="141" customHeight="1" thickBot="1" x14ac:dyDescent="0.25">
      <c r="A77" s="287"/>
      <c r="B77" s="368"/>
      <c r="C77" s="367"/>
      <c r="D77" s="284"/>
      <c r="E77" s="283" t="s">
        <v>1011</v>
      </c>
      <c r="F77" s="280" t="s">
        <v>1049</v>
      </c>
      <c r="G77" s="384" t="s">
        <v>1050</v>
      </c>
      <c r="H77" s="383" t="s">
        <v>1051</v>
      </c>
      <c r="I77" s="274" t="s">
        <v>1017</v>
      </c>
      <c r="J77" s="274" t="s">
        <v>1017</v>
      </c>
      <c r="K77" s="274" t="s">
        <v>1017</v>
      </c>
      <c r="L77" s="276">
        <v>2</v>
      </c>
      <c r="M77" s="274" t="str">
        <f>+IF(L77="","Bajo",IF(L77=2,"Medio",IF(L77=6,"Alto",IF(L77=10,"Muy Alto",""))))</f>
        <v>Medio</v>
      </c>
      <c r="N77" s="276">
        <v>2</v>
      </c>
      <c r="O77" s="274" t="str">
        <f>+IF(N77=0,"",IF(N77=1,"Esporádica",IF(N77=2,"Ocasional",IF(N77=3,"Frecuente",IF(N77=4,"Continua","")))))</f>
        <v>Ocasional</v>
      </c>
      <c r="P77" s="280">
        <f>+IF(L77="",N77,(N77*L77))</f>
        <v>4</v>
      </c>
      <c r="Q77" s="280" t="str">
        <f>+IF(P77=0,"",IF(P77&lt;5,"Bajo",IF(P77&lt;9,"Medio",IF(P77&lt;21,"Alto",IF(P77&lt;41,"Muy Alto","")))))</f>
        <v>Bajo</v>
      </c>
      <c r="R77" s="276">
        <v>25</v>
      </c>
      <c r="S77" s="274" t="str">
        <f>+IF(R77=0,"",IF(R77&lt;11,"Leve",IF(R77&lt;26,"Grave",IF(R77&lt;61,"Muy Grave",IF(R77&lt;101,"Muerte","")))))</f>
        <v>Grave</v>
      </c>
      <c r="T77" s="280">
        <f>+R77*P77</f>
        <v>100</v>
      </c>
      <c r="U77" s="280" t="str">
        <f>+IF(T77=0,"",IF(T77&lt;21,"IV",IF(T77&lt;121,"III",IF(T77&lt;501,"II",IF(T77&lt;4001,"I","")))))</f>
        <v>III</v>
      </c>
      <c r="V77" s="279" t="str">
        <f>+IF(U77=0,"",IF(U77="I","No Aceptable",IF(U77="II","No Aceptable  o Aceptable con control específico",IF(U77="III","Mejorable",IF(U77="IV","Aceptable","")))))</f>
        <v>Mejorable</v>
      </c>
      <c r="W77" s="274">
        <v>4</v>
      </c>
      <c r="X77" s="332" t="s">
        <v>1278</v>
      </c>
      <c r="Y77" s="274" t="s">
        <v>1014</v>
      </c>
      <c r="Z77" s="274" t="s">
        <v>1017</v>
      </c>
      <c r="AA77" s="274" t="s">
        <v>1017</v>
      </c>
      <c r="AB77" s="276" t="s">
        <v>1047</v>
      </c>
      <c r="AC77" s="382" t="s">
        <v>1296</v>
      </c>
      <c r="AD77" s="274" t="s">
        <v>1017</v>
      </c>
      <c r="AE77" s="274" t="s">
        <v>1222</v>
      </c>
      <c r="AF77" s="274" t="s">
        <v>1260</v>
      </c>
      <c r="AG77" s="274" t="s">
        <v>1259</v>
      </c>
      <c r="AH77" s="381"/>
      <c r="AI77" s="371"/>
      <c r="AJ77" s="370"/>
      <c r="AK77" s="369"/>
    </row>
    <row r="78" spans="1:37" s="374" customFormat="1" ht="89.25" customHeight="1" thickBot="1" x14ac:dyDescent="0.25">
      <c r="A78" s="375"/>
      <c r="B78" s="380" t="s">
        <v>1226</v>
      </c>
      <c r="C78" s="379" t="s">
        <v>1226</v>
      </c>
      <c r="D78" s="310" t="s">
        <v>1295</v>
      </c>
      <c r="E78" s="308" t="s">
        <v>1014</v>
      </c>
      <c r="F78" s="309" t="s">
        <v>1162</v>
      </c>
      <c r="G78" s="308" t="s">
        <v>1227</v>
      </c>
      <c r="H78" s="308" t="s">
        <v>1164</v>
      </c>
      <c r="I78" s="378" t="s">
        <v>1017</v>
      </c>
      <c r="J78" s="378" t="s">
        <v>1017</v>
      </c>
      <c r="K78" s="378" t="s">
        <v>1017</v>
      </c>
      <c r="L78" s="308">
        <v>6</v>
      </c>
      <c r="M78" s="378" t="str">
        <f>+IF(L78="","Bajo",IF(L78=2,"Medio",IF(L78=6,"Alto",IF(L78=10,"Muy Alto",""))))</f>
        <v>Alto</v>
      </c>
      <c r="N78" s="308">
        <v>2</v>
      </c>
      <c r="O78" s="378" t="str">
        <f>+IF(N78=0,"",IF(N78=1,"Esporádica",IF(N78=2,"Ocasional",IF(N78=3,"Frecuente",IF(N78=4,"Continua","")))))</f>
        <v>Ocasional</v>
      </c>
      <c r="P78" s="309">
        <f>+IF(L78="",N78,(N78*L78))</f>
        <v>12</v>
      </c>
      <c r="Q78" s="309" t="str">
        <f>+IF(P78=0,"",IF(P78&lt;5,"Bajo",IF(P78&lt;9,"Medio",IF(P78&lt;21,"Alto",IF(P78&lt;41,"Muy Alto","")))))</f>
        <v>Alto</v>
      </c>
      <c r="R78" s="308">
        <v>25</v>
      </c>
      <c r="S78" s="378" t="str">
        <f>+IF(R78=0,"",IF(R78&lt;11,"Leve",IF(R78&lt;26,"Grave",IF(R78&lt;61,"Muy Grave",IF(R78&lt;101,"Muerte","")))))</f>
        <v>Grave</v>
      </c>
      <c r="T78" s="309">
        <f>+R78*P78</f>
        <v>300</v>
      </c>
      <c r="U78" s="309" t="str">
        <f>+IF(T78=0,"",IF(T78&lt;21,"IV",IF(T78&lt;121,"III",IF(T78&lt;501,"II",IF(T78&lt;4001,"I","")))))</f>
        <v>II</v>
      </c>
      <c r="V78" s="309" t="str">
        <f>+IF(U78=0,"",IF(U78="I","No Aceptable",IF(U78="II","No Aceptable  o Aceptable con control específico",IF(U78="III","Mejorable",IF(U78="IV","Aceptable","")))))</f>
        <v>No Aceptable  o Aceptable con control específico</v>
      </c>
      <c r="W78" s="378">
        <v>130</v>
      </c>
      <c r="X78" s="308" t="s">
        <v>1159</v>
      </c>
      <c r="Y78" s="378" t="s">
        <v>1014</v>
      </c>
      <c r="Z78" s="378" t="s">
        <v>1017</v>
      </c>
      <c r="AA78" s="378" t="s">
        <v>1017</v>
      </c>
      <c r="AB78" s="308" t="s">
        <v>1047</v>
      </c>
      <c r="AC78" s="300" t="s">
        <v>1228</v>
      </c>
      <c r="AD78" s="378" t="s">
        <v>1017</v>
      </c>
      <c r="AE78" s="378" t="s">
        <v>1229</v>
      </c>
      <c r="AF78" s="378" t="s">
        <v>1263</v>
      </c>
      <c r="AG78" s="378" t="s">
        <v>1259</v>
      </c>
      <c r="AH78" s="377"/>
      <c r="AI78" s="376"/>
      <c r="AJ78" s="376"/>
      <c r="AK78" s="376"/>
    </row>
    <row r="79" spans="1:37" s="374" customFormat="1" ht="89.25" customHeight="1" thickBot="1" x14ac:dyDescent="0.25">
      <c r="A79" s="375"/>
      <c r="B79" s="373"/>
      <c r="C79" s="372"/>
      <c r="D79" s="294"/>
      <c r="E79" s="293" t="s">
        <v>1014</v>
      </c>
      <c r="F79" s="297" t="s">
        <v>1156</v>
      </c>
      <c r="G79" s="281" t="s">
        <v>1157</v>
      </c>
      <c r="H79" s="281" t="s">
        <v>1158</v>
      </c>
      <c r="I79" s="281" t="s">
        <v>1017</v>
      </c>
      <c r="J79" s="281" t="s">
        <v>1017</v>
      </c>
      <c r="K79" s="281" t="s">
        <v>1017</v>
      </c>
      <c r="L79" s="281">
        <v>2</v>
      </c>
      <c r="M79" s="289" t="str">
        <f>+IF(L79="","Bajo",IF(L79=2,"Medio",IF(L79=6,"Alto",IF(L79=10,"Muy Alto",""))))</f>
        <v>Medio</v>
      </c>
      <c r="N79" s="281">
        <v>2</v>
      </c>
      <c r="O79" s="289" t="str">
        <f>+IF(N79=0,"",IF(N79=1,"Esporádica",IF(N79=2,"Ocasional",IF(N79=3,"Frecuente",IF(N79=4,"Continua","")))))</f>
        <v>Ocasional</v>
      </c>
      <c r="P79" s="292">
        <f>+IF(L79="",N79,(N79*L79))</f>
        <v>4</v>
      </c>
      <c r="Q79" s="292" t="str">
        <f>+IF(P79=0,"",IF(P79&lt;5,"Bajo",IF(P79&lt;9,"Medio",IF(P79&lt;21,"Alto",IF(P79&lt;41,"Muy Alto","")))))</f>
        <v>Bajo</v>
      </c>
      <c r="R79" s="281">
        <v>25</v>
      </c>
      <c r="S79" s="289" t="str">
        <f>+IF(R79=0,"",IF(R79&lt;11,"Leve",IF(R79&lt;26,"Grave",IF(R79&lt;61,"Muy Grave",IF(R79&lt;101,"Muerte","")))))</f>
        <v>Grave</v>
      </c>
      <c r="T79" s="292">
        <f>+R79*P79</f>
        <v>100</v>
      </c>
      <c r="U79" s="292" t="str">
        <f>+IF(T79=0,"",IF(T79&lt;21,"IV",IF(T79&lt;121,"III",IF(T79&lt;501,"II",IF(T79&lt;4001,"I","")))))</f>
        <v>III</v>
      </c>
      <c r="V79" s="291" t="str">
        <f>+IF(U79=0,"",IF(U79="I","No Aceptable",IF(U79="II","No Aceptable  o Aceptable con control específico",IF(U79="III","Mejorable",IF(U79="IV","Aceptable","")))))</f>
        <v>Mejorable</v>
      </c>
      <c r="W79" s="278">
        <v>130</v>
      </c>
      <c r="X79" s="281" t="s">
        <v>1224</v>
      </c>
      <c r="Y79" s="281" t="s">
        <v>1014</v>
      </c>
      <c r="Z79" s="281" t="s">
        <v>1011</v>
      </c>
      <c r="AA79" s="281" t="s">
        <v>1011</v>
      </c>
      <c r="AB79" s="281" t="s">
        <v>1047</v>
      </c>
      <c r="AC79" s="290" t="s">
        <v>1160</v>
      </c>
      <c r="AD79" s="281" t="s">
        <v>1017</v>
      </c>
      <c r="AE79" s="281" t="s">
        <v>1072</v>
      </c>
      <c r="AF79" s="289" t="s">
        <v>1260</v>
      </c>
      <c r="AG79" s="289" t="s">
        <v>1259</v>
      </c>
      <c r="AH79" s="273"/>
      <c r="AI79" s="371"/>
      <c r="AJ79" s="370"/>
      <c r="AK79" s="369"/>
    </row>
    <row r="80" spans="1:37" ht="89.25" customHeight="1" thickBot="1" x14ac:dyDescent="0.25">
      <c r="A80" s="287"/>
      <c r="B80" s="373"/>
      <c r="C80" s="372"/>
      <c r="D80" s="294"/>
      <c r="E80" s="293" t="s">
        <v>1014</v>
      </c>
      <c r="F80" s="297" t="s">
        <v>1230</v>
      </c>
      <c r="G80" s="281" t="s">
        <v>1231</v>
      </c>
      <c r="H80" s="281" t="s">
        <v>1232</v>
      </c>
      <c r="I80" s="281" t="s">
        <v>1017</v>
      </c>
      <c r="J80" s="281" t="s">
        <v>1233</v>
      </c>
      <c r="K80" s="281" t="s">
        <v>1234</v>
      </c>
      <c r="L80" s="281">
        <v>6</v>
      </c>
      <c r="M80" s="289" t="str">
        <f>+IF(L80="","Bajo",IF(L80=2,"Medio",IF(L80=6,"Alto",IF(L80=10,"Muy Alto",""))))</f>
        <v>Alto</v>
      </c>
      <c r="N80" s="281">
        <v>2</v>
      </c>
      <c r="O80" s="289" t="str">
        <f>+IF(N80=0,"",IF(N80=1,"Esporádica",IF(N80=2,"Ocasional",IF(N80=3,"Frecuente",IF(N80=4,"Continua","")))))</f>
        <v>Ocasional</v>
      </c>
      <c r="P80" s="292">
        <f>+IF(L80="",N80,(N80*L80))</f>
        <v>12</v>
      </c>
      <c r="Q80" s="292" t="str">
        <f>+IF(P80=0,"",IF(P80&lt;5,"Bajo",IF(P80&lt;9,"Medio",IF(P80&lt;21,"Alto",IF(P80&lt;41,"Muy Alto","")))))</f>
        <v>Alto</v>
      </c>
      <c r="R80" s="281">
        <v>10</v>
      </c>
      <c r="S80" s="289" t="str">
        <f>+IF(R80=0,"",IF(R80&lt;11,"Leve",IF(R80&lt;26,"Grave",IF(R80&lt;61,"Muy Grave",IF(R80&lt;101,"Muerte","")))))</f>
        <v>Leve</v>
      </c>
      <c r="T80" s="292">
        <f>+R80*P80</f>
        <v>120</v>
      </c>
      <c r="U80" s="292" t="str">
        <f>+IF(T80=0,"",IF(T80&lt;21,"IV",IF(T80&lt;121,"III",IF(T80&lt;501,"II",IF(T80&lt;4001,"I","")))))</f>
        <v>III</v>
      </c>
      <c r="V80" s="291" t="str">
        <f>+IF(U80=0,"",IF(U80="I","No Aceptable",IF(U80="II","No Aceptable  o Aceptable con control específico",IF(U80="III","Mejorable",IF(U80="IV","Aceptable","")))))</f>
        <v>Mejorable</v>
      </c>
      <c r="W80" s="278">
        <v>130</v>
      </c>
      <c r="X80" s="281" t="s">
        <v>1224</v>
      </c>
      <c r="Y80" s="281" t="s">
        <v>1014</v>
      </c>
      <c r="Z80" s="281" t="s">
        <v>1011</v>
      </c>
      <c r="AA80" s="281" t="s">
        <v>1011</v>
      </c>
      <c r="AB80" s="281" t="s">
        <v>1011</v>
      </c>
      <c r="AC80" s="290" t="s">
        <v>1235</v>
      </c>
      <c r="AD80" s="281" t="s">
        <v>1236</v>
      </c>
      <c r="AE80" s="307" t="s">
        <v>1237</v>
      </c>
      <c r="AF80" s="289" t="s">
        <v>1260</v>
      </c>
      <c r="AG80" s="289" t="s">
        <v>1259</v>
      </c>
      <c r="AH80" s="273" t="s">
        <v>1238</v>
      </c>
      <c r="AI80" s="371"/>
      <c r="AJ80" s="370"/>
      <c r="AK80" s="369"/>
    </row>
    <row r="81" spans="1:37" ht="89.25" customHeight="1" thickBot="1" x14ac:dyDescent="0.25">
      <c r="A81" s="287"/>
      <c r="B81" s="368"/>
      <c r="C81" s="367"/>
      <c r="D81" s="284"/>
      <c r="E81" s="283" t="s">
        <v>1014</v>
      </c>
      <c r="F81" s="282" t="s">
        <v>1230</v>
      </c>
      <c r="G81" s="276" t="s">
        <v>1239</v>
      </c>
      <c r="H81" s="276" t="s">
        <v>1240</v>
      </c>
      <c r="I81" s="276" t="s">
        <v>1017</v>
      </c>
      <c r="J81" s="276" t="s">
        <v>1233</v>
      </c>
      <c r="K81" s="281" t="s">
        <v>1234</v>
      </c>
      <c r="L81" s="276">
        <v>2</v>
      </c>
      <c r="M81" s="274" t="str">
        <f>+IF(L81="","Bajo",IF(L81=2,"Medio",IF(L81=6,"Alto",IF(L81=10,"Muy Alto",""))))</f>
        <v>Medio</v>
      </c>
      <c r="N81" s="276">
        <v>2</v>
      </c>
      <c r="O81" s="274" t="str">
        <f>+IF(N81=0,"",IF(N81=1,"Esporádica",IF(N81=2,"Ocasional",IF(N81=3,"Frecuente",IF(N81=4,"Continua","")))))</f>
        <v>Ocasional</v>
      </c>
      <c r="P81" s="280">
        <f>+IF(L81="",N81,(N81*L81))</f>
        <v>4</v>
      </c>
      <c r="Q81" s="280" t="str">
        <f>+IF(P81=0,"",IF(P81&lt;5,"Bajo",IF(P81&lt;9,"Medio",IF(P81&lt;21,"Alto",IF(P81&lt;41,"Muy Alto","")))))</f>
        <v>Bajo</v>
      </c>
      <c r="R81" s="276">
        <v>60</v>
      </c>
      <c r="S81" s="274" t="str">
        <f>+IF(R81=0,"",IF(R81&lt;11,"Leve",IF(R81&lt;26,"Grave",IF(R81&lt;61,"Muy Grave",IF(R81&lt;101,"Muerte","")))))</f>
        <v>Muy Grave</v>
      </c>
      <c r="T81" s="280">
        <f>+R81*P81</f>
        <v>240</v>
      </c>
      <c r="U81" s="280" t="str">
        <f>+IF(T81=0,"",IF(T81&lt;21,"IV",IF(T81&lt;121,"III",IF(T81&lt;501,"II",IF(T81&lt;4001,"I","")))))</f>
        <v>II</v>
      </c>
      <c r="V81" s="279" t="str">
        <f>+IF(U81=0,"",IF(U81="I","No Aceptable",IF(U81="II","No Aceptable  o Aceptable con control específico",IF(U81="III","Mejorable",IF(U81="IV","Aceptable","")))))</f>
        <v>No Aceptable  o Aceptable con control específico</v>
      </c>
      <c r="W81" s="278">
        <v>130</v>
      </c>
      <c r="X81" s="276" t="s">
        <v>1224</v>
      </c>
      <c r="Y81" s="276" t="s">
        <v>1014</v>
      </c>
      <c r="Z81" s="276" t="s">
        <v>1011</v>
      </c>
      <c r="AA81" s="276" t="s">
        <v>1011</v>
      </c>
      <c r="AB81" s="276" t="s">
        <v>1011</v>
      </c>
      <c r="AC81" s="277" t="s">
        <v>1235</v>
      </c>
      <c r="AD81" s="276" t="s">
        <v>1236</v>
      </c>
      <c r="AE81" s="366" t="s">
        <v>1237</v>
      </c>
      <c r="AF81" s="365" t="s">
        <v>1260</v>
      </c>
      <c r="AG81" s="274" t="s">
        <v>1259</v>
      </c>
      <c r="AH81" s="273" t="s">
        <v>1238</v>
      </c>
      <c r="AI81" s="351"/>
      <c r="AJ81" s="350"/>
      <c r="AK81" s="349"/>
    </row>
    <row r="82" spans="1:37" ht="89.25" hidden="1" customHeight="1" thickBot="1" x14ac:dyDescent="0.25">
      <c r="A82" s="287"/>
      <c r="B82" s="364" t="s">
        <v>1294</v>
      </c>
      <c r="C82" s="363" t="s">
        <v>1293</v>
      </c>
      <c r="D82" s="358"/>
      <c r="E82" s="362" t="s">
        <v>1014</v>
      </c>
      <c r="F82" s="361" t="s">
        <v>1292</v>
      </c>
      <c r="G82" s="359" t="s">
        <v>1291</v>
      </c>
      <c r="H82" s="360" t="s">
        <v>1290</v>
      </c>
      <c r="I82" s="359" t="s">
        <v>1017</v>
      </c>
      <c r="J82" s="359" t="s">
        <v>1017</v>
      </c>
      <c r="K82" s="335" t="s">
        <v>1289</v>
      </c>
      <c r="L82" s="359">
        <v>2</v>
      </c>
      <c r="M82" s="274" t="str">
        <f>+IF(L82="","Bajo",IF(L82=2,"Medio",IF(L82=6,"Alto",IF(L82=10,"Muy Alto",""))))</f>
        <v>Medio</v>
      </c>
      <c r="N82" s="359">
        <v>2</v>
      </c>
      <c r="O82" s="358" t="str">
        <f>+IF(N82=0,"",IF(N82=1,"Esporádica",IF(N82=2,"Ocasional",IF(N82=3,"Frecuente",IF(N82=4,"Continua","")))))</f>
        <v>Ocasional</v>
      </c>
      <c r="P82" s="357">
        <f>+IF(L82="",N82,(N82*L82))</f>
        <v>4</v>
      </c>
      <c r="Q82" s="357" t="str">
        <f>+IF(P82=0,"",IF(P82&lt;5,"Bajo",IF(P82&lt;9,"Medio",IF(P82&lt;21,"Alto",IF(P82&lt;41,"Muy Alto","")))))</f>
        <v>Bajo</v>
      </c>
      <c r="R82" s="359">
        <v>25</v>
      </c>
      <c r="S82" s="358" t="str">
        <f>+IF(R82=0,"",IF(R82&lt;11,"Leve",IF(R82&lt;26,"Grave",IF(R82&lt;61,"Muy Grave",IF(R82&lt;101,"Muerte","")))))</f>
        <v>Grave</v>
      </c>
      <c r="T82" s="357">
        <f>+R82*P82</f>
        <v>100</v>
      </c>
      <c r="U82" s="356" t="str">
        <f>+IF(T82=0,"",IF(T82&lt;21,"IV",IF(T82&lt;121,"III",IF(T82&lt;501,"II",IF(T82&lt;4001,"I","")))))</f>
        <v>III</v>
      </c>
      <c r="V82" s="355" t="str">
        <f>+IF(U82=0,"",IF(U82="I","No Aceptable",IF(U82="II","No Aceptable  o Aceptable con control específico",IF(U82="III","Mejorable",IF(U82="IV","Aceptable","")))))</f>
        <v>Mejorable</v>
      </c>
      <c r="W82" s="278">
        <v>4</v>
      </c>
      <c r="X82" s="353" t="s">
        <v>1288</v>
      </c>
      <c r="Y82" s="353"/>
      <c r="Z82" s="353"/>
      <c r="AA82" s="353"/>
      <c r="AB82" s="276" t="s">
        <v>1011</v>
      </c>
      <c r="AC82" s="354" t="s">
        <v>1287</v>
      </c>
      <c r="AD82" s="353" t="s">
        <v>1080</v>
      </c>
      <c r="AE82" s="307" t="s">
        <v>1266</v>
      </c>
      <c r="AF82" s="289" t="s">
        <v>1265</v>
      </c>
      <c r="AG82" s="274" t="s">
        <v>1259</v>
      </c>
      <c r="AH82" s="352"/>
      <c r="AI82" s="351"/>
      <c r="AJ82" s="350"/>
      <c r="AK82" s="349"/>
    </row>
    <row r="83" spans="1:37" ht="89.25" customHeight="1" thickBot="1" x14ac:dyDescent="0.25">
      <c r="A83" s="287"/>
      <c r="B83" s="325"/>
      <c r="C83" s="324"/>
      <c r="D83" s="348" t="s">
        <v>1286</v>
      </c>
      <c r="E83" s="347" t="s">
        <v>1014</v>
      </c>
      <c r="F83" s="339" t="s">
        <v>1015</v>
      </c>
      <c r="G83" s="338" t="s">
        <v>1285</v>
      </c>
      <c r="H83" s="336" t="s">
        <v>1102</v>
      </c>
      <c r="I83" s="340" t="s">
        <v>1017</v>
      </c>
      <c r="J83" s="347" t="s">
        <v>1114</v>
      </c>
      <c r="K83" s="347" t="s">
        <v>1115</v>
      </c>
      <c r="L83" s="338">
        <v>2</v>
      </c>
      <c r="M83" s="340" t="str">
        <f>+IF(L83="","Bajo",IF(L83=2,"Medio",IF(L83=6,"Alto",IF(L83=10,"Muy Alto",""))))</f>
        <v>Medio</v>
      </c>
      <c r="N83" s="338">
        <v>3</v>
      </c>
      <c r="O83" s="340" t="str">
        <f>+IF(N83=0,"",IF(N83=1,"Esporádica",IF(N83=2,"Ocasional",IF(N83=3,"Frecuente",IF(N83=4,"Continua","")))))</f>
        <v>Frecuente</v>
      </c>
      <c r="P83" s="339">
        <f>+IF(L83="",N83,(N83*L83))</f>
        <v>6</v>
      </c>
      <c r="Q83" s="339" t="str">
        <f>+IF(P83=0,"",IF(P83&lt;5,"Bajo",IF(P83&lt;9,"Medio",IF(P83&lt;21,"Alto",IF(P83&lt;41,"Muy Alto","")))))</f>
        <v>Medio</v>
      </c>
      <c r="R83" s="338">
        <v>25</v>
      </c>
      <c r="S83" s="340" t="str">
        <f>+IF(R83=0,"",IF(R83&lt;11,"Leve",IF(R83&lt;26,"Grave",IF(R83&lt;61,"Muy Grave",IF(R83&lt;101,"Muerte","")))))</f>
        <v>Grave</v>
      </c>
      <c r="T83" s="339">
        <f>+R83*P83</f>
        <v>150</v>
      </c>
      <c r="U83" s="302" t="str">
        <f>+IF(T83=0,"",IF(T83&lt;21,"IV",IF(T83&lt;121,"III",IF(T83&lt;501,"II",IF(T83&lt;4001,"I","")))))</f>
        <v>II</v>
      </c>
      <c r="V83" s="301" t="str">
        <f>+IF(U83=0,"",IF(U83="I","No Aceptable",IF(U83="II","No Aceptable  o Aceptable con control específico",IF(U83="III","Mejorable",IF(U83="IV","Aceptable","")))))</f>
        <v>No Aceptable  o Aceptable con control específico</v>
      </c>
      <c r="W83" s="278">
        <v>4</v>
      </c>
      <c r="X83" s="300" t="s">
        <v>1208</v>
      </c>
      <c r="Y83" s="278" t="s">
        <v>1014</v>
      </c>
      <c r="Z83" s="278" t="s">
        <v>1017</v>
      </c>
      <c r="AA83" s="278" t="s">
        <v>1017</v>
      </c>
      <c r="AB83" s="276" t="s">
        <v>1011</v>
      </c>
      <c r="AC83" s="305" t="s">
        <v>1241</v>
      </c>
      <c r="AD83" s="305" t="s">
        <v>1105</v>
      </c>
      <c r="AE83" s="307" t="s">
        <v>1266</v>
      </c>
      <c r="AF83" s="289" t="s">
        <v>1265</v>
      </c>
      <c r="AG83" s="274" t="s">
        <v>1259</v>
      </c>
      <c r="AH83" s="299" t="s">
        <v>1022</v>
      </c>
      <c r="AI83" s="298"/>
      <c r="AJ83" s="271"/>
      <c r="AK83" s="270"/>
    </row>
    <row r="84" spans="1:37" ht="89.25" customHeight="1" thickBot="1" x14ac:dyDescent="0.25">
      <c r="A84" s="287"/>
      <c r="B84" s="325"/>
      <c r="C84" s="324"/>
      <c r="D84" s="323"/>
      <c r="E84" s="337" t="s">
        <v>1014</v>
      </c>
      <c r="F84" s="333" t="s">
        <v>1284</v>
      </c>
      <c r="G84" s="335" t="s">
        <v>1283</v>
      </c>
      <c r="H84" s="336" t="s">
        <v>1282</v>
      </c>
      <c r="I84" s="334" t="s">
        <v>1017</v>
      </c>
      <c r="J84" s="337" t="s">
        <v>1017</v>
      </c>
      <c r="K84" s="335" t="s">
        <v>1281</v>
      </c>
      <c r="L84" s="335">
        <v>2</v>
      </c>
      <c r="M84" s="334" t="str">
        <f>+IF(L84="","Bajo",IF(L84=2,"Medio",IF(L84=6,"Alto",IF(L84=10,"Muy Alto",""))))</f>
        <v>Medio</v>
      </c>
      <c r="N84" s="335">
        <v>2</v>
      </c>
      <c r="O84" s="334" t="str">
        <f>+IF(N84=0,"",IF(N84=1,"Esporádica",IF(N84=2,"Ocasional",IF(N84=3,"Frecuente",IF(N84=4,"Continua","")))))</f>
        <v>Ocasional</v>
      </c>
      <c r="P84" s="333">
        <f>+IF(L84="",N84,(N84*L84))</f>
        <v>4</v>
      </c>
      <c r="Q84" s="333" t="str">
        <f>+IF(P84=0,"",IF(P84&lt;5,"Bajo",IF(P84&lt;9,"Medio",IF(P84&lt;21,"Alto",IF(P84&lt;41,"Muy Alto","")))))</f>
        <v>Bajo</v>
      </c>
      <c r="R84" s="335">
        <v>10</v>
      </c>
      <c r="S84" s="334" t="str">
        <f>+IF(R84=0,"",IF(R84&lt;11,"Leve",IF(R84&lt;26,"Grave",IF(R84&lt;61,"Muy Grave",IF(R84&lt;101,"Muerte","")))))</f>
        <v>Leve</v>
      </c>
      <c r="T84" s="333">
        <f>+R84*P84</f>
        <v>40</v>
      </c>
      <c r="U84" s="346" t="str">
        <f>+IF(T84=0,"",IF(T84&lt;21,"IV",IF(T84&lt;121,"III",IF(T84&lt;501,"II",IF(T84&lt;4001,"I","")))))</f>
        <v>III</v>
      </c>
      <c r="V84" s="301" t="str">
        <f>+IF(U84=0,"",IF(U84="I","No Aceptable",IF(U84="II","No Aceptable  o Aceptable con control específico",IF(U84="III","Mejorable",IF(U84="IV","Aceptable","")))))</f>
        <v>Mejorable</v>
      </c>
      <c r="W84" s="304">
        <v>4</v>
      </c>
      <c r="X84" s="300" t="s">
        <v>1208</v>
      </c>
      <c r="Y84" s="304" t="s">
        <v>1014</v>
      </c>
      <c r="Z84" s="304" t="s">
        <v>1017</v>
      </c>
      <c r="AA84" s="304" t="s">
        <v>1017</v>
      </c>
      <c r="AB84" s="332" t="s">
        <v>1011</v>
      </c>
      <c r="AC84" s="331" t="s">
        <v>1280</v>
      </c>
      <c r="AD84" s="331" t="s">
        <v>1131</v>
      </c>
      <c r="AE84" s="307" t="s">
        <v>1266</v>
      </c>
      <c r="AF84" s="289" t="s">
        <v>1265</v>
      </c>
      <c r="AG84" s="274" t="s">
        <v>1259</v>
      </c>
      <c r="AH84" s="329"/>
      <c r="AI84" s="328"/>
      <c r="AJ84" s="327"/>
      <c r="AK84" s="326"/>
    </row>
    <row r="85" spans="1:37" ht="89.25" customHeight="1" thickBot="1" x14ac:dyDescent="0.25">
      <c r="A85" s="287"/>
      <c r="B85" s="325"/>
      <c r="C85" s="324"/>
      <c r="D85" s="323"/>
      <c r="E85" s="338" t="s">
        <v>1014</v>
      </c>
      <c r="F85" s="339" t="s">
        <v>1049</v>
      </c>
      <c r="G85" s="345" t="s">
        <v>1279</v>
      </c>
      <c r="H85" s="344" t="s">
        <v>1051</v>
      </c>
      <c r="I85" s="343" t="s">
        <v>1017</v>
      </c>
      <c r="J85" s="343" t="s">
        <v>1017</v>
      </c>
      <c r="K85" s="343" t="s">
        <v>1017</v>
      </c>
      <c r="L85" s="338">
        <v>2</v>
      </c>
      <c r="M85" s="340" t="str">
        <f>+IF(L85="","Bajo",IF(L85=2,"Medio",IF(L85=6,"Alto",IF(L85=10,"Muy Alto",""))))</f>
        <v>Medio</v>
      </c>
      <c r="N85" s="342">
        <v>2</v>
      </c>
      <c r="O85" s="340" t="str">
        <f>+IF(N85=0,"",IF(N85=1,"Esporádica",IF(N85=2,"Ocasional",IF(N85=3,"Frecuente",IF(N85=4,"Continua","")))))</f>
        <v>Ocasional</v>
      </c>
      <c r="P85" s="339">
        <f>+IF(L85="",N85,(N85*L85))</f>
        <v>4</v>
      </c>
      <c r="Q85" s="339" t="str">
        <f>+IF(P85=0,"",IF(P85&lt;5,"Bajo",IF(P85&lt;9,"Medio",IF(P85&lt;21,"Alto",IF(P85&lt;41,"Muy Alto","")))))</f>
        <v>Bajo</v>
      </c>
      <c r="R85" s="341">
        <v>100</v>
      </c>
      <c r="S85" s="340" t="str">
        <f>+IF(R85=0,"",IF(R85&lt;11,"Leve",IF(R85&lt;26,"Grave",IF(R85&lt;61,"Muy Grave",IF(R85&lt;101,"Muerte","")))))</f>
        <v>Muerte</v>
      </c>
      <c r="T85" s="339">
        <f>+R85*P85</f>
        <v>400</v>
      </c>
      <c r="U85" s="302" t="str">
        <f>+IF(T85=0,"",IF(T85&lt;21,"IV",IF(T85&lt;121,"III",IF(T85&lt;501,"II",IF(T85&lt;4001,"I","")))))</f>
        <v>II</v>
      </c>
      <c r="V85" s="301" t="str">
        <f>+IF(U85=0,"",IF(U85="I","No Aceptable",IF(U85="II","No Aceptable  o Aceptable con control específico",IF(U85="III","Aceptable",IF(U85="IV","Aceptable","")))))</f>
        <v>No Aceptable  o Aceptable con control específico</v>
      </c>
      <c r="W85" s="278">
        <v>4</v>
      </c>
      <c r="X85" s="332" t="s">
        <v>1278</v>
      </c>
      <c r="Y85" s="300" t="s">
        <v>1014</v>
      </c>
      <c r="Z85" s="304" t="s">
        <v>1017</v>
      </c>
      <c r="AA85" s="304" t="s">
        <v>1017</v>
      </c>
      <c r="AB85" s="338" t="s">
        <v>1277</v>
      </c>
      <c r="AC85" s="338" t="s">
        <v>1276</v>
      </c>
      <c r="AD85" s="300" t="s">
        <v>1201</v>
      </c>
      <c r="AE85" s="307" t="s">
        <v>1266</v>
      </c>
      <c r="AF85" s="289" t="s">
        <v>1265</v>
      </c>
      <c r="AG85" s="274" t="s">
        <v>1259</v>
      </c>
      <c r="AH85" s="299"/>
      <c r="AI85" s="328"/>
      <c r="AJ85" s="327"/>
      <c r="AK85" s="326"/>
    </row>
    <row r="86" spans="1:37" ht="89.25" customHeight="1" thickBot="1" x14ac:dyDescent="0.25">
      <c r="A86" s="287"/>
      <c r="B86" s="325"/>
      <c r="C86" s="324"/>
      <c r="D86" s="323"/>
      <c r="E86" s="337" t="s">
        <v>1014</v>
      </c>
      <c r="F86" s="333" t="s">
        <v>1275</v>
      </c>
      <c r="G86" s="335" t="s">
        <v>1274</v>
      </c>
      <c r="H86" s="336" t="s">
        <v>1273</v>
      </c>
      <c r="I86" s="315" t="s">
        <v>1017</v>
      </c>
      <c r="J86" s="318" t="s">
        <v>1017</v>
      </c>
      <c r="K86" s="318" t="s">
        <v>1017</v>
      </c>
      <c r="L86" s="335">
        <v>2</v>
      </c>
      <c r="M86" s="334" t="str">
        <f>+IF(L86="","Bajo",IF(L86=2,"Medio",IF(L86=6,"Alto",IF(L86=10,"Muy Alto",""))))</f>
        <v>Medio</v>
      </c>
      <c r="N86" s="335">
        <v>2</v>
      </c>
      <c r="O86" s="334" t="str">
        <f>+IF(N86=0,"",IF(N86=1,"Esporádica",IF(N86=2,"Ocasional",IF(N86=3,"Frecuente",IF(N86=4,"Continua","")))))</f>
        <v>Ocasional</v>
      </c>
      <c r="P86" s="333">
        <f>+IF(L86="",N86,(N86*L86))</f>
        <v>4</v>
      </c>
      <c r="Q86" s="333" t="str">
        <f>+IF(P86=0,"",IF(P86&lt;5,"Bajo",IF(P86&lt;9,"Medio",IF(P86&lt;21,"Alto",IF(P86&lt;41,"Muy Alto","")))))</f>
        <v>Bajo</v>
      </c>
      <c r="R86" s="335">
        <v>25</v>
      </c>
      <c r="S86" s="334" t="str">
        <f>+IF(R86=0,"",IF(R86&lt;11,"Leve",IF(R86&lt;26,"Grave",IF(R86&lt;61,"Muy Grave",IF(R86&lt;101,"Muerte","")))))</f>
        <v>Grave</v>
      </c>
      <c r="T86" s="333">
        <f>+R86*P86</f>
        <v>100</v>
      </c>
      <c r="U86" s="302" t="str">
        <f>+IF(T86=0,"",IF(T86&lt;21,"IV",IF(T86&lt;121,"III",IF(T86&lt;501,"II",IF(T86&lt;4001,"I","")))))</f>
        <v>III</v>
      </c>
      <c r="V86" s="301" t="str">
        <f>+IF(U86=0,"",IF(U86="I","No Aceptable",IF(U86="II","No Aceptable  o Aceptable con control específico",IF(U86="III","Aceptable",IF(U86="IV","Aceptable","")))))</f>
        <v>Aceptable</v>
      </c>
      <c r="W86" s="304">
        <v>4</v>
      </c>
      <c r="X86" s="281" t="s">
        <v>1272</v>
      </c>
      <c r="Y86" s="304" t="s">
        <v>1014</v>
      </c>
      <c r="Z86" s="304" t="s">
        <v>1017</v>
      </c>
      <c r="AA86" s="304" t="s">
        <v>1017</v>
      </c>
      <c r="AB86" s="332" t="s">
        <v>1271</v>
      </c>
      <c r="AC86" s="331" t="s">
        <v>1270</v>
      </c>
      <c r="AD86" s="330" t="s">
        <v>1131</v>
      </c>
      <c r="AE86" s="307" t="s">
        <v>1266</v>
      </c>
      <c r="AF86" s="289" t="s">
        <v>1265</v>
      </c>
      <c r="AG86" s="274" t="s">
        <v>1259</v>
      </c>
      <c r="AH86" s="329"/>
      <c r="AI86" s="328"/>
      <c r="AJ86" s="327"/>
      <c r="AK86" s="326"/>
    </row>
    <row r="87" spans="1:37" ht="89.25" customHeight="1" x14ac:dyDescent="0.2">
      <c r="A87" s="287"/>
      <c r="B87" s="325"/>
      <c r="C87" s="324"/>
      <c r="D87" s="323"/>
      <c r="E87" s="318" t="s">
        <v>1014</v>
      </c>
      <c r="F87" s="314" t="s">
        <v>1028</v>
      </c>
      <c r="G87" s="316" t="s">
        <v>1269</v>
      </c>
      <c r="H87" s="316" t="s">
        <v>1152</v>
      </c>
      <c r="I87" s="316" t="s">
        <v>1017</v>
      </c>
      <c r="J87" s="316" t="s">
        <v>1017</v>
      </c>
      <c r="K87" s="315" t="s">
        <v>1031</v>
      </c>
      <c r="L87" s="316">
        <v>2</v>
      </c>
      <c r="M87" s="315" t="str">
        <f>+IF(L87="","Bajo",IF(L87=2,"Medio",IF(L87=6,"Alto",IF(L87=10,"Muy Alto",""))))</f>
        <v>Medio</v>
      </c>
      <c r="N87" s="316">
        <v>3</v>
      </c>
      <c r="O87" s="315" t="str">
        <f>+IF(N87=0,"",IF(N87=1,"Esporádica",IF(N87=2,"Ocasional",IF(N87=3,"Frecuente",IF(N87=4,"Continua","")))))</f>
        <v>Frecuente</v>
      </c>
      <c r="P87" s="314">
        <f>+IF(L87="",N87,(N87*L87))</f>
        <v>6</v>
      </c>
      <c r="Q87" s="314" t="str">
        <f>+IF(P87=0,"",IF(P87&lt;5,"Bajo",IF(P87&lt;9,"Medio",IF(P87&lt;21,"Alto",IF(P87&lt;41,"Muy Alto","")))))</f>
        <v>Medio</v>
      </c>
      <c r="R87" s="316">
        <v>25</v>
      </c>
      <c r="S87" s="315" t="str">
        <f>+IF(R87=0,"",IF(R87&lt;11,"Leve",IF(R87&lt;26,"Grave",IF(R87&lt;61,"Muy Grave",IF(R87&lt;101,"Muerte","")))))</f>
        <v>Grave</v>
      </c>
      <c r="T87" s="314">
        <f>+R87*P87</f>
        <v>150</v>
      </c>
      <c r="U87" s="292" t="str">
        <f>+IF(T87=0,"",IF(T87&lt;21,"IV",IF(T87&lt;121,"III",IF(T87&lt;501,"II",IF(T87&lt;4001,"I","")))))</f>
        <v>II</v>
      </c>
      <c r="V87" s="291" t="str">
        <f>+IF(U87=0,"",IF(U87="I","No Aceptable",IF(U87="II","No Aceptable  o Aceptable con control específico",IF(U87="III","Mejorable",IF(U87="IV","Aceptable","")))))</f>
        <v>No Aceptable  o Aceptable con control específico</v>
      </c>
      <c r="W87" s="289">
        <v>4</v>
      </c>
      <c r="X87" s="281" t="s">
        <v>1268</v>
      </c>
      <c r="Y87" s="289" t="s">
        <v>1014</v>
      </c>
      <c r="Z87" s="289" t="s">
        <v>1017</v>
      </c>
      <c r="AA87" s="289" t="s">
        <v>1017</v>
      </c>
      <c r="AB87" s="281" t="s">
        <v>1017</v>
      </c>
      <c r="AC87" s="322" t="s">
        <v>1267</v>
      </c>
      <c r="AD87" s="289" t="s">
        <v>1017</v>
      </c>
      <c r="AE87" s="307" t="s">
        <v>1266</v>
      </c>
      <c r="AF87" s="289" t="s">
        <v>1265</v>
      </c>
      <c r="AG87" s="289" t="s">
        <v>1259</v>
      </c>
      <c r="AH87" s="288" t="s">
        <v>1090</v>
      </c>
      <c r="AI87" s="272"/>
      <c r="AJ87" s="271"/>
      <c r="AK87" s="270"/>
    </row>
    <row r="88" spans="1:37" ht="89.25" customHeight="1" thickBot="1" x14ac:dyDescent="0.25">
      <c r="A88" s="287"/>
      <c r="B88" s="321"/>
      <c r="C88" s="320"/>
      <c r="D88" s="319"/>
      <c r="E88" s="318" t="s">
        <v>1014</v>
      </c>
      <c r="F88" s="314" t="s">
        <v>1042</v>
      </c>
      <c r="G88" s="317" t="s">
        <v>1171</v>
      </c>
      <c r="H88" s="316" t="s">
        <v>1044</v>
      </c>
      <c r="I88" s="315" t="s">
        <v>1017</v>
      </c>
      <c r="J88" s="315" t="s">
        <v>1017</v>
      </c>
      <c r="K88" s="315" t="s">
        <v>1017</v>
      </c>
      <c r="L88" s="316">
        <v>2</v>
      </c>
      <c r="M88" s="315" t="str">
        <f>+IF(L88="","Bajo",IF(L88=2,"Medio",IF(L88=6,"Alto",IF(L88=10,"Muy Alto",""))))</f>
        <v>Medio</v>
      </c>
      <c r="N88" s="316">
        <v>2</v>
      </c>
      <c r="O88" s="315" t="str">
        <f>+IF(N88=0,"",IF(N88=1,"Esporádica",IF(N88=2,"Ocasional",IF(N88=3,"Frecuente",IF(N88=4,"Continua","")))))</f>
        <v>Ocasional</v>
      </c>
      <c r="P88" s="314">
        <f>+IF(L88="",N88,(N88*L88))</f>
        <v>4</v>
      </c>
      <c r="Q88" s="314" t="str">
        <f>+IF(P88=0,"",IF(P88&lt;5,"Bajo",IF(P88&lt;9,"Medio",IF(P88&lt;21,"Alto",IF(P88&lt;41,"Muy Alto","")))))</f>
        <v>Bajo</v>
      </c>
      <c r="R88" s="316">
        <v>10</v>
      </c>
      <c r="S88" s="315" t="str">
        <f>+IF(R88=0,"",IF(R88&lt;11,"Leve",IF(R88&lt;26,"Grave",IF(R88&lt;61,"Muy Grave",IF(R88&lt;101,"Muerte","")))))</f>
        <v>Leve</v>
      </c>
      <c r="T88" s="314">
        <f>+R88*P88</f>
        <v>40</v>
      </c>
      <c r="U88" s="292" t="str">
        <f>+IF(T88=0,"",IF(T88&lt;21,"IV",IF(T88&lt;121,"III",IF(T88&lt;501,"II",IF(T88&lt;4001,"I","")))))</f>
        <v>III</v>
      </c>
      <c r="V88" s="291" t="str">
        <f>+IF(U88=0,"",IF(U88="I","No Aceptable",IF(U88="II","No Aceptable  o Aceptable con control específico",IF(U88="III","Mejorable",IF(U88="IV","Aceptable","")))))</f>
        <v>Mejorable</v>
      </c>
      <c r="W88" s="289">
        <v>4</v>
      </c>
      <c r="X88" s="281" t="s">
        <v>1069</v>
      </c>
      <c r="Y88" s="289" t="s">
        <v>1014</v>
      </c>
      <c r="Z88" s="289" t="s">
        <v>1017</v>
      </c>
      <c r="AA88" s="289" t="s">
        <v>1017</v>
      </c>
      <c r="AB88" s="281" t="s">
        <v>1047</v>
      </c>
      <c r="AC88" s="290" t="s">
        <v>1262</v>
      </c>
      <c r="AD88" s="289" t="s">
        <v>1017</v>
      </c>
      <c r="AE88" s="307" t="s">
        <v>1266</v>
      </c>
      <c r="AF88" s="289" t="s">
        <v>1265</v>
      </c>
      <c r="AG88" s="289" t="s">
        <v>1259</v>
      </c>
      <c r="AH88" s="313" t="s">
        <v>1261</v>
      </c>
      <c r="AI88" s="298"/>
      <c r="AJ88" s="271"/>
      <c r="AK88" s="270"/>
    </row>
    <row r="89" spans="1:37" ht="89.25" customHeight="1" thickBot="1" x14ac:dyDescent="0.25">
      <c r="A89" s="287"/>
      <c r="B89" s="312" t="s">
        <v>1242</v>
      </c>
      <c r="C89" s="311"/>
      <c r="D89" s="310" t="s">
        <v>1243</v>
      </c>
      <c r="E89" s="306" t="s">
        <v>1014</v>
      </c>
      <c r="F89" s="309" t="s">
        <v>1015</v>
      </c>
      <c r="G89" s="308" t="s">
        <v>1124</v>
      </c>
      <c r="H89" s="307" t="s">
        <v>1102</v>
      </c>
      <c r="I89" s="278" t="s">
        <v>1017</v>
      </c>
      <c r="J89" s="306" t="s">
        <v>1114</v>
      </c>
      <c r="K89" s="306" t="s">
        <v>1115</v>
      </c>
      <c r="L89" s="300">
        <v>2</v>
      </c>
      <c r="M89" s="278" t="str">
        <f>+IF(L89="","Bajo",IF(L89=2,"Medio",IF(L89=6,"Alto",IF(L89=10,"Muy Alto",""))))</f>
        <v>Medio</v>
      </c>
      <c r="N89" s="300">
        <v>3</v>
      </c>
      <c r="O89" s="278" t="str">
        <f>+IF(N89=0,"",IF(N89=1,"Esporádica",IF(N89=2,"Ocasional",IF(N89=3,"Frecuente",IF(N89=4,"Continua","")))))</f>
        <v>Frecuente</v>
      </c>
      <c r="P89" s="302">
        <f>+IF(L89="",N89,(N89*L89))</f>
        <v>6</v>
      </c>
      <c r="Q89" s="302" t="str">
        <f>+IF(P89=0,"",IF(P89&lt;5,"Bajo",IF(P89&lt;9,"Medio",IF(P89&lt;21,"Alto",IF(P89&lt;41,"Muy Alto","")))))</f>
        <v>Medio</v>
      </c>
      <c r="R89" s="300">
        <v>25</v>
      </c>
      <c r="S89" s="278" t="str">
        <f>+IF(R89=0,"",IF(R89&lt;11,"Leve",IF(R89&lt;26,"Grave",IF(R89&lt;61,"Muy Grave",IF(R89&lt;101,"Muerte","")))))</f>
        <v>Grave</v>
      </c>
      <c r="T89" s="302">
        <f>+R89*P89</f>
        <v>150</v>
      </c>
      <c r="U89" s="302" t="str">
        <f>+IF(T89=0,"",IF(T89&lt;21,"IV",IF(T89&lt;121,"III",IF(T89&lt;501,"II",IF(T89&lt;4001,"I","")))))</f>
        <v>II</v>
      </c>
      <c r="V89" s="301" t="str">
        <f>+IF(U89=0,"",IF(U89="I","No Aceptable",IF(U89="II","No Aceptable  o Aceptable con control específico",IF(U89="III","Mejorable",IF(U89="IV","Aceptable","")))))</f>
        <v>No Aceptable  o Aceptable con control específico</v>
      </c>
      <c r="W89" s="278">
        <v>10</v>
      </c>
      <c r="X89" s="300" t="s">
        <v>1208</v>
      </c>
      <c r="Y89" s="278" t="s">
        <v>1014</v>
      </c>
      <c r="Z89" s="278" t="s">
        <v>1017</v>
      </c>
      <c r="AA89" s="278" t="s">
        <v>1017</v>
      </c>
      <c r="AB89" s="300"/>
      <c r="AC89" s="305" t="s">
        <v>1241</v>
      </c>
      <c r="AD89" s="305" t="s">
        <v>1105</v>
      </c>
      <c r="AE89" s="304" t="s">
        <v>1222</v>
      </c>
      <c r="AF89" s="304" t="s">
        <v>1260</v>
      </c>
      <c r="AG89" s="278" t="s">
        <v>1259</v>
      </c>
      <c r="AH89" s="303" t="s">
        <v>1022</v>
      </c>
      <c r="AI89" s="272"/>
      <c r="AJ89" s="271"/>
      <c r="AK89" s="270"/>
    </row>
    <row r="90" spans="1:37" ht="89.25" customHeight="1" thickBot="1" x14ac:dyDescent="0.25">
      <c r="A90" s="287"/>
      <c r="B90" s="296"/>
      <c r="C90" s="295"/>
      <c r="D90" s="294"/>
      <c r="E90" s="300" t="s">
        <v>1014</v>
      </c>
      <c r="F90" s="302" t="s">
        <v>1162</v>
      </c>
      <c r="G90" s="300" t="s">
        <v>1244</v>
      </c>
      <c r="H90" s="300" t="s">
        <v>1164</v>
      </c>
      <c r="I90" s="278" t="s">
        <v>1017</v>
      </c>
      <c r="J90" s="278" t="s">
        <v>1017</v>
      </c>
      <c r="K90" s="278" t="s">
        <v>1017</v>
      </c>
      <c r="L90" s="300">
        <v>6</v>
      </c>
      <c r="M90" s="278" t="str">
        <f>+IF(L90="","Bajo",IF(L90=2,"Medio",IF(L90=6,"Alto",IF(L90=10,"Muy Alto",""))))</f>
        <v>Alto</v>
      </c>
      <c r="N90" s="300">
        <v>2</v>
      </c>
      <c r="O90" s="278" t="str">
        <f>+IF(N90=0,"",IF(N90=1,"Esporádica",IF(N90=2,"Ocasional",IF(N90=3,"Frecuente",IF(N90=4,"Continua","")))))</f>
        <v>Ocasional</v>
      </c>
      <c r="P90" s="302">
        <f>+IF(L90="",N90,(N90*L90))</f>
        <v>12</v>
      </c>
      <c r="Q90" s="302" t="str">
        <f>+IF(P90=0,"",IF(P90&lt;5,"Bajo",IF(P90&lt;9,"Medio",IF(P90&lt;21,"Alto",IF(P90&lt;41,"Muy Alto","")))))</f>
        <v>Alto</v>
      </c>
      <c r="R90" s="300">
        <v>25</v>
      </c>
      <c r="S90" s="278" t="str">
        <f>+IF(R90=0,"",IF(R90&lt;11,"Leve",IF(R90&lt;26,"Grave",IF(R90&lt;61,"Muy Grave",IF(R90&lt;101,"Muerte","")))))</f>
        <v>Grave</v>
      </c>
      <c r="T90" s="302">
        <f>+R90*P90</f>
        <v>300</v>
      </c>
      <c r="U90" s="302" t="str">
        <f>+IF(T90=0,"",IF(T90&lt;21,"IV",IF(T90&lt;121,"III",IF(T90&lt;501,"II",IF(T90&lt;4001,"I","")))))</f>
        <v>II</v>
      </c>
      <c r="V90" s="301" t="str">
        <f>+IF(U90=0,"",IF(U90="I","No Aceptable",IF(U90="II","No Aceptable  o Aceptable con control específico",IF(U90="III","Mejorable",IF(U90="IV","Aceptable","")))))</f>
        <v>No Aceptable  o Aceptable con control específico</v>
      </c>
      <c r="W90" s="278">
        <v>10</v>
      </c>
      <c r="X90" s="300" t="s">
        <v>1159</v>
      </c>
      <c r="Y90" s="278" t="s">
        <v>1014</v>
      </c>
      <c r="Z90" s="278" t="s">
        <v>1017</v>
      </c>
      <c r="AA90" s="278" t="s">
        <v>1017</v>
      </c>
      <c r="AB90" s="300" t="s">
        <v>1047</v>
      </c>
      <c r="AC90" s="300" t="s">
        <v>1264</v>
      </c>
      <c r="AD90" s="278" t="s">
        <v>1017</v>
      </c>
      <c r="AE90" s="278" t="s">
        <v>1229</v>
      </c>
      <c r="AF90" s="278" t="s">
        <v>1263</v>
      </c>
      <c r="AG90" s="278" t="s">
        <v>1259</v>
      </c>
      <c r="AH90" s="299"/>
      <c r="AI90" s="298"/>
      <c r="AJ90" s="271"/>
      <c r="AK90" s="271"/>
    </row>
    <row r="91" spans="1:37" ht="89.25" customHeight="1" thickBot="1" x14ac:dyDescent="0.25">
      <c r="A91" s="287"/>
      <c r="B91" s="296"/>
      <c r="C91" s="295"/>
      <c r="D91" s="294"/>
      <c r="E91" s="293" t="s">
        <v>1014</v>
      </c>
      <c r="F91" s="297" t="s">
        <v>1156</v>
      </c>
      <c r="G91" s="281" t="s">
        <v>1157</v>
      </c>
      <c r="H91" s="281" t="s">
        <v>1158</v>
      </c>
      <c r="I91" s="281" t="s">
        <v>1017</v>
      </c>
      <c r="J91" s="281" t="s">
        <v>1017</v>
      </c>
      <c r="K91" s="281" t="s">
        <v>1017</v>
      </c>
      <c r="L91" s="281">
        <v>2</v>
      </c>
      <c r="M91" s="289" t="str">
        <f>+IF(L91="","Bajo",IF(L91=2,"Medio",IF(L91=6,"Alto",IF(L91=10,"Muy Alto",""))))</f>
        <v>Medio</v>
      </c>
      <c r="N91" s="281">
        <v>2</v>
      </c>
      <c r="O91" s="289" t="str">
        <f>+IF(N91=0,"",IF(N91=1,"Esporádica",IF(N91=2,"Ocasional",IF(N91=3,"Frecuente",IF(N91=4,"Continua","")))))</f>
        <v>Ocasional</v>
      </c>
      <c r="P91" s="292">
        <f>+IF(L91="",N91,(N91*L91))</f>
        <v>4</v>
      </c>
      <c r="Q91" s="292" t="str">
        <f>+IF(P91=0,"",IF(P91&lt;5,"Bajo",IF(P91&lt;9,"Medio",IF(P91&lt;21,"Alto",IF(P91&lt;41,"Muy Alto","")))))</f>
        <v>Bajo</v>
      </c>
      <c r="R91" s="281">
        <v>25</v>
      </c>
      <c r="S91" s="289" t="str">
        <f>+IF(R91=0,"",IF(R91&lt;11,"Leve",IF(R91&lt;26,"Grave",IF(R91&lt;61,"Muy Grave",IF(R91&lt;101,"Muerte","")))))</f>
        <v>Grave</v>
      </c>
      <c r="T91" s="292">
        <f>+R91*P91</f>
        <v>100</v>
      </c>
      <c r="U91" s="292" t="str">
        <f>+IF(T91=0,"",IF(T91&lt;21,"IV",IF(T91&lt;121,"III",IF(T91&lt;501,"II",IF(T91&lt;4001,"I","")))))</f>
        <v>III</v>
      </c>
      <c r="V91" s="291" t="str">
        <f>+IF(U91=0,"",IF(U91="I","No Aceptable",IF(U91="II","No Aceptable  o Aceptable con control específico",IF(U91="III","Mejorable",IF(U91="IV","Aceptable","")))))</f>
        <v>Mejorable</v>
      </c>
      <c r="W91" s="278">
        <v>10</v>
      </c>
      <c r="X91" s="281" t="s">
        <v>1224</v>
      </c>
      <c r="Y91" s="281" t="s">
        <v>1014</v>
      </c>
      <c r="Z91" s="281" t="s">
        <v>1011</v>
      </c>
      <c r="AA91" s="281" t="s">
        <v>1011</v>
      </c>
      <c r="AB91" s="281" t="s">
        <v>1047</v>
      </c>
      <c r="AC91" s="290" t="s">
        <v>1160</v>
      </c>
      <c r="AD91" s="281" t="s">
        <v>1017</v>
      </c>
      <c r="AE91" s="281" t="s">
        <v>1072</v>
      </c>
      <c r="AF91" s="289" t="s">
        <v>1260</v>
      </c>
      <c r="AG91" s="289" t="s">
        <v>1259</v>
      </c>
      <c r="AH91" s="273"/>
      <c r="AI91" s="272"/>
      <c r="AJ91" s="271"/>
      <c r="AK91" s="270"/>
    </row>
    <row r="92" spans="1:37" ht="89.25" customHeight="1" thickBot="1" x14ac:dyDescent="0.25">
      <c r="A92" s="287"/>
      <c r="B92" s="296"/>
      <c r="C92" s="295"/>
      <c r="D92" s="294"/>
      <c r="E92" s="293" t="s">
        <v>1014</v>
      </c>
      <c r="F92" s="292" t="s">
        <v>1042</v>
      </c>
      <c r="G92" s="290" t="s">
        <v>1171</v>
      </c>
      <c r="H92" s="281" t="s">
        <v>1044</v>
      </c>
      <c r="I92" s="289" t="s">
        <v>1017</v>
      </c>
      <c r="J92" s="289" t="s">
        <v>1017</v>
      </c>
      <c r="K92" s="289" t="s">
        <v>1017</v>
      </c>
      <c r="L92" s="281">
        <v>2</v>
      </c>
      <c r="M92" s="289" t="str">
        <f>+IF(L92="","Bajo",IF(L92=2,"Medio",IF(L92=6,"Alto",IF(L92=10,"Muy Alto",""))))</f>
        <v>Medio</v>
      </c>
      <c r="N92" s="281">
        <v>2</v>
      </c>
      <c r="O92" s="289" t="str">
        <f>+IF(N92=0,"",IF(N92=1,"Esporádica",IF(N92=2,"Ocasional",IF(N92=3,"Frecuente",IF(N92=4,"Continua","")))))</f>
        <v>Ocasional</v>
      </c>
      <c r="P92" s="292">
        <f>+IF(L92="",N92,(N92*L92))</f>
        <v>4</v>
      </c>
      <c r="Q92" s="292" t="str">
        <f>+IF(P92=0,"",IF(P92&lt;5,"Bajo",IF(P92&lt;9,"Medio",IF(P92&lt;21,"Alto",IF(P92&lt;41,"Muy Alto","")))))</f>
        <v>Bajo</v>
      </c>
      <c r="R92" s="281">
        <v>10</v>
      </c>
      <c r="S92" s="289" t="str">
        <f>+IF(R92=0,"",IF(R92&lt;11,"Leve",IF(R92&lt;26,"Grave",IF(R92&lt;61,"Muy Grave",IF(R92&lt;101,"Muerte","")))))</f>
        <v>Leve</v>
      </c>
      <c r="T92" s="292">
        <f>+R92*P92</f>
        <v>40</v>
      </c>
      <c r="U92" s="292" t="str">
        <f>+IF(T92=0,"",IF(T92&lt;21,"IV",IF(T92&lt;121,"III",IF(T92&lt;501,"II",IF(T92&lt;4001,"I","")))))</f>
        <v>III</v>
      </c>
      <c r="V92" s="291" t="str">
        <f>+IF(U92=0,"",IF(U92="I","No Aceptable",IF(U92="II","No Aceptable  o Aceptable con control específico",IF(U92="III","Mejorable",IF(U92="IV","Aceptable","")))))</f>
        <v>Mejorable</v>
      </c>
      <c r="W92" s="278">
        <v>10</v>
      </c>
      <c r="X92" s="281" t="s">
        <v>1069</v>
      </c>
      <c r="Y92" s="289" t="s">
        <v>1014</v>
      </c>
      <c r="Z92" s="289" t="s">
        <v>1017</v>
      </c>
      <c r="AA92" s="289" t="s">
        <v>1017</v>
      </c>
      <c r="AB92" s="281" t="s">
        <v>1047</v>
      </c>
      <c r="AC92" s="290" t="s">
        <v>1262</v>
      </c>
      <c r="AD92" s="289" t="s">
        <v>1017</v>
      </c>
      <c r="AE92" s="289" t="s">
        <v>1084</v>
      </c>
      <c r="AF92" s="289" t="s">
        <v>1260</v>
      </c>
      <c r="AG92" s="289" t="s">
        <v>1259</v>
      </c>
      <c r="AH92" s="288" t="s">
        <v>1261</v>
      </c>
      <c r="AI92" s="272"/>
      <c r="AJ92" s="271"/>
      <c r="AK92" s="270"/>
    </row>
    <row r="93" spans="1:37" ht="89.25" customHeight="1" thickBot="1" x14ac:dyDescent="0.25">
      <c r="A93" s="287"/>
      <c r="B93" s="286"/>
      <c r="C93" s="285"/>
      <c r="D93" s="284"/>
      <c r="E93" s="283" t="s">
        <v>1014</v>
      </c>
      <c r="F93" s="282" t="s">
        <v>1230</v>
      </c>
      <c r="G93" s="276" t="s">
        <v>1239</v>
      </c>
      <c r="H93" s="276" t="s">
        <v>1240</v>
      </c>
      <c r="I93" s="276" t="s">
        <v>1017</v>
      </c>
      <c r="J93" s="276" t="s">
        <v>1233</v>
      </c>
      <c r="K93" s="281" t="s">
        <v>1234</v>
      </c>
      <c r="L93" s="276">
        <v>2</v>
      </c>
      <c r="M93" s="274" t="str">
        <f>+IF(L93="","Bajo",IF(L93=2,"Medio",IF(L93=6,"Alto",IF(L93=10,"Muy Alto",""))))</f>
        <v>Medio</v>
      </c>
      <c r="N93" s="276">
        <v>2</v>
      </c>
      <c r="O93" s="274" t="str">
        <f>+IF(N93=0,"",IF(N93=1,"Esporádica",IF(N93=2,"Ocasional",IF(N93=3,"Frecuente",IF(N93=4,"Continua","")))))</f>
        <v>Ocasional</v>
      </c>
      <c r="P93" s="280">
        <f>+IF(L93="",N93,(N93*L93))</f>
        <v>4</v>
      </c>
      <c r="Q93" s="280" t="str">
        <f>+IF(P93=0,"",IF(P93&lt;5,"Bajo",IF(P93&lt;9,"Medio",IF(P93&lt;21,"Alto",IF(P93&lt;41,"Muy Alto","")))))</f>
        <v>Bajo</v>
      </c>
      <c r="R93" s="276">
        <v>60</v>
      </c>
      <c r="S93" s="274" t="str">
        <f>+IF(R93=0,"",IF(R93&lt;11,"Leve",IF(R93&lt;26,"Grave",IF(R93&lt;61,"Muy Grave",IF(R93&lt;101,"Muerte","")))))</f>
        <v>Muy Grave</v>
      </c>
      <c r="T93" s="280">
        <f>+R93*P93</f>
        <v>240</v>
      </c>
      <c r="U93" s="280" t="str">
        <f>+IF(T93=0,"",IF(T93&lt;21,"IV",IF(T93&lt;121,"III",IF(T93&lt;501,"II",IF(T93&lt;4001,"I","")))))</f>
        <v>II</v>
      </c>
      <c r="V93" s="279" t="str">
        <f>+IF(U93=0,"",IF(U93="I","No Aceptable",IF(U93="II","No Aceptable  o Aceptable con control específico",IF(U93="III","Mejorable",IF(U93="IV","Aceptable","")))))</f>
        <v>No Aceptable  o Aceptable con control específico</v>
      </c>
      <c r="W93" s="278">
        <v>10</v>
      </c>
      <c r="X93" s="276" t="s">
        <v>1224</v>
      </c>
      <c r="Y93" s="276" t="s">
        <v>1014</v>
      </c>
      <c r="Z93" s="276" t="s">
        <v>1011</v>
      </c>
      <c r="AA93" s="276" t="s">
        <v>1011</v>
      </c>
      <c r="AB93" s="276" t="s">
        <v>1011</v>
      </c>
      <c r="AC93" s="277" t="s">
        <v>1235</v>
      </c>
      <c r="AD93" s="276" t="s">
        <v>1236</v>
      </c>
      <c r="AE93" s="275" t="s">
        <v>1237</v>
      </c>
      <c r="AF93" s="274" t="s">
        <v>1260</v>
      </c>
      <c r="AG93" s="274" t="s">
        <v>1259</v>
      </c>
      <c r="AH93" s="273" t="s">
        <v>1238</v>
      </c>
      <c r="AI93" s="272"/>
      <c r="AJ93" s="271"/>
      <c r="AK93" s="270"/>
    </row>
  </sheetData>
  <sheetProtection formatCells="0" formatColumns="0" formatRows="0" insertRows="0" deleteRows="0" selectLockedCells="1" sort="0" autoFilter="0"/>
  <autoFilter ref="A11:XEQ93">
    <filterColumn colId="1">
      <filters blank="1">
        <filter val="ADMINISTRATIVO"/>
        <filter val="COMISIONES"/>
        <filter val="OPERATIVO"/>
        <filter val="SERVICIOS GENERALES"/>
        <filter val="TODAS LA ÁREAS"/>
        <filter val="Todas los Procesos administrativos que se ejecutan en la Entidad (Estratégico, Misionales, Apoyo y de Evaluación)."/>
      </filters>
    </filterColumn>
    <filterColumn colId="11" showButton="0"/>
    <filterColumn colId="13" showButton="0"/>
    <filterColumn colId="15" showButton="0"/>
    <filterColumn colId="17" showButton="0"/>
    <filterColumn colId="19" showButton="0"/>
    <filterColumn colId="34" showButton="0"/>
    <filterColumn colId="35" showButton="0"/>
  </autoFilter>
  <mergeCells count="123">
    <mergeCell ref="B8:B11"/>
    <mergeCell ref="L11:M11"/>
    <mergeCell ref="AE8:AH10"/>
    <mergeCell ref="Z8:AD10"/>
    <mergeCell ref="W8:Y10"/>
    <mergeCell ref="V8:V11"/>
    <mergeCell ref="L8:U10"/>
    <mergeCell ref="I8:K10"/>
    <mergeCell ref="H8:H11"/>
    <mergeCell ref="F8:G10"/>
    <mergeCell ref="C27:C34"/>
    <mergeCell ref="D27:D34"/>
    <mergeCell ref="D12:D19"/>
    <mergeCell ref="E8:E11"/>
    <mergeCell ref="D8:D11"/>
    <mergeCell ref="C8:C11"/>
    <mergeCell ref="R11:S11"/>
    <mergeCell ref="B2:D6"/>
    <mergeCell ref="E2:AF3"/>
    <mergeCell ref="B35:B37"/>
    <mergeCell ref="C35:C37"/>
    <mergeCell ref="D35:D37"/>
    <mergeCell ref="B20:B26"/>
    <mergeCell ref="C20:C26"/>
    <mergeCell ref="D20:D26"/>
    <mergeCell ref="B27:B34"/>
    <mergeCell ref="AG2:AH3"/>
    <mergeCell ref="AG5:AH5"/>
    <mergeCell ref="AG6:AH6"/>
    <mergeCell ref="E4:AF6"/>
    <mergeCell ref="AG4:AH4"/>
    <mergeCell ref="B46:B47"/>
    <mergeCell ref="C46:C47"/>
    <mergeCell ref="D46:D47"/>
    <mergeCell ref="D41:D45"/>
    <mergeCell ref="C41:C45"/>
    <mergeCell ref="D83:D88"/>
    <mergeCell ref="B70:B73"/>
    <mergeCell ref="C70:C73"/>
    <mergeCell ref="D70:D73"/>
    <mergeCell ref="B82:B88"/>
    <mergeCell ref="C82:C88"/>
    <mergeCell ref="C12:C19"/>
    <mergeCell ref="B12:B19"/>
    <mergeCell ref="T11:U11"/>
    <mergeCell ref="P11:Q11"/>
    <mergeCell ref="N11:O11"/>
    <mergeCell ref="D89:D93"/>
    <mergeCell ref="B89:C93"/>
    <mergeCell ref="B78:B81"/>
    <mergeCell ref="C78:C81"/>
    <mergeCell ref="D78:D81"/>
    <mergeCell ref="AI22:AK22"/>
    <mergeCell ref="AI23:AK23"/>
    <mergeCell ref="AI24:AK24"/>
    <mergeCell ref="AI25:AK25"/>
    <mergeCell ref="AI31:AK31"/>
    <mergeCell ref="AI32:AK32"/>
    <mergeCell ref="AI26:AK26"/>
    <mergeCell ref="AI27:AK27"/>
    <mergeCell ref="AI28:AK28"/>
    <mergeCell ref="AI16:AK16"/>
    <mergeCell ref="AI17:AK17"/>
    <mergeCell ref="AI18:AK18"/>
    <mergeCell ref="AI19:AK19"/>
    <mergeCell ref="AI20:AK20"/>
    <mergeCell ref="AI21:AK21"/>
    <mergeCell ref="AI43:AK43"/>
    <mergeCell ref="AI44:AK44"/>
    <mergeCell ref="AI45:AK45"/>
    <mergeCell ref="AI47:AK47"/>
    <mergeCell ref="AI11:AK11"/>
    <mergeCell ref="AI46:AK46"/>
    <mergeCell ref="AI12:AK12"/>
    <mergeCell ref="AI13:AK13"/>
    <mergeCell ref="AI14:AK14"/>
    <mergeCell ref="AI15:AK15"/>
    <mergeCell ref="AI40:AK40"/>
    <mergeCell ref="AI41:AK41"/>
    <mergeCell ref="AI53:AK53"/>
    <mergeCell ref="AI54:AK54"/>
    <mergeCell ref="AI48:AK48"/>
    <mergeCell ref="AI49:AK49"/>
    <mergeCell ref="AI50:AK50"/>
    <mergeCell ref="AI51:AK51"/>
    <mergeCell ref="AI52:AK52"/>
    <mergeCell ref="AI42:AK42"/>
    <mergeCell ref="AI93:AK93"/>
    <mergeCell ref="AI92:AK92"/>
    <mergeCell ref="AI91:AK91"/>
    <mergeCell ref="AI90:AK90"/>
    <mergeCell ref="AI89:AK89"/>
    <mergeCell ref="AI83:AK83"/>
    <mergeCell ref="AI87:AK87"/>
    <mergeCell ref="AI88:AK88"/>
    <mergeCell ref="B48:B56"/>
    <mergeCell ref="C48:C56"/>
    <mergeCell ref="D48:D56"/>
    <mergeCell ref="B38:B40"/>
    <mergeCell ref="C38:C40"/>
    <mergeCell ref="D38:D40"/>
    <mergeCell ref="B41:B45"/>
    <mergeCell ref="B57:B65"/>
    <mergeCell ref="C57:C65"/>
    <mergeCell ref="D57:D65"/>
    <mergeCell ref="B68:B69"/>
    <mergeCell ref="C68:C69"/>
    <mergeCell ref="D68:D69"/>
    <mergeCell ref="B74:B77"/>
    <mergeCell ref="C74:C77"/>
    <mergeCell ref="D74:D77"/>
    <mergeCell ref="B66:B67"/>
    <mergeCell ref="C66:C67"/>
    <mergeCell ref="D66:D67"/>
    <mergeCell ref="AI29:AK29"/>
    <mergeCell ref="AI30:AK30"/>
    <mergeCell ref="AI36:AK36"/>
    <mergeCell ref="AI37:AK37"/>
    <mergeCell ref="AI38:AK38"/>
    <mergeCell ref="AI39:AK39"/>
    <mergeCell ref="AI33:AK33"/>
    <mergeCell ref="AI34:AK34"/>
    <mergeCell ref="AI35:AK35"/>
  </mergeCells>
  <conditionalFormatting sqref="V36 U12:U15 U22:U24 U26:U27 U48:U63 U29:U45 U66:U78 U87:U88">
    <cfRule type="cellIs" dxfId="259" priority="257" stopIfTrue="1" operator="equal">
      <formula>"IV"</formula>
    </cfRule>
    <cfRule type="cellIs" dxfId="258" priority="258" stopIfTrue="1" operator="equal">
      <formula>"III"</formula>
    </cfRule>
    <cfRule type="cellIs" dxfId="257" priority="259" stopIfTrue="1" operator="equal">
      <formula>"II"</formula>
    </cfRule>
    <cfRule type="cellIs" dxfId="256" priority="260" stopIfTrue="1" operator="equal">
      <formula>"I"</formula>
    </cfRule>
  </conditionalFormatting>
  <conditionalFormatting sqref="W36 V12:V15 V22:V24 V26:V27 V48:V63 V29:V45 V66:V78 V87:V88">
    <cfRule type="cellIs" dxfId="255" priority="253" operator="equal">
      <formula>"Mejorable"</formula>
    </cfRule>
    <cfRule type="cellIs" dxfId="254" priority="255" stopIfTrue="1" operator="equal">
      <formula>"No Aceptable"</formula>
    </cfRule>
    <cfRule type="cellIs" dxfId="253" priority="256" stopIfTrue="1" operator="equal">
      <formula>"Aceptable"</formula>
    </cfRule>
  </conditionalFormatting>
  <conditionalFormatting sqref="W36 V12:V15 V22:V24 V26:V27 V48:V63 V29:V45 V66:V78 V87:V88">
    <cfRule type="cellIs" dxfId="252" priority="254" operator="equal">
      <formula>"No Aceptable  o Aceptable con control específico"</formula>
    </cfRule>
  </conditionalFormatting>
  <conditionalFormatting sqref="U79:U82">
    <cfRule type="cellIs" dxfId="251" priority="249" stopIfTrue="1" operator="equal">
      <formula>"IV"</formula>
    </cfRule>
    <cfRule type="cellIs" dxfId="250" priority="250" stopIfTrue="1" operator="equal">
      <formula>"III"</formula>
    </cfRule>
    <cfRule type="cellIs" dxfId="249" priority="251" stopIfTrue="1" operator="equal">
      <formula>"II"</formula>
    </cfRule>
    <cfRule type="cellIs" dxfId="248" priority="252" stopIfTrue="1" operator="equal">
      <formula>"I"</formula>
    </cfRule>
  </conditionalFormatting>
  <conditionalFormatting sqref="V79:V82">
    <cfRule type="cellIs" dxfId="247" priority="245" operator="equal">
      <formula>"Mejorable"</formula>
    </cfRule>
    <cfRule type="cellIs" dxfId="246" priority="247" stopIfTrue="1" operator="equal">
      <formula>"No Aceptable"</formula>
    </cfRule>
    <cfRule type="cellIs" dxfId="245" priority="248" stopIfTrue="1" operator="equal">
      <formula>"Aceptable"</formula>
    </cfRule>
  </conditionalFormatting>
  <conditionalFormatting sqref="V79:V82">
    <cfRule type="cellIs" dxfId="244" priority="246" operator="equal">
      <formula>"No Aceptable  o Aceptable con control específico"</formula>
    </cfRule>
  </conditionalFormatting>
  <conditionalFormatting sqref="V80">
    <cfRule type="cellIs" dxfId="243" priority="242" operator="equal">
      <formula>"Mejorable"</formula>
    </cfRule>
    <cfRule type="cellIs" dxfId="242" priority="243" stopIfTrue="1" operator="equal">
      <formula>"No Aceptable"</formula>
    </cfRule>
    <cfRule type="cellIs" dxfId="241" priority="244" stopIfTrue="1" operator="equal">
      <formula>"Aceptable"</formula>
    </cfRule>
  </conditionalFormatting>
  <conditionalFormatting sqref="V80">
    <cfRule type="cellIs" dxfId="240" priority="241" operator="equal">
      <formula>"No Aceptable  o Aceptable con control específico"</formula>
    </cfRule>
  </conditionalFormatting>
  <conditionalFormatting sqref="V81:V82">
    <cfRule type="cellIs" dxfId="239" priority="238" operator="equal">
      <formula>"Mejorable"</formula>
    </cfRule>
    <cfRule type="cellIs" dxfId="238" priority="239" stopIfTrue="1" operator="equal">
      <formula>"No Aceptable"</formula>
    </cfRule>
    <cfRule type="cellIs" dxfId="237" priority="240" stopIfTrue="1" operator="equal">
      <formula>"Aceptable"</formula>
    </cfRule>
  </conditionalFormatting>
  <conditionalFormatting sqref="V81:V82">
    <cfRule type="cellIs" dxfId="236" priority="237" operator="equal">
      <formula>"No Aceptable  o Aceptable con control específico"</formula>
    </cfRule>
  </conditionalFormatting>
  <conditionalFormatting sqref="U78">
    <cfRule type="cellIs" dxfId="235" priority="233" stopIfTrue="1" operator="equal">
      <formula>"IV"</formula>
    </cfRule>
    <cfRule type="cellIs" dxfId="234" priority="234" stopIfTrue="1" operator="equal">
      <formula>"III"</formula>
    </cfRule>
    <cfRule type="cellIs" dxfId="233" priority="235" stopIfTrue="1" operator="equal">
      <formula>"II"</formula>
    </cfRule>
    <cfRule type="cellIs" dxfId="232" priority="236" stopIfTrue="1" operator="equal">
      <formula>"I"</formula>
    </cfRule>
  </conditionalFormatting>
  <conditionalFormatting sqref="V78">
    <cfRule type="cellIs" dxfId="231" priority="230" operator="equal">
      <formula>"Mejorable"</formula>
    </cfRule>
    <cfRule type="cellIs" dxfId="230" priority="231" stopIfTrue="1" operator="equal">
      <formula>"No Aceptable"</formula>
    </cfRule>
    <cfRule type="cellIs" dxfId="229" priority="232" stopIfTrue="1" operator="equal">
      <formula>"Aceptable"</formula>
    </cfRule>
  </conditionalFormatting>
  <conditionalFormatting sqref="V78">
    <cfRule type="cellIs" dxfId="228" priority="229" operator="equal">
      <formula>"No Aceptable  o Aceptable con control específico"</formula>
    </cfRule>
  </conditionalFormatting>
  <conditionalFormatting sqref="U78">
    <cfRule type="cellIs" dxfId="227" priority="225" stopIfTrue="1" operator="equal">
      <formula>"IV"</formula>
    </cfRule>
    <cfRule type="cellIs" dxfId="226" priority="226" stopIfTrue="1" operator="equal">
      <formula>"III"</formula>
    </cfRule>
    <cfRule type="cellIs" dxfId="225" priority="227" stopIfTrue="1" operator="equal">
      <formula>"II"</formula>
    </cfRule>
    <cfRule type="cellIs" dxfId="224" priority="228" stopIfTrue="1" operator="equal">
      <formula>"I"</formula>
    </cfRule>
  </conditionalFormatting>
  <conditionalFormatting sqref="V78">
    <cfRule type="cellIs" dxfId="223" priority="222" operator="equal">
      <formula>"Mejorable"</formula>
    </cfRule>
    <cfRule type="cellIs" dxfId="222" priority="223" stopIfTrue="1" operator="equal">
      <formula>"No Aceptable"</formula>
    </cfRule>
    <cfRule type="cellIs" dxfId="221" priority="224" stopIfTrue="1" operator="equal">
      <formula>"Aceptable"</formula>
    </cfRule>
  </conditionalFormatting>
  <conditionalFormatting sqref="V78">
    <cfRule type="cellIs" dxfId="220" priority="221" operator="equal">
      <formula>"No Aceptable  o Aceptable con control específico"</formula>
    </cfRule>
  </conditionalFormatting>
  <conditionalFormatting sqref="U78">
    <cfRule type="cellIs" dxfId="219" priority="217" stopIfTrue="1" operator="equal">
      <formula>"IV"</formula>
    </cfRule>
    <cfRule type="cellIs" dxfId="218" priority="218" stopIfTrue="1" operator="equal">
      <formula>"III"</formula>
    </cfRule>
    <cfRule type="cellIs" dxfId="217" priority="219" stopIfTrue="1" operator="equal">
      <formula>"II"</formula>
    </cfRule>
    <cfRule type="cellIs" dxfId="216" priority="220" stopIfTrue="1" operator="equal">
      <formula>"I"</formula>
    </cfRule>
  </conditionalFormatting>
  <conditionalFormatting sqref="V78">
    <cfRule type="cellIs" dxfId="215" priority="214" operator="equal">
      <formula>"Mejorable"</formula>
    </cfRule>
    <cfRule type="cellIs" dxfId="214" priority="215" stopIfTrue="1" operator="equal">
      <formula>"No Aceptable"</formula>
    </cfRule>
    <cfRule type="cellIs" dxfId="213" priority="216" stopIfTrue="1" operator="equal">
      <formula>"Aceptable"</formula>
    </cfRule>
  </conditionalFormatting>
  <conditionalFormatting sqref="V78">
    <cfRule type="cellIs" dxfId="212" priority="213" operator="equal">
      <formula>"No Aceptable  o Aceptable con control específico"</formula>
    </cfRule>
  </conditionalFormatting>
  <conditionalFormatting sqref="U78">
    <cfRule type="cellIs" dxfId="211" priority="209" stopIfTrue="1" operator="equal">
      <formula>"IV"</formula>
    </cfRule>
    <cfRule type="cellIs" dxfId="210" priority="210" stopIfTrue="1" operator="equal">
      <formula>"III"</formula>
    </cfRule>
    <cfRule type="cellIs" dxfId="209" priority="211" stopIfTrue="1" operator="equal">
      <formula>"II"</formula>
    </cfRule>
    <cfRule type="cellIs" dxfId="208" priority="212" stopIfTrue="1" operator="equal">
      <formula>"I"</formula>
    </cfRule>
  </conditionalFormatting>
  <conditionalFormatting sqref="V78">
    <cfRule type="cellIs" dxfId="207" priority="206" operator="equal">
      <formula>"Mejorable"</formula>
    </cfRule>
    <cfRule type="cellIs" dxfId="206" priority="207" stopIfTrue="1" operator="equal">
      <formula>"No Aceptable"</formula>
    </cfRule>
    <cfRule type="cellIs" dxfId="205" priority="208" stopIfTrue="1" operator="equal">
      <formula>"Aceptable"</formula>
    </cfRule>
  </conditionalFormatting>
  <conditionalFormatting sqref="V78">
    <cfRule type="cellIs" dxfId="204" priority="205" operator="equal">
      <formula>"No Aceptable  o Aceptable con control específico"</formula>
    </cfRule>
  </conditionalFormatting>
  <conditionalFormatting sqref="V78">
    <cfRule type="cellIs" dxfId="203" priority="202" operator="equal">
      <formula>"Mejorable"</formula>
    </cfRule>
    <cfRule type="cellIs" dxfId="202" priority="203" stopIfTrue="1" operator="equal">
      <formula>"No Aceptable"</formula>
    </cfRule>
    <cfRule type="cellIs" dxfId="201" priority="204" stopIfTrue="1" operator="equal">
      <formula>"Aceptable"</formula>
    </cfRule>
  </conditionalFormatting>
  <conditionalFormatting sqref="V78">
    <cfRule type="cellIs" dxfId="200" priority="201" operator="equal">
      <formula>"No Aceptable  o Aceptable con control específico"</formula>
    </cfRule>
  </conditionalFormatting>
  <conditionalFormatting sqref="V79">
    <cfRule type="cellIs" dxfId="199" priority="198" operator="equal">
      <formula>"Mejorable"</formula>
    </cfRule>
    <cfRule type="cellIs" dxfId="198" priority="199" stopIfTrue="1" operator="equal">
      <formula>"No Aceptable"</formula>
    </cfRule>
    <cfRule type="cellIs" dxfId="197" priority="200" stopIfTrue="1" operator="equal">
      <formula>"Aceptable"</formula>
    </cfRule>
  </conditionalFormatting>
  <conditionalFormatting sqref="V79">
    <cfRule type="cellIs" dxfId="196" priority="197" operator="equal">
      <formula>"No Aceptable  o Aceptable con control específico"</formula>
    </cfRule>
  </conditionalFormatting>
  <conditionalFormatting sqref="U89">
    <cfRule type="cellIs" dxfId="195" priority="193" stopIfTrue="1" operator="equal">
      <formula>"IV"</formula>
    </cfRule>
    <cfRule type="cellIs" dxfId="194" priority="194" stopIfTrue="1" operator="equal">
      <formula>"III"</formula>
    </cfRule>
    <cfRule type="cellIs" dxfId="193" priority="195" stopIfTrue="1" operator="equal">
      <formula>"II"</formula>
    </cfRule>
    <cfRule type="cellIs" dxfId="192" priority="196" stopIfTrue="1" operator="equal">
      <formula>"I"</formula>
    </cfRule>
  </conditionalFormatting>
  <conditionalFormatting sqref="V89">
    <cfRule type="cellIs" dxfId="191" priority="189" operator="equal">
      <formula>"Mejorable"</formula>
    </cfRule>
    <cfRule type="cellIs" dxfId="190" priority="191" stopIfTrue="1" operator="equal">
      <formula>"No Aceptable"</formula>
    </cfRule>
    <cfRule type="cellIs" dxfId="189" priority="192" stopIfTrue="1" operator="equal">
      <formula>"Aceptable"</formula>
    </cfRule>
  </conditionalFormatting>
  <conditionalFormatting sqref="V89">
    <cfRule type="cellIs" dxfId="188" priority="190" operator="equal">
      <formula>"No Aceptable  o Aceptable con control específico"</formula>
    </cfRule>
  </conditionalFormatting>
  <conditionalFormatting sqref="U90">
    <cfRule type="cellIs" dxfId="187" priority="185" stopIfTrue="1" operator="equal">
      <formula>"IV"</formula>
    </cfRule>
    <cfRule type="cellIs" dxfId="186" priority="186" stopIfTrue="1" operator="equal">
      <formula>"III"</formula>
    </cfRule>
    <cfRule type="cellIs" dxfId="185" priority="187" stopIfTrue="1" operator="equal">
      <formula>"II"</formula>
    </cfRule>
    <cfRule type="cellIs" dxfId="184" priority="188" stopIfTrue="1" operator="equal">
      <formula>"I"</formula>
    </cfRule>
  </conditionalFormatting>
  <conditionalFormatting sqref="V90">
    <cfRule type="cellIs" dxfId="183" priority="181" operator="equal">
      <formula>"Mejorable"</formula>
    </cfRule>
    <cfRule type="cellIs" dxfId="182" priority="183" stopIfTrue="1" operator="equal">
      <formula>"No Aceptable"</formula>
    </cfRule>
    <cfRule type="cellIs" dxfId="181" priority="184" stopIfTrue="1" operator="equal">
      <formula>"Aceptable"</formula>
    </cfRule>
  </conditionalFormatting>
  <conditionalFormatting sqref="V90">
    <cfRule type="cellIs" dxfId="180" priority="182" operator="equal">
      <formula>"No Aceptable  o Aceptable con control específico"</formula>
    </cfRule>
  </conditionalFormatting>
  <conditionalFormatting sqref="U91">
    <cfRule type="cellIs" dxfId="179" priority="177" stopIfTrue="1" operator="equal">
      <formula>"IV"</formula>
    </cfRule>
    <cfRule type="cellIs" dxfId="178" priority="178" stopIfTrue="1" operator="equal">
      <formula>"III"</formula>
    </cfRule>
    <cfRule type="cellIs" dxfId="177" priority="179" stopIfTrue="1" operator="equal">
      <formula>"II"</formula>
    </cfRule>
    <cfRule type="cellIs" dxfId="176" priority="180" stopIfTrue="1" operator="equal">
      <formula>"I"</formula>
    </cfRule>
  </conditionalFormatting>
  <conditionalFormatting sqref="V91">
    <cfRule type="cellIs" dxfId="175" priority="173" operator="equal">
      <formula>"Mejorable"</formula>
    </cfRule>
    <cfRule type="cellIs" dxfId="174" priority="175" stopIfTrue="1" operator="equal">
      <formula>"No Aceptable"</formula>
    </cfRule>
    <cfRule type="cellIs" dxfId="173" priority="176" stopIfTrue="1" operator="equal">
      <formula>"Aceptable"</formula>
    </cfRule>
  </conditionalFormatting>
  <conditionalFormatting sqref="V91">
    <cfRule type="cellIs" dxfId="172" priority="174" operator="equal">
      <formula>"No Aceptable  o Aceptable con control específico"</formula>
    </cfRule>
  </conditionalFormatting>
  <conditionalFormatting sqref="U90">
    <cfRule type="cellIs" dxfId="171" priority="169" stopIfTrue="1" operator="equal">
      <formula>"IV"</formula>
    </cfRule>
    <cfRule type="cellIs" dxfId="170" priority="170" stopIfTrue="1" operator="equal">
      <formula>"III"</formula>
    </cfRule>
    <cfRule type="cellIs" dxfId="169" priority="171" stopIfTrue="1" operator="equal">
      <formula>"II"</formula>
    </cfRule>
    <cfRule type="cellIs" dxfId="168" priority="172" stopIfTrue="1" operator="equal">
      <formula>"I"</formula>
    </cfRule>
  </conditionalFormatting>
  <conditionalFormatting sqref="V90">
    <cfRule type="cellIs" dxfId="167" priority="166" operator="equal">
      <formula>"Mejorable"</formula>
    </cfRule>
    <cfRule type="cellIs" dxfId="166" priority="167" stopIfTrue="1" operator="equal">
      <formula>"No Aceptable"</formula>
    </cfRule>
    <cfRule type="cellIs" dxfId="165" priority="168" stopIfTrue="1" operator="equal">
      <formula>"Aceptable"</formula>
    </cfRule>
  </conditionalFormatting>
  <conditionalFormatting sqref="V90">
    <cfRule type="cellIs" dxfId="164" priority="165" operator="equal">
      <formula>"No Aceptable  o Aceptable con control específico"</formula>
    </cfRule>
  </conditionalFormatting>
  <conditionalFormatting sqref="U90">
    <cfRule type="cellIs" dxfId="163" priority="161" stopIfTrue="1" operator="equal">
      <formula>"IV"</formula>
    </cfRule>
    <cfRule type="cellIs" dxfId="162" priority="162" stopIfTrue="1" operator="equal">
      <formula>"III"</formula>
    </cfRule>
    <cfRule type="cellIs" dxfId="161" priority="163" stopIfTrue="1" operator="equal">
      <formula>"II"</formula>
    </cfRule>
    <cfRule type="cellIs" dxfId="160" priority="164" stopIfTrue="1" operator="equal">
      <formula>"I"</formula>
    </cfRule>
  </conditionalFormatting>
  <conditionalFormatting sqref="V90">
    <cfRule type="cellIs" dxfId="159" priority="158" operator="equal">
      <formula>"Mejorable"</formula>
    </cfRule>
    <cfRule type="cellIs" dxfId="158" priority="159" stopIfTrue="1" operator="equal">
      <formula>"No Aceptable"</formula>
    </cfRule>
    <cfRule type="cellIs" dxfId="157" priority="160" stopIfTrue="1" operator="equal">
      <formula>"Aceptable"</formula>
    </cfRule>
  </conditionalFormatting>
  <conditionalFormatting sqref="V90">
    <cfRule type="cellIs" dxfId="156" priority="157" operator="equal">
      <formula>"No Aceptable  o Aceptable con control específico"</formula>
    </cfRule>
  </conditionalFormatting>
  <conditionalFormatting sqref="U90">
    <cfRule type="cellIs" dxfId="155" priority="153" stopIfTrue="1" operator="equal">
      <formula>"IV"</formula>
    </cfRule>
    <cfRule type="cellIs" dxfId="154" priority="154" stopIfTrue="1" operator="equal">
      <formula>"III"</formula>
    </cfRule>
    <cfRule type="cellIs" dxfId="153" priority="155" stopIfTrue="1" operator="equal">
      <formula>"II"</formula>
    </cfRule>
    <cfRule type="cellIs" dxfId="152" priority="156" stopIfTrue="1" operator="equal">
      <formula>"I"</formula>
    </cfRule>
  </conditionalFormatting>
  <conditionalFormatting sqref="V90">
    <cfRule type="cellIs" dxfId="151" priority="150" operator="equal">
      <formula>"Mejorable"</formula>
    </cfRule>
    <cfRule type="cellIs" dxfId="150" priority="151" stopIfTrue="1" operator="equal">
      <formula>"No Aceptable"</formula>
    </cfRule>
    <cfRule type="cellIs" dxfId="149" priority="152" stopIfTrue="1" operator="equal">
      <formula>"Aceptable"</formula>
    </cfRule>
  </conditionalFormatting>
  <conditionalFormatting sqref="V90">
    <cfRule type="cellIs" dxfId="148" priority="149" operator="equal">
      <formula>"No Aceptable  o Aceptable con control específico"</formula>
    </cfRule>
  </conditionalFormatting>
  <conditionalFormatting sqref="U90">
    <cfRule type="cellIs" dxfId="147" priority="145" stopIfTrue="1" operator="equal">
      <formula>"IV"</formula>
    </cfRule>
    <cfRule type="cellIs" dxfId="146" priority="146" stopIfTrue="1" operator="equal">
      <formula>"III"</formula>
    </cfRule>
    <cfRule type="cellIs" dxfId="145" priority="147" stopIfTrue="1" operator="equal">
      <formula>"II"</formula>
    </cfRule>
    <cfRule type="cellIs" dxfId="144" priority="148" stopIfTrue="1" operator="equal">
      <formula>"I"</formula>
    </cfRule>
  </conditionalFormatting>
  <conditionalFormatting sqref="V90">
    <cfRule type="cellIs" dxfId="143" priority="142" operator="equal">
      <formula>"Mejorable"</formula>
    </cfRule>
    <cfRule type="cellIs" dxfId="142" priority="143" stopIfTrue="1" operator="equal">
      <formula>"No Aceptable"</formula>
    </cfRule>
    <cfRule type="cellIs" dxfId="141" priority="144" stopIfTrue="1" operator="equal">
      <formula>"Aceptable"</formula>
    </cfRule>
  </conditionalFormatting>
  <conditionalFormatting sqref="V90">
    <cfRule type="cellIs" dxfId="140" priority="141" operator="equal">
      <formula>"No Aceptable  o Aceptable con control específico"</formula>
    </cfRule>
  </conditionalFormatting>
  <conditionalFormatting sqref="V90">
    <cfRule type="cellIs" dxfId="139" priority="138" operator="equal">
      <formula>"Mejorable"</formula>
    </cfRule>
    <cfRule type="cellIs" dxfId="138" priority="139" stopIfTrue="1" operator="equal">
      <formula>"No Aceptable"</formula>
    </cfRule>
    <cfRule type="cellIs" dxfId="137" priority="140" stopIfTrue="1" operator="equal">
      <formula>"Aceptable"</formula>
    </cfRule>
  </conditionalFormatting>
  <conditionalFormatting sqref="V90">
    <cfRule type="cellIs" dxfId="136" priority="137" operator="equal">
      <formula>"No Aceptable  o Aceptable con control específico"</formula>
    </cfRule>
  </conditionalFormatting>
  <conditionalFormatting sqref="V91">
    <cfRule type="cellIs" dxfId="135" priority="134" operator="equal">
      <formula>"Mejorable"</formula>
    </cfRule>
    <cfRule type="cellIs" dxfId="134" priority="135" stopIfTrue="1" operator="equal">
      <formula>"No Aceptable"</formula>
    </cfRule>
    <cfRule type="cellIs" dxfId="133" priority="136" stopIfTrue="1" operator="equal">
      <formula>"Aceptable"</formula>
    </cfRule>
  </conditionalFormatting>
  <conditionalFormatting sqref="V91">
    <cfRule type="cellIs" dxfId="132" priority="133" operator="equal">
      <formula>"No Aceptable  o Aceptable con control específico"</formula>
    </cfRule>
  </conditionalFormatting>
  <conditionalFormatting sqref="U92">
    <cfRule type="cellIs" dxfId="131" priority="129" stopIfTrue="1" operator="equal">
      <formula>"IV"</formula>
    </cfRule>
    <cfRule type="cellIs" dxfId="130" priority="130" stopIfTrue="1" operator="equal">
      <formula>"III"</formula>
    </cfRule>
    <cfRule type="cellIs" dxfId="129" priority="131" stopIfTrue="1" operator="equal">
      <formula>"II"</formula>
    </cfRule>
    <cfRule type="cellIs" dxfId="128" priority="132" stopIfTrue="1" operator="equal">
      <formula>"I"</formula>
    </cfRule>
  </conditionalFormatting>
  <conditionalFormatting sqref="V92">
    <cfRule type="cellIs" dxfId="127" priority="125" operator="equal">
      <formula>"Mejorable"</formula>
    </cfRule>
    <cfRule type="cellIs" dxfId="126" priority="127" stopIfTrue="1" operator="equal">
      <formula>"No Aceptable"</formula>
    </cfRule>
    <cfRule type="cellIs" dxfId="125" priority="128" stopIfTrue="1" operator="equal">
      <formula>"Aceptable"</formula>
    </cfRule>
  </conditionalFormatting>
  <conditionalFormatting sqref="V92">
    <cfRule type="cellIs" dxfId="124" priority="126" operator="equal">
      <formula>"No Aceptable  o Aceptable con control específico"</formula>
    </cfRule>
  </conditionalFormatting>
  <conditionalFormatting sqref="U93">
    <cfRule type="cellIs" dxfId="123" priority="121" stopIfTrue="1" operator="equal">
      <formula>"IV"</formula>
    </cfRule>
    <cfRule type="cellIs" dxfId="122" priority="122" stopIfTrue="1" operator="equal">
      <formula>"III"</formula>
    </cfRule>
    <cfRule type="cellIs" dxfId="121" priority="123" stopIfTrue="1" operator="equal">
      <formula>"II"</formula>
    </cfRule>
    <cfRule type="cellIs" dxfId="120" priority="124" stopIfTrue="1" operator="equal">
      <formula>"I"</formula>
    </cfRule>
  </conditionalFormatting>
  <conditionalFormatting sqref="V93">
    <cfRule type="cellIs" dxfId="119" priority="117" operator="equal">
      <formula>"Mejorable"</formula>
    </cfRule>
    <cfRule type="cellIs" dxfId="118" priority="119" stopIfTrue="1" operator="equal">
      <formula>"No Aceptable"</formula>
    </cfRule>
    <cfRule type="cellIs" dxfId="117" priority="120" stopIfTrue="1" operator="equal">
      <formula>"Aceptable"</formula>
    </cfRule>
  </conditionalFormatting>
  <conditionalFormatting sqref="V93">
    <cfRule type="cellIs" dxfId="116" priority="118" operator="equal">
      <formula>"No Aceptable  o Aceptable con control específico"</formula>
    </cfRule>
  </conditionalFormatting>
  <conditionalFormatting sqref="V93">
    <cfRule type="cellIs" dxfId="115" priority="114" operator="equal">
      <formula>"Mejorable"</formula>
    </cfRule>
    <cfRule type="cellIs" dxfId="114" priority="115" stopIfTrue="1" operator="equal">
      <formula>"No Aceptable"</formula>
    </cfRule>
    <cfRule type="cellIs" dxfId="113" priority="116" stopIfTrue="1" operator="equal">
      <formula>"Aceptable"</formula>
    </cfRule>
  </conditionalFormatting>
  <conditionalFormatting sqref="V93">
    <cfRule type="cellIs" dxfId="112" priority="113" operator="equal">
      <formula>"No Aceptable  o Aceptable con control específico"</formula>
    </cfRule>
  </conditionalFormatting>
  <conditionalFormatting sqref="U83:U84">
    <cfRule type="cellIs" dxfId="111" priority="109" stopIfTrue="1" operator="equal">
      <formula>"IV"</formula>
    </cfRule>
    <cfRule type="cellIs" dxfId="110" priority="110" stopIfTrue="1" operator="equal">
      <formula>"III"</formula>
    </cfRule>
    <cfRule type="cellIs" dxfId="109" priority="111" stopIfTrue="1" operator="equal">
      <formula>"II"</formula>
    </cfRule>
    <cfRule type="cellIs" dxfId="108" priority="112" stopIfTrue="1" operator="equal">
      <formula>"I"</formula>
    </cfRule>
  </conditionalFormatting>
  <conditionalFormatting sqref="V83:V84">
    <cfRule type="cellIs" dxfId="107" priority="105" operator="equal">
      <formula>"Mejorable"</formula>
    </cfRule>
    <cfRule type="cellIs" dxfId="106" priority="107" stopIfTrue="1" operator="equal">
      <formula>"No Aceptable"</formula>
    </cfRule>
    <cfRule type="cellIs" dxfId="105" priority="108" stopIfTrue="1" operator="equal">
      <formula>"Aceptable"</formula>
    </cfRule>
  </conditionalFormatting>
  <conditionalFormatting sqref="V83:V84">
    <cfRule type="cellIs" dxfId="104" priority="106" operator="equal">
      <formula>"No Aceptable  o Aceptable con control específico"</formula>
    </cfRule>
  </conditionalFormatting>
  <conditionalFormatting sqref="U17">
    <cfRule type="cellIs" dxfId="103" priority="101" stopIfTrue="1" operator="equal">
      <formula>"IV"</formula>
    </cfRule>
    <cfRule type="cellIs" dxfId="102" priority="102" stopIfTrue="1" operator="equal">
      <formula>"III"</formula>
    </cfRule>
    <cfRule type="cellIs" dxfId="101" priority="103" stopIfTrue="1" operator="equal">
      <formula>"II"</formula>
    </cfRule>
    <cfRule type="cellIs" dxfId="100" priority="104" stopIfTrue="1" operator="equal">
      <formula>"I"</formula>
    </cfRule>
  </conditionalFormatting>
  <conditionalFormatting sqref="V17">
    <cfRule type="cellIs" dxfId="99" priority="97" operator="equal">
      <formula>"Mejorable"</formula>
    </cfRule>
    <cfRule type="cellIs" dxfId="98" priority="99" stopIfTrue="1" operator="equal">
      <formula>"No Aceptable"</formula>
    </cfRule>
    <cfRule type="cellIs" dxfId="97" priority="100" stopIfTrue="1" operator="equal">
      <formula>"Aceptable"</formula>
    </cfRule>
  </conditionalFormatting>
  <conditionalFormatting sqref="V17">
    <cfRule type="cellIs" dxfId="96" priority="98" operator="equal">
      <formula>"No Aceptable  o Aceptable con control específico"</formula>
    </cfRule>
  </conditionalFormatting>
  <conditionalFormatting sqref="U19">
    <cfRule type="cellIs" dxfId="95" priority="93" stopIfTrue="1" operator="equal">
      <formula>"IV"</formula>
    </cfRule>
    <cfRule type="cellIs" dxfId="94" priority="94" stopIfTrue="1" operator="equal">
      <formula>"III"</formula>
    </cfRule>
    <cfRule type="cellIs" dxfId="93" priority="95" stopIfTrue="1" operator="equal">
      <formula>"II"</formula>
    </cfRule>
    <cfRule type="cellIs" dxfId="92" priority="96" stopIfTrue="1" operator="equal">
      <formula>"I"</formula>
    </cfRule>
  </conditionalFormatting>
  <conditionalFormatting sqref="V19">
    <cfRule type="cellIs" dxfId="91" priority="89" operator="equal">
      <formula>"Mejorable"</formula>
    </cfRule>
    <cfRule type="cellIs" dxfId="90" priority="91" stopIfTrue="1" operator="equal">
      <formula>"No Aceptable"</formula>
    </cfRule>
    <cfRule type="cellIs" dxfId="89" priority="92" stopIfTrue="1" operator="equal">
      <formula>"Aceptable"</formula>
    </cfRule>
  </conditionalFormatting>
  <conditionalFormatting sqref="V19">
    <cfRule type="cellIs" dxfId="88" priority="90" operator="equal">
      <formula>"No Aceptable  o Aceptable con control específico"</formula>
    </cfRule>
  </conditionalFormatting>
  <conditionalFormatting sqref="U18">
    <cfRule type="cellIs" dxfId="87" priority="85" stopIfTrue="1" operator="equal">
      <formula>"IV"</formula>
    </cfRule>
    <cfRule type="cellIs" dxfId="86" priority="86" stopIfTrue="1" operator="equal">
      <formula>"III"</formula>
    </cfRule>
    <cfRule type="cellIs" dxfId="85" priority="87" stopIfTrue="1" operator="equal">
      <formula>"II"</formula>
    </cfRule>
    <cfRule type="cellIs" dxfId="84" priority="88" stopIfTrue="1" operator="equal">
      <formula>"I"</formula>
    </cfRule>
  </conditionalFormatting>
  <conditionalFormatting sqref="V18">
    <cfRule type="cellIs" dxfId="83" priority="81" operator="equal">
      <formula>"Mejorable"</formula>
    </cfRule>
    <cfRule type="cellIs" dxfId="82" priority="83" stopIfTrue="1" operator="equal">
      <formula>"No Aceptable"</formula>
    </cfRule>
    <cfRule type="cellIs" dxfId="81" priority="84" stopIfTrue="1" operator="equal">
      <formula>"Aceptable"</formula>
    </cfRule>
  </conditionalFormatting>
  <conditionalFormatting sqref="V18">
    <cfRule type="cellIs" dxfId="80" priority="82" operator="equal">
      <formula>"No Aceptable  o Aceptable con control específico"</formula>
    </cfRule>
  </conditionalFormatting>
  <conditionalFormatting sqref="U16">
    <cfRule type="cellIs" dxfId="79" priority="77" stopIfTrue="1" operator="equal">
      <formula>"IV"</formula>
    </cfRule>
    <cfRule type="cellIs" dxfId="78" priority="78" stopIfTrue="1" operator="equal">
      <formula>"III"</formula>
    </cfRule>
    <cfRule type="cellIs" dxfId="77" priority="79" stopIfTrue="1" operator="equal">
      <formula>"II"</formula>
    </cfRule>
    <cfRule type="cellIs" dxfId="76" priority="80" stopIfTrue="1" operator="equal">
      <formula>"I"</formula>
    </cfRule>
  </conditionalFormatting>
  <conditionalFormatting sqref="V16">
    <cfRule type="cellIs" dxfId="75" priority="73" operator="equal">
      <formula>"Mejorable"</formula>
    </cfRule>
    <cfRule type="cellIs" dxfId="74" priority="75" stopIfTrue="1" operator="equal">
      <formula>"No Aceptable"</formula>
    </cfRule>
    <cfRule type="cellIs" dxfId="73" priority="76" stopIfTrue="1" operator="equal">
      <formula>"Aceptable"</formula>
    </cfRule>
  </conditionalFormatting>
  <conditionalFormatting sqref="V16">
    <cfRule type="cellIs" dxfId="72" priority="74" operator="equal">
      <formula>"No Aceptable  o Aceptable con control específico"</formula>
    </cfRule>
  </conditionalFormatting>
  <conditionalFormatting sqref="U25">
    <cfRule type="cellIs" dxfId="71" priority="69" stopIfTrue="1" operator="equal">
      <formula>"IV"</formula>
    </cfRule>
    <cfRule type="cellIs" dxfId="70" priority="70" stopIfTrue="1" operator="equal">
      <formula>"III"</formula>
    </cfRule>
    <cfRule type="cellIs" dxfId="69" priority="71" stopIfTrue="1" operator="equal">
      <formula>"II"</formula>
    </cfRule>
    <cfRule type="cellIs" dxfId="68" priority="72" stopIfTrue="1" operator="equal">
      <formula>"I"</formula>
    </cfRule>
  </conditionalFormatting>
  <conditionalFormatting sqref="V25">
    <cfRule type="cellIs" dxfId="67" priority="65" operator="equal">
      <formula>"Mejorable"</formula>
    </cfRule>
    <cfRule type="cellIs" dxfId="66" priority="67" stopIfTrue="1" operator="equal">
      <formula>"No Aceptable"</formula>
    </cfRule>
    <cfRule type="cellIs" dxfId="65" priority="68" stopIfTrue="1" operator="equal">
      <formula>"Aceptable"</formula>
    </cfRule>
  </conditionalFormatting>
  <conditionalFormatting sqref="V25">
    <cfRule type="cellIs" dxfId="64" priority="66" operator="equal">
      <formula>"No Aceptable  o Aceptable con control específico"</formula>
    </cfRule>
  </conditionalFormatting>
  <conditionalFormatting sqref="U21">
    <cfRule type="cellIs" dxfId="63" priority="61" stopIfTrue="1" operator="equal">
      <formula>"IV"</formula>
    </cfRule>
    <cfRule type="cellIs" dxfId="62" priority="62" stopIfTrue="1" operator="equal">
      <formula>"III"</formula>
    </cfRule>
    <cfRule type="cellIs" dxfId="61" priority="63" stopIfTrue="1" operator="equal">
      <formula>"II"</formula>
    </cfRule>
    <cfRule type="cellIs" dxfId="60" priority="64" stopIfTrue="1" operator="equal">
      <formula>"I"</formula>
    </cfRule>
  </conditionalFormatting>
  <conditionalFormatting sqref="V21">
    <cfRule type="cellIs" dxfId="59" priority="57" operator="equal">
      <formula>"Mejorable"</formula>
    </cfRule>
    <cfRule type="cellIs" dxfId="58" priority="59" stopIfTrue="1" operator="equal">
      <formula>"No Aceptable"</formula>
    </cfRule>
    <cfRule type="cellIs" dxfId="57" priority="60" stopIfTrue="1" operator="equal">
      <formula>"Aceptable"</formula>
    </cfRule>
  </conditionalFormatting>
  <conditionalFormatting sqref="V21">
    <cfRule type="cellIs" dxfId="56" priority="58" operator="equal">
      <formula>"No Aceptable  o Aceptable con control específico"</formula>
    </cfRule>
  </conditionalFormatting>
  <conditionalFormatting sqref="U46">
    <cfRule type="cellIs" dxfId="55" priority="53" stopIfTrue="1" operator="equal">
      <formula>"IV"</formula>
    </cfRule>
    <cfRule type="cellIs" dxfId="54" priority="54" stopIfTrue="1" operator="equal">
      <formula>"III"</formula>
    </cfRule>
    <cfRule type="cellIs" dxfId="53" priority="55" stopIfTrue="1" operator="equal">
      <formula>"II"</formula>
    </cfRule>
    <cfRule type="cellIs" dxfId="52" priority="56" stopIfTrue="1" operator="equal">
      <formula>"I"</formula>
    </cfRule>
  </conditionalFormatting>
  <conditionalFormatting sqref="V46">
    <cfRule type="cellIs" dxfId="51" priority="49" operator="equal">
      <formula>"Mejorable"</formula>
    </cfRule>
    <cfRule type="cellIs" dxfId="50" priority="51" stopIfTrue="1" operator="equal">
      <formula>"No Aceptable"</formula>
    </cfRule>
    <cfRule type="cellIs" dxfId="49" priority="52" stopIfTrue="1" operator="equal">
      <formula>"Aceptable"</formula>
    </cfRule>
  </conditionalFormatting>
  <conditionalFormatting sqref="V46">
    <cfRule type="cellIs" dxfId="48" priority="50" operator="equal">
      <formula>"No Aceptable  o Aceptable con control específico"</formula>
    </cfRule>
  </conditionalFormatting>
  <conditionalFormatting sqref="U47">
    <cfRule type="cellIs" dxfId="47" priority="45" stopIfTrue="1" operator="equal">
      <formula>"IV"</formula>
    </cfRule>
    <cfRule type="cellIs" dxfId="46" priority="46" stopIfTrue="1" operator="equal">
      <formula>"III"</formula>
    </cfRule>
    <cfRule type="cellIs" dxfId="45" priority="47" stopIfTrue="1" operator="equal">
      <formula>"II"</formula>
    </cfRule>
    <cfRule type="cellIs" dxfId="44" priority="48" stopIfTrue="1" operator="equal">
      <formula>"I"</formula>
    </cfRule>
  </conditionalFormatting>
  <conditionalFormatting sqref="V47">
    <cfRule type="cellIs" dxfId="43" priority="41" operator="equal">
      <formula>"Mejorable"</formula>
    </cfRule>
    <cfRule type="cellIs" dxfId="42" priority="43" stopIfTrue="1" operator="equal">
      <formula>"No Aceptable"</formula>
    </cfRule>
    <cfRule type="cellIs" dxfId="41" priority="44" stopIfTrue="1" operator="equal">
      <formula>"Aceptable"</formula>
    </cfRule>
  </conditionalFormatting>
  <conditionalFormatting sqref="V47">
    <cfRule type="cellIs" dxfId="40" priority="42" operator="equal">
      <formula>"No Aceptable  o Aceptable con control específico"</formula>
    </cfRule>
  </conditionalFormatting>
  <conditionalFormatting sqref="U20">
    <cfRule type="cellIs" dxfId="39" priority="37" stopIfTrue="1" operator="equal">
      <formula>"IV"</formula>
    </cfRule>
    <cfRule type="cellIs" dxfId="38" priority="38" stopIfTrue="1" operator="equal">
      <formula>"III"</formula>
    </cfRule>
    <cfRule type="cellIs" dxfId="37" priority="39" stopIfTrue="1" operator="equal">
      <formula>"II"</formula>
    </cfRule>
    <cfRule type="cellIs" dxfId="36" priority="40" stopIfTrue="1" operator="equal">
      <formula>"I"</formula>
    </cfRule>
  </conditionalFormatting>
  <conditionalFormatting sqref="V20">
    <cfRule type="cellIs" dxfId="35" priority="33" operator="equal">
      <formula>"Mejorable"</formula>
    </cfRule>
    <cfRule type="cellIs" dxfId="34" priority="35" stopIfTrue="1" operator="equal">
      <formula>"No Aceptable"</formula>
    </cfRule>
    <cfRule type="cellIs" dxfId="33" priority="36" stopIfTrue="1" operator="equal">
      <formula>"Aceptable"</formula>
    </cfRule>
  </conditionalFormatting>
  <conditionalFormatting sqref="V20">
    <cfRule type="cellIs" dxfId="32" priority="34" operator="equal">
      <formula>"No Aceptable  o Aceptable con control específico"</formula>
    </cfRule>
  </conditionalFormatting>
  <conditionalFormatting sqref="U28">
    <cfRule type="cellIs" dxfId="31" priority="29" stopIfTrue="1" operator="equal">
      <formula>"IV"</formula>
    </cfRule>
    <cfRule type="cellIs" dxfId="30" priority="30" stopIfTrue="1" operator="equal">
      <formula>"III"</formula>
    </cfRule>
    <cfRule type="cellIs" dxfId="29" priority="31" stopIfTrue="1" operator="equal">
      <formula>"II"</formula>
    </cfRule>
    <cfRule type="cellIs" dxfId="28" priority="32" stopIfTrue="1" operator="equal">
      <formula>"I"</formula>
    </cfRule>
  </conditionalFormatting>
  <conditionalFormatting sqref="V28">
    <cfRule type="cellIs" dxfId="27" priority="25" operator="equal">
      <formula>"Mejorable"</formula>
    </cfRule>
    <cfRule type="cellIs" dxfId="26" priority="27" stopIfTrue="1" operator="equal">
      <formula>"No Aceptable"</formula>
    </cfRule>
    <cfRule type="cellIs" dxfId="25" priority="28" stopIfTrue="1" operator="equal">
      <formula>"Aceptable"</formula>
    </cfRule>
  </conditionalFormatting>
  <conditionalFormatting sqref="V28">
    <cfRule type="cellIs" dxfId="24" priority="26" operator="equal">
      <formula>"No Aceptable  o Aceptable con control específico"</formula>
    </cfRule>
  </conditionalFormatting>
  <conditionalFormatting sqref="U64">
    <cfRule type="cellIs" dxfId="23" priority="21" stopIfTrue="1" operator="equal">
      <formula>"IV"</formula>
    </cfRule>
    <cfRule type="cellIs" dxfId="22" priority="22" stopIfTrue="1" operator="equal">
      <formula>"III"</formula>
    </cfRule>
    <cfRule type="cellIs" dxfId="21" priority="23" stopIfTrue="1" operator="equal">
      <formula>"II"</formula>
    </cfRule>
    <cfRule type="cellIs" dxfId="20" priority="24" stopIfTrue="1" operator="equal">
      <formula>"I"</formula>
    </cfRule>
  </conditionalFormatting>
  <conditionalFormatting sqref="V64">
    <cfRule type="cellIs" dxfId="19" priority="17" operator="equal">
      <formula>"Mejorable"</formula>
    </cfRule>
    <cfRule type="cellIs" dxfId="18" priority="19" stopIfTrue="1" operator="equal">
      <formula>"No Aceptable"</formula>
    </cfRule>
    <cfRule type="cellIs" dxfId="17" priority="20" stopIfTrue="1" operator="equal">
      <formula>"Aceptable"</formula>
    </cfRule>
  </conditionalFormatting>
  <conditionalFormatting sqref="V64">
    <cfRule type="cellIs" dxfId="16" priority="18" operator="equal">
      <formula>"No Aceptable  o Aceptable con control específico"</formula>
    </cfRule>
  </conditionalFormatting>
  <conditionalFormatting sqref="U65">
    <cfRule type="cellIs" dxfId="15" priority="13" stopIfTrue="1" operator="equal">
      <formula>"IV"</formula>
    </cfRule>
    <cfRule type="cellIs" dxfId="14" priority="14" stopIfTrue="1" operator="equal">
      <formula>"III"</formula>
    </cfRule>
    <cfRule type="cellIs" dxfId="13" priority="15" stopIfTrue="1" operator="equal">
      <formula>"II"</formula>
    </cfRule>
    <cfRule type="cellIs" dxfId="12" priority="16" stopIfTrue="1" operator="equal">
      <formula>"I"</formula>
    </cfRule>
  </conditionalFormatting>
  <conditionalFormatting sqref="V65">
    <cfRule type="cellIs" dxfId="11" priority="9" operator="equal">
      <formula>"Mejorable"</formula>
    </cfRule>
    <cfRule type="cellIs" dxfId="10" priority="11" stopIfTrue="1" operator="equal">
      <formula>"No Aceptable"</formula>
    </cfRule>
    <cfRule type="cellIs" dxfId="9" priority="12" stopIfTrue="1" operator="equal">
      <formula>"Aceptable"</formula>
    </cfRule>
  </conditionalFormatting>
  <conditionalFormatting sqref="V65">
    <cfRule type="cellIs" dxfId="8" priority="10" operator="equal">
      <formula>"No Aceptable  o Aceptable con control específico"</formula>
    </cfRule>
  </conditionalFormatting>
  <conditionalFormatting sqref="U85:U86">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V85:V86">
    <cfRule type="cellIs" dxfId="3" priority="1" operator="equal">
      <formula>"Mejorable"</formula>
    </cfRule>
    <cfRule type="cellIs" dxfId="2" priority="3" stopIfTrue="1" operator="equal">
      <formula>"No Aceptable"</formula>
    </cfRule>
    <cfRule type="cellIs" dxfId="1" priority="4" stopIfTrue="1" operator="equal">
      <formula>"Aceptable"</formula>
    </cfRule>
  </conditionalFormatting>
  <conditionalFormatting sqref="V85:V86">
    <cfRule type="cellIs" dxfId="0" priority="2" operator="equal">
      <formula>"No Aceptable  o Aceptable con control específico"</formula>
    </cfRule>
  </conditionalFormatting>
  <printOptions horizontalCentered="1"/>
  <pageMargins left="0.23622047244094491" right="0.23622047244094491" top="0.39370078740157483" bottom="0.39370078740157483" header="0.31496062992125984" footer="0.31496062992125984"/>
  <pageSetup scale="17" orientation="landscape" r:id="rId1"/>
  <headerFooter>
    <oddFooter>&amp;R&amp;P</oddFooter>
  </headerFooter>
  <rowBreaks count="3" manualBreakCount="3">
    <brk id="26" max="45" man="1"/>
    <brk id="47" max="45" man="1"/>
    <brk id="69" max="45" man="1"/>
  </rowBreaks>
  <colBreaks count="1" manualBreakCount="1">
    <brk id="37" max="16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0"/>
  <sheetViews>
    <sheetView workbookViewId="0"/>
  </sheetViews>
  <sheetFormatPr baseColWidth="10" defaultColWidth="12.625" defaultRowHeight="15" customHeight="1" x14ac:dyDescent="0.2"/>
  <cols>
    <col min="1" max="6" width="9.375" customWidth="1"/>
  </cols>
  <sheetData>
    <row r="2" spans="2:5" x14ac:dyDescent="0.25">
      <c r="B2" s="9" t="s">
        <v>1245</v>
      </c>
      <c r="E2" s="9" t="s">
        <v>84</v>
      </c>
    </row>
    <row r="3" spans="2:5" x14ac:dyDescent="0.25">
      <c r="B3" s="9" t="s">
        <v>1246</v>
      </c>
      <c r="E3" s="9" t="s">
        <v>95</v>
      </c>
    </row>
    <row r="4" spans="2:5" x14ac:dyDescent="0.25">
      <c r="B4" s="9" t="s">
        <v>218</v>
      </c>
      <c r="E4" s="9" t="s">
        <v>47</v>
      </c>
    </row>
    <row r="5" spans="2:5" x14ac:dyDescent="0.25">
      <c r="B5" s="9" t="s">
        <v>61</v>
      </c>
    </row>
    <row r="8" spans="2:5" x14ac:dyDescent="0.25">
      <c r="B8" s="9" t="s">
        <v>1247</v>
      </c>
    </row>
    <row r="9" spans="2:5" x14ac:dyDescent="0.25">
      <c r="B9" s="9" t="s">
        <v>1248</v>
      </c>
    </row>
    <row r="10" spans="2:5" x14ac:dyDescent="0.25">
      <c r="B10" s="9" t="s">
        <v>66</v>
      </c>
    </row>
    <row r="13" spans="2:5" x14ac:dyDescent="0.25">
      <c r="B13" s="9" t="s">
        <v>212</v>
      </c>
    </row>
    <row r="14" spans="2:5" x14ac:dyDescent="0.25">
      <c r="B14" s="9" t="s">
        <v>51</v>
      </c>
    </row>
    <row r="15" spans="2:5" x14ac:dyDescent="0.25">
      <c r="B15" s="9" t="s">
        <v>249</v>
      </c>
    </row>
    <row r="16" spans="2:5" x14ac:dyDescent="0.25">
      <c r="B16" s="9" t="s">
        <v>1249</v>
      </c>
    </row>
    <row r="17" spans="2:2" x14ac:dyDescent="0.25">
      <c r="B17" s="9" t="s">
        <v>1250</v>
      </c>
    </row>
    <row r="18" spans="2:2" x14ac:dyDescent="0.25">
      <c r="B18" s="9" t="s">
        <v>269</v>
      </c>
    </row>
    <row r="19" spans="2:2" x14ac:dyDescent="0.25">
      <c r="B19" s="9" t="s">
        <v>99</v>
      </c>
    </row>
    <row r="21" spans="2:2" ht="15.75" customHeight="1" x14ac:dyDescent="0.2"/>
    <row r="22" spans="2:2" ht="15.75" customHeight="1" x14ac:dyDescent="0.2"/>
    <row r="23" spans="2:2" ht="15.75" customHeight="1" x14ac:dyDescent="0.2"/>
    <row r="24" spans="2:2" ht="15.75" customHeight="1" x14ac:dyDescent="0.2"/>
    <row r="25" spans="2:2" ht="15.75" customHeight="1" x14ac:dyDescent="0.2"/>
    <row r="26" spans="2:2" ht="15.75" customHeight="1" x14ac:dyDescent="0.2"/>
    <row r="27" spans="2:2" ht="15.75" customHeight="1" x14ac:dyDescent="0.2"/>
    <row r="28" spans="2:2" ht="15.75" customHeight="1" x14ac:dyDescent="0.2"/>
    <row r="29" spans="2:2" ht="15.75" customHeight="1" x14ac:dyDescent="0.2"/>
    <row r="30" spans="2:2" ht="15.75" customHeight="1" x14ac:dyDescent="0.2"/>
    <row r="31" spans="2:2" ht="15.75" customHeight="1" x14ac:dyDescent="0.2"/>
    <row r="32" spans="2: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sheetViews>
  <sheetFormatPr baseColWidth="10" defaultColWidth="12.625" defaultRowHeight="15" customHeight="1" x14ac:dyDescent="0.2"/>
  <cols>
    <col min="1" max="1" width="28.75" customWidth="1"/>
    <col min="2" max="6" width="10" customWidth="1"/>
    <col min="7" max="21" width="9.375" customWidth="1"/>
  </cols>
  <sheetData>
    <row r="1" spans="1:21" ht="12.75" customHeight="1" x14ac:dyDescent="0.2">
      <c r="A1" s="156"/>
      <c r="B1" s="156"/>
      <c r="C1" s="156"/>
      <c r="D1" s="156"/>
      <c r="E1" s="156"/>
      <c r="F1" s="156"/>
      <c r="G1" s="156"/>
      <c r="H1" s="156"/>
      <c r="I1" s="156"/>
      <c r="J1" s="156"/>
      <c r="K1" s="156"/>
      <c r="L1" s="156"/>
      <c r="M1" s="156"/>
      <c r="N1" s="156"/>
      <c r="O1" s="156"/>
      <c r="P1" s="156"/>
      <c r="Q1" s="156"/>
      <c r="R1" s="156"/>
      <c r="S1" s="156"/>
      <c r="T1" s="156"/>
      <c r="U1" s="156"/>
    </row>
    <row r="2" spans="1:21" ht="12.75" customHeight="1" x14ac:dyDescent="0.2">
      <c r="A2" s="156"/>
      <c r="B2" s="156"/>
      <c r="C2" s="156"/>
      <c r="D2" s="156"/>
      <c r="E2" s="156"/>
      <c r="F2" s="156"/>
      <c r="G2" s="156"/>
      <c r="H2" s="156"/>
      <c r="I2" s="156"/>
      <c r="J2" s="156"/>
      <c r="K2" s="156"/>
      <c r="L2" s="156"/>
      <c r="M2" s="156"/>
      <c r="N2" s="156"/>
      <c r="O2" s="156"/>
      <c r="P2" s="156"/>
      <c r="Q2" s="156"/>
      <c r="R2" s="156"/>
      <c r="S2" s="156"/>
      <c r="T2" s="156"/>
      <c r="U2" s="156"/>
    </row>
    <row r="3" spans="1:21" ht="12.75" customHeight="1" x14ac:dyDescent="0.2">
      <c r="A3" s="157" t="s">
        <v>102</v>
      </c>
      <c r="B3" s="156"/>
      <c r="C3" s="156"/>
      <c r="D3" s="156"/>
      <c r="E3" s="156"/>
      <c r="F3" s="156"/>
      <c r="G3" s="156"/>
      <c r="H3" s="156"/>
      <c r="I3" s="156"/>
      <c r="J3" s="156"/>
      <c r="K3" s="156"/>
      <c r="L3" s="156"/>
      <c r="M3" s="156"/>
      <c r="N3" s="156"/>
      <c r="O3" s="156"/>
      <c r="P3" s="156"/>
      <c r="Q3" s="156"/>
      <c r="R3" s="156"/>
      <c r="S3" s="156"/>
      <c r="T3" s="156"/>
      <c r="U3" s="156"/>
    </row>
    <row r="4" spans="1:21" ht="12.75" customHeight="1" x14ac:dyDescent="0.2">
      <c r="A4" s="157" t="s">
        <v>56</v>
      </c>
      <c r="B4" s="156"/>
      <c r="C4" s="156"/>
      <c r="D4" s="156"/>
      <c r="E4" s="156"/>
      <c r="F4" s="156"/>
      <c r="G4" s="156"/>
      <c r="H4" s="156"/>
      <c r="I4" s="156"/>
      <c r="J4" s="156"/>
      <c r="K4" s="156"/>
      <c r="L4" s="156"/>
      <c r="M4" s="156"/>
      <c r="N4" s="156"/>
      <c r="O4" s="156"/>
      <c r="P4" s="156"/>
      <c r="Q4" s="156"/>
      <c r="R4" s="156"/>
      <c r="S4" s="156"/>
      <c r="T4" s="156"/>
      <c r="U4" s="156"/>
    </row>
    <row r="5" spans="1:21" ht="12.75" customHeight="1" x14ac:dyDescent="0.2">
      <c r="A5" s="157" t="s">
        <v>77</v>
      </c>
      <c r="B5" s="156"/>
      <c r="C5" s="156"/>
      <c r="D5" s="156"/>
      <c r="E5" s="156"/>
      <c r="F5" s="156"/>
      <c r="G5" s="156"/>
      <c r="H5" s="156"/>
      <c r="I5" s="156"/>
      <c r="J5" s="156"/>
      <c r="K5" s="156"/>
      <c r="L5" s="156"/>
      <c r="M5" s="156"/>
      <c r="N5" s="156"/>
      <c r="O5" s="156"/>
      <c r="P5" s="156"/>
      <c r="Q5" s="156"/>
      <c r="R5" s="156"/>
      <c r="S5" s="156"/>
      <c r="T5" s="156"/>
      <c r="U5" s="156"/>
    </row>
    <row r="6" spans="1:21" ht="12.75" customHeight="1" x14ac:dyDescent="0.2">
      <c r="A6" s="157" t="s">
        <v>1251</v>
      </c>
      <c r="B6" s="156"/>
      <c r="C6" s="156"/>
      <c r="D6" s="156"/>
      <c r="E6" s="156"/>
      <c r="F6" s="156"/>
      <c r="G6" s="156"/>
      <c r="H6" s="156"/>
      <c r="I6" s="156"/>
      <c r="J6" s="156"/>
      <c r="K6" s="156"/>
      <c r="L6" s="156"/>
      <c r="M6" s="156"/>
      <c r="N6" s="156"/>
      <c r="O6" s="156"/>
      <c r="P6" s="156"/>
      <c r="Q6" s="156"/>
      <c r="R6" s="156"/>
      <c r="S6" s="156"/>
      <c r="T6" s="156"/>
      <c r="U6" s="156"/>
    </row>
    <row r="7" spans="1:21" ht="12.75" customHeight="1" x14ac:dyDescent="0.2">
      <c r="A7" s="157" t="s">
        <v>57</v>
      </c>
      <c r="B7" s="156"/>
      <c r="C7" s="156"/>
      <c r="D7" s="156"/>
      <c r="E7" s="156"/>
      <c r="F7" s="156"/>
      <c r="G7" s="156"/>
      <c r="H7" s="156"/>
      <c r="I7" s="156"/>
      <c r="J7" s="156"/>
      <c r="K7" s="156"/>
      <c r="L7" s="156"/>
      <c r="M7" s="156"/>
      <c r="N7" s="156"/>
      <c r="O7" s="156"/>
      <c r="P7" s="156"/>
      <c r="Q7" s="156"/>
      <c r="R7" s="156"/>
      <c r="S7" s="156"/>
      <c r="T7" s="156"/>
      <c r="U7" s="156"/>
    </row>
    <row r="8" spans="1:21" ht="12.75" customHeight="1" x14ac:dyDescent="0.2">
      <c r="A8" s="157" t="s">
        <v>58</v>
      </c>
      <c r="B8" s="156"/>
      <c r="C8" s="156"/>
      <c r="D8" s="156"/>
      <c r="E8" s="156"/>
      <c r="F8" s="156"/>
      <c r="G8" s="156"/>
      <c r="H8" s="156"/>
      <c r="I8" s="156"/>
      <c r="J8" s="156"/>
      <c r="K8" s="156"/>
      <c r="L8" s="156"/>
      <c r="M8" s="156"/>
      <c r="N8" s="156"/>
      <c r="O8" s="156"/>
      <c r="P8" s="156"/>
      <c r="Q8" s="156"/>
      <c r="R8" s="156"/>
      <c r="S8" s="156"/>
      <c r="T8" s="156"/>
      <c r="U8" s="156"/>
    </row>
    <row r="9" spans="1:21" ht="12.75" customHeight="1" x14ac:dyDescent="0.2">
      <c r="A9" s="157" t="s">
        <v>120</v>
      </c>
      <c r="B9" s="156"/>
      <c r="C9" s="156"/>
      <c r="D9" s="156"/>
      <c r="E9" s="156"/>
      <c r="F9" s="156"/>
      <c r="G9" s="156"/>
      <c r="H9" s="156"/>
      <c r="I9" s="156"/>
      <c r="J9" s="156"/>
      <c r="K9" s="156"/>
      <c r="L9" s="156"/>
      <c r="M9" s="156"/>
      <c r="N9" s="156"/>
      <c r="O9" s="156"/>
      <c r="P9" s="156"/>
      <c r="Q9" s="156"/>
      <c r="R9" s="156"/>
      <c r="S9" s="156"/>
      <c r="T9" s="156"/>
      <c r="U9" s="156"/>
    </row>
    <row r="10" spans="1:21" ht="12.75" customHeight="1" x14ac:dyDescent="0.2">
      <c r="A10" s="157" t="s">
        <v>59</v>
      </c>
      <c r="B10" s="156"/>
      <c r="C10" s="156"/>
      <c r="D10" s="156"/>
      <c r="E10" s="156"/>
      <c r="F10" s="156"/>
      <c r="G10" s="156"/>
      <c r="H10" s="156"/>
      <c r="I10" s="156"/>
      <c r="J10" s="156"/>
      <c r="K10" s="156"/>
      <c r="L10" s="156"/>
      <c r="M10" s="156"/>
      <c r="N10" s="156"/>
      <c r="O10" s="156"/>
      <c r="P10" s="156"/>
      <c r="Q10" s="156"/>
      <c r="R10" s="156"/>
      <c r="S10" s="156"/>
      <c r="T10" s="156"/>
      <c r="U10" s="156"/>
    </row>
    <row r="11" spans="1:21" ht="12.75" customHeight="1" x14ac:dyDescent="0.2">
      <c r="A11" s="157" t="s">
        <v>236</v>
      </c>
      <c r="B11" s="156"/>
      <c r="C11" s="156"/>
      <c r="D11" s="156"/>
      <c r="E11" s="156"/>
      <c r="F11" s="156"/>
      <c r="G11" s="156"/>
      <c r="H11" s="156"/>
      <c r="I11" s="156"/>
      <c r="J11" s="156"/>
      <c r="K11" s="156"/>
      <c r="L11" s="156"/>
      <c r="M11" s="156"/>
      <c r="N11" s="156"/>
      <c r="O11" s="156"/>
      <c r="P11" s="156"/>
      <c r="Q11" s="156"/>
      <c r="R11" s="156"/>
      <c r="S11" s="156"/>
      <c r="T11" s="156"/>
      <c r="U11" s="156"/>
    </row>
    <row r="12" spans="1:21" ht="12.75" customHeight="1" x14ac:dyDescent="0.2">
      <c r="A12" s="157" t="s">
        <v>1252</v>
      </c>
      <c r="B12" s="156"/>
      <c r="C12" s="156"/>
      <c r="D12" s="156"/>
      <c r="E12" s="156"/>
      <c r="F12" s="156"/>
      <c r="G12" s="156"/>
      <c r="H12" s="156"/>
      <c r="I12" s="156"/>
      <c r="J12" s="156"/>
      <c r="K12" s="156"/>
      <c r="L12" s="156"/>
      <c r="M12" s="156"/>
      <c r="N12" s="156"/>
      <c r="O12" s="156"/>
      <c r="P12" s="156"/>
      <c r="Q12" s="156"/>
      <c r="R12" s="156"/>
      <c r="S12" s="156"/>
      <c r="T12" s="156"/>
      <c r="U12" s="156"/>
    </row>
    <row r="13" spans="1:21" ht="12.75" customHeight="1" x14ac:dyDescent="0.2">
      <c r="A13" s="157" t="s">
        <v>1253</v>
      </c>
      <c r="B13" s="156"/>
      <c r="C13" s="156"/>
      <c r="D13" s="156"/>
      <c r="E13" s="156"/>
      <c r="F13" s="156"/>
      <c r="G13" s="156"/>
      <c r="H13" s="156"/>
      <c r="I13" s="156"/>
      <c r="J13" s="156"/>
      <c r="K13" s="156"/>
      <c r="L13" s="156"/>
      <c r="M13" s="156"/>
      <c r="N13" s="156"/>
      <c r="O13" s="156"/>
      <c r="P13" s="156"/>
      <c r="Q13" s="156"/>
      <c r="R13" s="156"/>
      <c r="S13" s="156"/>
      <c r="T13" s="156"/>
      <c r="U13" s="156"/>
    </row>
    <row r="14" spans="1:21" ht="12.75" customHeight="1" x14ac:dyDescent="0.2">
      <c r="A14" s="157" t="s">
        <v>1254</v>
      </c>
      <c r="B14" s="156"/>
      <c r="C14" s="156"/>
      <c r="D14" s="156"/>
      <c r="E14" s="156"/>
      <c r="F14" s="156"/>
      <c r="G14" s="156"/>
      <c r="H14" s="156"/>
      <c r="I14" s="156"/>
      <c r="J14" s="156"/>
      <c r="K14" s="156"/>
      <c r="L14" s="156"/>
      <c r="M14" s="156"/>
      <c r="N14" s="156"/>
      <c r="O14" s="156"/>
      <c r="P14" s="156"/>
      <c r="Q14" s="156"/>
      <c r="R14" s="156"/>
      <c r="S14" s="156"/>
      <c r="T14" s="156"/>
      <c r="U14" s="156"/>
    </row>
    <row r="15" spans="1:21" ht="12.75" customHeight="1" x14ac:dyDescent="0.2">
      <c r="A15" s="156"/>
      <c r="B15" s="156"/>
      <c r="C15" s="156"/>
      <c r="D15" s="156"/>
      <c r="E15" s="156"/>
      <c r="F15" s="156"/>
      <c r="G15" s="156"/>
      <c r="H15" s="156"/>
      <c r="I15" s="156"/>
      <c r="J15" s="156"/>
      <c r="K15" s="156"/>
      <c r="L15" s="156"/>
      <c r="M15" s="156"/>
      <c r="N15" s="156"/>
      <c r="O15" s="156"/>
      <c r="P15" s="156"/>
      <c r="Q15" s="156"/>
      <c r="R15" s="156"/>
      <c r="S15" s="156"/>
      <c r="T15" s="156"/>
      <c r="U15" s="156"/>
    </row>
    <row r="16" spans="1:21" ht="12.75" customHeight="1" x14ac:dyDescent="0.2">
      <c r="A16" s="157" t="s">
        <v>1255</v>
      </c>
      <c r="B16" s="156"/>
      <c r="C16" s="156"/>
      <c r="D16" s="156"/>
      <c r="E16" s="156"/>
      <c r="F16" s="156"/>
      <c r="G16" s="156"/>
      <c r="H16" s="156"/>
      <c r="I16" s="156"/>
      <c r="J16" s="156"/>
      <c r="K16" s="156"/>
      <c r="L16" s="156"/>
      <c r="M16" s="156"/>
      <c r="N16" s="156"/>
      <c r="O16" s="156"/>
      <c r="P16" s="156"/>
      <c r="Q16" s="156"/>
      <c r="R16" s="156"/>
      <c r="S16" s="156"/>
      <c r="T16" s="156"/>
      <c r="U16" s="156"/>
    </row>
    <row r="17" spans="1:21" ht="12.75" customHeight="1" x14ac:dyDescent="0.2">
      <c r="A17" s="157" t="s">
        <v>1245</v>
      </c>
      <c r="B17" s="156"/>
      <c r="C17" s="156"/>
      <c r="D17" s="156"/>
      <c r="E17" s="156"/>
      <c r="F17" s="156"/>
      <c r="G17" s="156"/>
      <c r="H17" s="156"/>
      <c r="I17" s="156"/>
      <c r="J17" s="156"/>
      <c r="K17" s="156"/>
      <c r="L17" s="156"/>
      <c r="M17" s="156"/>
      <c r="N17" s="156"/>
      <c r="O17" s="156"/>
      <c r="P17" s="156"/>
      <c r="Q17" s="156"/>
      <c r="R17" s="156"/>
      <c r="S17" s="156"/>
      <c r="T17" s="156"/>
      <c r="U17" s="156"/>
    </row>
    <row r="18" spans="1:21" ht="12.75" customHeight="1" x14ac:dyDescent="0.2">
      <c r="A18" s="157" t="s">
        <v>1246</v>
      </c>
      <c r="B18" s="156"/>
      <c r="C18" s="156"/>
      <c r="D18" s="156"/>
      <c r="E18" s="156"/>
      <c r="F18" s="156"/>
      <c r="G18" s="156"/>
      <c r="H18" s="156"/>
      <c r="I18" s="156"/>
      <c r="J18" s="156"/>
      <c r="K18" s="156"/>
      <c r="L18" s="156"/>
      <c r="M18" s="156"/>
      <c r="N18" s="156"/>
      <c r="O18" s="156"/>
      <c r="P18" s="156"/>
      <c r="Q18" s="156"/>
      <c r="R18" s="156"/>
      <c r="S18" s="156"/>
      <c r="T18" s="156"/>
      <c r="U18" s="156"/>
    </row>
    <row r="19" spans="1:21" ht="12.75" customHeight="1" x14ac:dyDescent="0.2">
      <c r="A19" s="156"/>
      <c r="B19" s="156"/>
      <c r="C19" s="156"/>
      <c r="D19" s="156"/>
      <c r="E19" s="156"/>
      <c r="F19" s="156"/>
      <c r="G19" s="156"/>
      <c r="H19" s="156"/>
      <c r="I19" s="156"/>
      <c r="J19" s="156"/>
      <c r="K19" s="156"/>
      <c r="L19" s="156"/>
      <c r="M19" s="156"/>
      <c r="N19" s="156"/>
      <c r="O19" s="156"/>
      <c r="P19" s="156"/>
      <c r="Q19" s="156"/>
      <c r="R19" s="156"/>
      <c r="S19" s="156"/>
      <c r="T19" s="156"/>
      <c r="U19" s="156"/>
    </row>
    <row r="20" spans="1:21" ht="12.75" customHeight="1" x14ac:dyDescent="0.2">
      <c r="A20" s="157" t="s">
        <v>1248</v>
      </c>
      <c r="B20" s="156"/>
      <c r="C20" s="156"/>
      <c r="D20" s="156"/>
      <c r="E20" s="156"/>
      <c r="F20" s="156"/>
      <c r="G20" s="156"/>
      <c r="H20" s="156"/>
      <c r="I20" s="156"/>
      <c r="J20" s="156"/>
      <c r="K20" s="156"/>
      <c r="L20" s="156"/>
      <c r="M20" s="156"/>
      <c r="N20" s="156"/>
      <c r="O20" s="156"/>
      <c r="P20" s="156"/>
      <c r="Q20" s="156"/>
      <c r="R20" s="156"/>
      <c r="S20" s="156"/>
      <c r="T20" s="156"/>
      <c r="U20" s="156"/>
    </row>
    <row r="21" spans="1:21" ht="12.75" customHeight="1" x14ac:dyDescent="0.2">
      <c r="A21" s="157" t="s">
        <v>66</v>
      </c>
      <c r="B21" s="156"/>
      <c r="C21" s="156"/>
      <c r="D21" s="156"/>
      <c r="E21" s="156"/>
      <c r="F21" s="156"/>
      <c r="G21" s="156"/>
      <c r="H21" s="156"/>
      <c r="I21" s="156"/>
      <c r="J21" s="156"/>
      <c r="K21" s="156"/>
      <c r="L21" s="156"/>
      <c r="M21" s="156"/>
      <c r="N21" s="156"/>
      <c r="O21" s="156"/>
      <c r="P21" s="156"/>
      <c r="Q21" s="156"/>
      <c r="R21" s="156"/>
      <c r="S21" s="156"/>
      <c r="T21" s="156"/>
      <c r="U21" s="156"/>
    </row>
    <row r="22" spans="1:21" ht="12.75" customHeight="1" x14ac:dyDescent="0.2">
      <c r="A22" s="156"/>
      <c r="B22" s="156"/>
      <c r="C22" s="156"/>
      <c r="D22" s="156"/>
      <c r="E22" s="156"/>
      <c r="F22" s="156"/>
      <c r="G22" s="156"/>
      <c r="H22" s="156"/>
      <c r="I22" s="156"/>
      <c r="J22" s="156"/>
      <c r="K22" s="156"/>
      <c r="L22" s="156"/>
      <c r="M22" s="156"/>
      <c r="N22" s="156"/>
      <c r="O22" s="156"/>
      <c r="P22" s="156"/>
      <c r="Q22" s="156"/>
      <c r="R22" s="156"/>
      <c r="S22" s="156"/>
      <c r="T22" s="156"/>
      <c r="U22" s="156"/>
    </row>
    <row r="23" spans="1:21" ht="12.75" customHeight="1" x14ac:dyDescent="0.2">
      <c r="A23" s="156"/>
      <c r="B23" s="156"/>
      <c r="C23" s="156"/>
      <c r="D23" s="156"/>
      <c r="E23" s="156"/>
      <c r="F23" s="156"/>
      <c r="G23" s="156"/>
      <c r="H23" s="156"/>
      <c r="I23" s="156"/>
      <c r="J23" s="156"/>
      <c r="K23" s="156"/>
      <c r="L23" s="156"/>
      <c r="M23" s="156"/>
      <c r="N23" s="156"/>
      <c r="O23" s="156"/>
      <c r="P23" s="156"/>
      <c r="Q23" s="156"/>
      <c r="R23" s="156"/>
      <c r="S23" s="156"/>
      <c r="T23" s="156"/>
      <c r="U23" s="156"/>
    </row>
    <row r="24" spans="1:21" ht="12.75" customHeight="1" x14ac:dyDescent="0.2">
      <c r="A24" s="156"/>
      <c r="B24" s="156"/>
      <c r="C24" s="156"/>
      <c r="D24" s="156"/>
      <c r="E24" s="156"/>
      <c r="F24" s="156"/>
      <c r="G24" s="156"/>
      <c r="H24" s="156"/>
      <c r="I24" s="156"/>
      <c r="J24" s="156"/>
      <c r="K24" s="156"/>
      <c r="L24" s="156"/>
      <c r="M24" s="156"/>
      <c r="N24" s="156"/>
      <c r="O24" s="156"/>
      <c r="P24" s="156"/>
      <c r="Q24" s="156"/>
      <c r="R24" s="156"/>
      <c r="S24" s="156"/>
      <c r="T24" s="156"/>
      <c r="U24" s="156"/>
    </row>
    <row r="25" spans="1:21" ht="12.75" customHeight="1" x14ac:dyDescent="0.2">
      <c r="A25" s="156"/>
      <c r="B25" s="156"/>
      <c r="C25" s="156"/>
      <c r="D25" s="156"/>
      <c r="E25" s="156"/>
      <c r="F25" s="156"/>
      <c r="G25" s="156"/>
      <c r="H25" s="156"/>
      <c r="I25" s="156"/>
      <c r="J25" s="156"/>
      <c r="K25" s="156"/>
      <c r="L25" s="156"/>
      <c r="M25" s="156"/>
      <c r="N25" s="156"/>
      <c r="O25" s="156"/>
      <c r="P25" s="156"/>
      <c r="Q25" s="156"/>
      <c r="R25" s="156"/>
      <c r="S25" s="156"/>
      <c r="T25" s="156"/>
      <c r="U25" s="156"/>
    </row>
    <row r="26" spans="1:21" ht="12.75" customHeight="1" x14ac:dyDescent="0.2">
      <c r="A26" s="156"/>
      <c r="B26" s="156"/>
      <c r="C26" s="156"/>
      <c r="D26" s="156"/>
      <c r="E26" s="156"/>
      <c r="F26" s="156"/>
      <c r="G26" s="156"/>
      <c r="H26" s="156"/>
      <c r="I26" s="156"/>
      <c r="J26" s="156"/>
      <c r="K26" s="156"/>
      <c r="L26" s="156"/>
      <c r="M26" s="156"/>
      <c r="N26" s="156"/>
      <c r="O26" s="156"/>
      <c r="P26" s="156"/>
      <c r="Q26" s="156"/>
      <c r="R26" s="156"/>
      <c r="S26" s="156"/>
      <c r="T26" s="156"/>
      <c r="U26" s="156"/>
    </row>
    <row r="27" spans="1:21" ht="12.75" customHeight="1" x14ac:dyDescent="0.2">
      <c r="A27" s="156"/>
      <c r="B27" s="156"/>
      <c r="C27" s="156"/>
      <c r="D27" s="156"/>
      <c r="E27" s="156"/>
      <c r="F27" s="156"/>
      <c r="G27" s="156"/>
      <c r="H27" s="156"/>
      <c r="I27" s="156"/>
      <c r="J27" s="156"/>
      <c r="K27" s="156"/>
      <c r="L27" s="156"/>
      <c r="M27" s="156"/>
      <c r="N27" s="156"/>
      <c r="O27" s="156"/>
      <c r="P27" s="156"/>
      <c r="Q27" s="156"/>
      <c r="R27" s="156"/>
      <c r="S27" s="156"/>
      <c r="T27" s="156"/>
      <c r="U27" s="156"/>
    </row>
    <row r="28" spans="1:21" ht="12.75" customHeight="1" x14ac:dyDescent="0.2">
      <c r="A28" s="156"/>
      <c r="B28" s="156"/>
      <c r="C28" s="156"/>
      <c r="D28" s="156"/>
      <c r="E28" s="156"/>
      <c r="F28" s="156"/>
      <c r="G28" s="156"/>
      <c r="H28" s="156"/>
      <c r="I28" s="156"/>
      <c r="J28" s="156"/>
      <c r="K28" s="156"/>
      <c r="L28" s="156"/>
      <c r="M28" s="156"/>
      <c r="N28" s="156"/>
      <c r="O28" s="156"/>
      <c r="P28" s="156"/>
      <c r="Q28" s="156"/>
      <c r="R28" s="156"/>
      <c r="S28" s="156"/>
      <c r="T28" s="156"/>
      <c r="U28" s="156"/>
    </row>
    <row r="29" spans="1:21" ht="12.75" customHeight="1" x14ac:dyDescent="0.2">
      <c r="A29" s="156"/>
      <c r="B29" s="156"/>
      <c r="C29" s="156"/>
      <c r="D29" s="156"/>
      <c r="E29" s="156"/>
      <c r="F29" s="156"/>
      <c r="G29" s="156"/>
      <c r="H29" s="156"/>
      <c r="I29" s="156"/>
      <c r="J29" s="156"/>
      <c r="K29" s="156"/>
      <c r="L29" s="156"/>
      <c r="M29" s="156"/>
      <c r="N29" s="156"/>
      <c r="O29" s="156"/>
      <c r="P29" s="156"/>
      <c r="Q29" s="156"/>
      <c r="R29" s="156"/>
      <c r="S29" s="156"/>
      <c r="T29" s="156"/>
      <c r="U29" s="156"/>
    </row>
    <row r="30" spans="1:21" ht="12.75" customHeight="1" x14ac:dyDescent="0.2">
      <c r="A30" s="156"/>
      <c r="B30" s="156"/>
      <c r="C30" s="156"/>
      <c r="D30" s="156"/>
      <c r="E30" s="156"/>
      <c r="F30" s="156"/>
      <c r="G30" s="156"/>
      <c r="H30" s="156"/>
      <c r="I30" s="156"/>
      <c r="J30" s="156"/>
      <c r="K30" s="156"/>
      <c r="L30" s="156"/>
      <c r="M30" s="156"/>
      <c r="N30" s="156"/>
      <c r="O30" s="156"/>
      <c r="P30" s="156"/>
      <c r="Q30" s="156"/>
      <c r="R30" s="156"/>
      <c r="S30" s="156"/>
      <c r="T30" s="156"/>
      <c r="U30" s="156"/>
    </row>
    <row r="31" spans="1:21" ht="12.75" customHeight="1" x14ac:dyDescent="0.2">
      <c r="A31" s="156"/>
      <c r="B31" s="156"/>
      <c r="C31" s="156"/>
      <c r="D31" s="156"/>
      <c r="E31" s="156"/>
      <c r="F31" s="156"/>
      <c r="G31" s="156"/>
      <c r="H31" s="156"/>
      <c r="I31" s="156"/>
      <c r="J31" s="156"/>
      <c r="K31" s="156"/>
      <c r="L31" s="156"/>
      <c r="M31" s="156"/>
      <c r="N31" s="156"/>
      <c r="O31" s="156"/>
      <c r="P31" s="156"/>
      <c r="Q31" s="156"/>
      <c r="R31" s="156"/>
      <c r="S31" s="156"/>
      <c r="T31" s="156"/>
      <c r="U31" s="156"/>
    </row>
    <row r="32" spans="1:21" ht="12.75" customHeight="1" x14ac:dyDescent="0.2">
      <c r="A32" s="156"/>
      <c r="B32" s="156"/>
      <c r="C32" s="156"/>
      <c r="D32" s="156"/>
      <c r="E32" s="156"/>
      <c r="F32" s="156"/>
      <c r="G32" s="156"/>
      <c r="H32" s="156"/>
      <c r="I32" s="156"/>
      <c r="J32" s="156"/>
      <c r="K32" s="156"/>
      <c r="L32" s="156"/>
      <c r="M32" s="156"/>
      <c r="N32" s="156"/>
      <c r="O32" s="156"/>
      <c r="P32" s="156"/>
      <c r="Q32" s="156"/>
      <c r="R32" s="156"/>
      <c r="S32" s="156"/>
      <c r="T32" s="156"/>
      <c r="U32" s="156"/>
    </row>
    <row r="33" spans="1:21" ht="12.75" customHeight="1" x14ac:dyDescent="0.2">
      <c r="A33" s="156"/>
      <c r="B33" s="156"/>
      <c r="C33" s="156"/>
      <c r="D33" s="156"/>
      <c r="E33" s="156"/>
      <c r="F33" s="156"/>
      <c r="G33" s="156"/>
      <c r="H33" s="156"/>
      <c r="I33" s="156"/>
      <c r="J33" s="156"/>
      <c r="K33" s="156"/>
      <c r="L33" s="156"/>
      <c r="M33" s="156"/>
      <c r="N33" s="156"/>
      <c r="O33" s="156"/>
      <c r="P33" s="156"/>
      <c r="Q33" s="156"/>
      <c r="R33" s="156"/>
      <c r="S33" s="156"/>
      <c r="T33" s="156"/>
      <c r="U33" s="156"/>
    </row>
    <row r="34" spans="1:21" ht="12.75" customHeight="1" x14ac:dyDescent="0.2">
      <c r="A34" s="156"/>
      <c r="B34" s="156"/>
      <c r="C34" s="156"/>
      <c r="D34" s="156"/>
      <c r="E34" s="156"/>
      <c r="F34" s="156"/>
      <c r="G34" s="156"/>
      <c r="H34" s="156"/>
      <c r="I34" s="156"/>
      <c r="J34" s="156"/>
      <c r="K34" s="156"/>
      <c r="L34" s="156"/>
      <c r="M34" s="156"/>
      <c r="N34" s="156"/>
      <c r="O34" s="156"/>
      <c r="P34" s="156"/>
      <c r="Q34" s="156"/>
      <c r="R34" s="156"/>
      <c r="S34" s="156"/>
      <c r="T34" s="156"/>
      <c r="U34" s="156"/>
    </row>
    <row r="35" spans="1:21" ht="12.75" customHeight="1" x14ac:dyDescent="0.2">
      <c r="A35" s="156"/>
      <c r="B35" s="156"/>
      <c r="C35" s="156"/>
      <c r="D35" s="156"/>
      <c r="E35" s="156"/>
      <c r="F35" s="156"/>
      <c r="G35" s="156"/>
      <c r="H35" s="156"/>
      <c r="I35" s="156"/>
      <c r="J35" s="156"/>
      <c r="K35" s="156"/>
      <c r="L35" s="156"/>
      <c r="M35" s="156"/>
      <c r="N35" s="156"/>
      <c r="O35" s="156"/>
      <c r="P35" s="156"/>
      <c r="Q35" s="156"/>
      <c r="R35" s="156"/>
      <c r="S35" s="156"/>
      <c r="T35" s="156"/>
      <c r="U35" s="156"/>
    </row>
    <row r="36" spans="1:21" ht="12.75" customHeight="1" x14ac:dyDescent="0.2">
      <c r="A36" s="156"/>
      <c r="B36" s="156"/>
      <c r="C36" s="156"/>
      <c r="D36" s="156"/>
      <c r="E36" s="156"/>
      <c r="F36" s="156"/>
      <c r="G36" s="156"/>
      <c r="H36" s="156"/>
      <c r="I36" s="156"/>
      <c r="J36" s="156"/>
      <c r="K36" s="156"/>
      <c r="L36" s="156"/>
      <c r="M36" s="156"/>
      <c r="N36" s="156"/>
      <c r="O36" s="156"/>
      <c r="P36" s="156"/>
      <c r="Q36" s="156"/>
      <c r="R36" s="156"/>
      <c r="S36" s="156"/>
      <c r="T36" s="156"/>
      <c r="U36" s="156"/>
    </row>
    <row r="37" spans="1:21" ht="12.75" customHeight="1" x14ac:dyDescent="0.2">
      <c r="A37" s="156"/>
      <c r="B37" s="156"/>
      <c r="C37" s="156"/>
      <c r="D37" s="156"/>
      <c r="E37" s="156"/>
      <c r="F37" s="156"/>
      <c r="G37" s="156"/>
      <c r="H37" s="156"/>
      <c r="I37" s="156"/>
      <c r="J37" s="156"/>
      <c r="K37" s="156"/>
      <c r="L37" s="156"/>
      <c r="M37" s="156"/>
      <c r="N37" s="156"/>
      <c r="O37" s="156"/>
      <c r="P37" s="156"/>
      <c r="Q37" s="156"/>
      <c r="R37" s="156"/>
      <c r="S37" s="156"/>
      <c r="T37" s="156"/>
      <c r="U37" s="156"/>
    </row>
    <row r="38" spans="1:21" ht="12.75" customHeight="1" x14ac:dyDescent="0.2">
      <c r="A38" s="156"/>
      <c r="B38" s="156"/>
      <c r="C38" s="156"/>
      <c r="D38" s="156"/>
      <c r="E38" s="156"/>
      <c r="F38" s="156"/>
      <c r="G38" s="156"/>
      <c r="H38" s="156"/>
      <c r="I38" s="156"/>
      <c r="J38" s="156"/>
      <c r="K38" s="156"/>
      <c r="L38" s="156"/>
      <c r="M38" s="156"/>
      <c r="N38" s="156"/>
      <c r="O38" s="156"/>
      <c r="P38" s="156"/>
      <c r="Q38" s="156"/>
      <c r="R38" s="156"/>
      <c r="S38" s="156"/>
      <c r="T38" s="156"/>
      <c r="U38" s="156"/>
    </row>
    <row r="39" spans="1:21" ht="12.75" customHeight="1" x14ac:dyDescent="0.2">
      <c r="A39" s="156"/>
      <c r="B39" s="156"/>
      <c r="C39" s="156"/>
      <c r="D39" s="156"/>
      <c r="E39" s="156"/>
      <c r="F39" s="156"/>
      <c r="G39" s="156"/>
      <c r="H39" s="156"/>
      <c r="I39" s="156"/>
      <c r="J39" s="156"/>
      <c r="K39" s="156"/>
      <c r="L39" s="156"/>
      <c r="M39" s="156"/>
      <c r="N39" s="156"/>
      <c r="O39" s="156"/>
      <c r="P39" s="156"/>
      <c r="Q39" s="156"/>
      <c r="R39" s="156"/>
      <c r="S39" s="156"/>
      <c r="T39" s="156"/>
      <c r="U39" s="156"/>
    </row>
    <row r="40" spans="1:21" ht="12.75" customHeight="1" x14ac:dyDescent="0.2">
      <c r="A40" s="156"/>
      <c r="B40" s="156"/>
      <c r="C40" s="156"/>
      <c r="D40" s="156"/>
      <c r="E40" s="156"/>
      <c r="F40" s="156"/>
      <c r="G40" s="156"/>
      <c r="H40" s="156"/>
      <c r="I40" s="156"/>
      <c r="J40" s="156"/>
      <c r="K40" s="156"/>
      <c r="L40" s="156"/>
      <c r="M40" s="156"/>
      <c r="N40" s="156"/>
      <c r="O40" s="156"/>
      <c r="P40" s="156"/>
      <c r="Q40" s="156"/>
      <c r="R40" s="156"/>
      <c r="S40" s="156"/>
      <c r="T40" s="156"/>
      <c r="U40" s="156"/>
    </row>
    <row r="41" spans="1:21" ht="12.75" customHeight="1" x14ac:dyDescent="0.2">
      <c r="A41" s="156"/>
      <c r="B41" s="156"/>
      <c r="C41" s="156"/>
      <c r="D41" s="156"/>
      <c r="E41" s="156"/>
      <c r="F41" s="156"/>
      <c r="G41" s="156"/>
      <c r="H41" s="156"/>
      <c r="I41" s="156"/>
      <c r="J41" s="156"/>
      <c r="K41" s="156"/>
      <c r="L41" s="156"/>
      <c r="M41" s="156"/>
      <c r="N41" s="156"/>
      <c r="O41" s="156"/>
      <c r="P41" s="156"/>
      <c r="Q41" s="156"/>
      <c r="R41" s="156"/>
      <c r="S41" s="156"/>
      <c r="T41" s="156"/>
      <c r="U41" s="156"/>
    </row>
    <row r="42" spans="1:21" ht="12.75" customHeight="1" x14ac:dyDescent="0.2">
      <c r="A42" s="156"/>
      <c r="B42" s="156"/>
      <c r="C42" s="156"/>
      <c r="D42" s="156"/>
      <c r="E42" s="156"/>
      <c r="F42" s="156"/>
      <c r="G42" s="156"/>
      <c r="H42" s="156"/>
      <c r="I42" s="156"/>
      <c r="J42" s="156"/>
      <c r="K42" s="156"/>
      <c r="L42" s="156"/>
      <c r="M42" s="156"/>
      <c r="N42" s="156"/>
      <c r="O42" s="156"/>
      <c r="P42" s="156"/>
      <c r="Q42" s="156"/>
      <c r="R42" s="156"/>
      <c r="S42" s="156"/>
      <c r="T42" s="156"/>
      <c r="U42" s="156"/>
    </row>
    <row r="43" spans="1:21" ht="12.75" customHeight="1" x14ac:dyDescent="0.2">
      <c r="A43" s="156"/>
      <c r="B43" s="156"/>
      <c r="C43" s="156"/>
      <c r="D43" s="156"/>
      <c r="E43" s="156"/>
      <c r="F43" s="156"/>
      <c r="G43" s="156"/>
      <c r="H43" s="156"/>
      <c r="I43" s="156"/>
      <c r="J43" s="156"/>
      <c r="K43" s="156"/>
      <c r="L43" s="156"/>
      <c r="M43" s="156"/>
      <c r="N43" s="156"/>
      <c r="O43" s="156"/>
      <c r="P43" s="156"/>
      <c r="Q43" s="156"/>
      <c r="R43" s="156"/>
      <c r="S43" s="156"/>
      <c r="T43" s="156"/>
      <c r="U43" s="156"/>
    </row>
    <row r="44" spans="1:21" ht="12.75" customHeight="1" x14ac:dyDescent="0.2">
      <c r="A44" s="156"/>
      <c r="B44" s="156"/>
      <c r="C44" s="156"/>
      <c r="D44" s="156"/>
      <c r="E44" s="156"/>
      <c r="F44" s="156"/>
      <c r="G44" s="156"/>
      <c r="H44" s="156"/>
      <c r="I44" s="156"/>
      <c r="J44" s="156"/>
      <c r="K44" s="156"/>
      <c r="L44" s="156"/>
      <c r="M44" s="156"/>
      <c r="N44" s="156"/>
      <c r="O44" s="156"/>
      <c r="P44" s="156"/>
      <c r="Q44" s="156"/>
      <c r="R44" s="156"/>
      <c r="S44" s="156"/>
      <c r="T44" s="156"/>
      <c r="U44" s="156"/>
    </row>
    <row r="45" spans="1:21" ht="12.75" customHeight="1" x14ac:dyDescent="0.2">
      <c r="A45" s="156"/>
      <c r="B45" s="156"/>
      <c r="C45" s="156"/>
      <c r="D45" s="156"/>
      <c r="E45" s="156"/>
      <c r="F45" s="156"/>
      <c r="G45" s="156"/>
      <c r="H45" s="156"/>
      <c r="I45" s="156"/>
      <c r="J45" s="156"/>
      <c r="K45" s="156"/>
      <c r="L45" s="156"/>
      <c r="M45" s="156"/>
      <c r="N45" s="156"/>
      <c r="O45" s="156"/>
      <c r="P45" s="156"/>
      <c r="Q45" s="156"/>
      <c r="R45" s="156"/>
      <c r="S45" s="156"/>
      <c r="T45" s="156"/>
      <c r="U45" s="156"/>
    </row>
    <row r="46" spans="1:21" ht="12.75" customHeight="1" x14ac:dyDescent="0.2">
      <c r="A46" s="156"/>
      <c r="B46" s="156"/>
      <c r="C46" s="156"/>
      <c r="D46" s="156"/>
      <c r="E46" s="156"/>
      <c r="F46" s="156"/>
      <c r="G46" s="156"/>
      <c r="H46" s="156"/>
      <c r="I46" s="156"/>
      <c r="J46" s="156"/>
      <c r="K46" s="156"/>
      <c r="L46" s="156"/>
      <c r="M46" s="156"/>
      <c r="N46" s="156"/>
      <c r="O46" s="156"/>
      <c r="P46" s="156"/>
      <c r="Q46" s="156"/>
      <c r="R46" s="156"/>
      <c r="S46" s="156"/>
      <c r="T46" s="156"/>
      <c r="U46" s="156"/>
    </row>
    <row r="47" spans="1:21" ht="12.75" customHeight="1" x14ac:dyDescent="0.2">
      <c r="A47" s="156"/>
      <c r="B47" s="156"/>
      <c r="C47" s="156"/>
      <c r="D47" s="156"/>
      <c r="E47" s="156"/>
      <c r="F47" s="156"/>
      <c r="G47" s="156"/>
      <c r="H47" s="156"/>
      <c r="I47" s="156"/>
      <c r="J47" s="156"/>
      <c r="K47" s="156"/>
      <c r="L47" s="156"/>
      <c r="M47" s="156"/>
      <c r="N47" s="156"/>
      <c r="O47" s="156"/>
      <c r="P47" s="156"/>
      <c r="Q47" s="156"/>
      <c r="R47" s="156"/>
      <c r="S47" s="156"/>
      <c r="T47" s="156"/>
      <c r="U47" s="156"/>
    </row>
    <row r="48" spans="1:21" ht="12.75" customHeight="1" x14ac:dyDescent="0.2">
      <c r="A48" s="156"/>
      <c r="B48" s="156"/>
      <c r="C48" s="156"/>
      <c r="D48" s="156"/>
      <c r="E48" s="156"/>
      <c r="F48" s="156"/>
      <c r="G48" s="156"/>
      <c r="H48" s="156"/>
      <c r="I48" s="156"/>
      <c r="J48" s="156"/>
      <c r="K48" s="156"/>
      <c r="L48" s="156"/>
      <c r="M48" s="156"/>
      <c r="N48" s="156"/>
      <c r="O48" s="156"/>
      <c r="P48" s="156"/>
      <c r="Q48" s="156"/>
      <c r="R48" s="156"/>
      <c r="S48" s="156"/>
      <c r="T48" s="156"/>
      <c r="U48" s="156"/>
    </row>
    <row r="49" spans="1:21" ht="12.75" customHeight="1" x14ac:dyDescent="0.2">
      <c r="A49" s="156"/>
      <c r="B49" s="156"/>
      <c r="C49" s="156"/>
      <c r="D49" s="156"/>
      <c r="E49" s="156"/>
      <c r="F49" s="156"/>
      <c r="G49" s="156"/>
      <c r="H49" s="156"/>
      <c r="I49" s="156"/>
      <c r="J49" s="156"/>
      <c r="K49" s="156"/>
      <c r="L49" s="156"/>
      <c r="M49" s="156"/>
      <c r="N49" s="156"/>
      <c r="O49" s="156"/>
      <c r="P49" s="156"/>
      <c r="Q49" s="156"/>
      <c r="R49" s="156"/>
      <c r="S49" s="156"/>
      <c r="T49" s="156"/>
      <c r="U49" s="156"/>
    </row>
    <row r="50" spans="1:21" ht="12.75" customHeight="1" x14ac:dyDescent="0.2">
      <c r="A50" s="156"/>
      <c r="B50" s="156"/>
      <c r="C50" s="156"/>
      <c r="D50" s="156"/>
      <c r="E50" s="156"/>
      <c r="F50" s="156"/>
      <c r="G50" s="156"/>
      <c r="H50" s="156"/>
      <c r="I50" s="156"/>
      <c r="J50" s="156"/>
      <c r="K50" s="156"/>
      <c r="L50" s="156"/>
      <c r="M50" s="156"/>
      <c r="N50" s="156"/>
      <c r="O50" s="156"/>
      <c r="P50" s="156"/>
      <c r="Q50" s="156"/>
      <c r="R50" s="156"/>
      <c r="S50" s="156"/>
      <c r="T50" s="156"/>
      <c r="U50" s="156"/>
    </row>
    <row r="51" spans="1:21" ht="12.75" customHeight="1" x14ac:dyDescent="0.2">
      <c r="A51" s="156"/>
      <c r="B51" s="156"/>
      <c r="C51" s="156"/>
      <c r="D51" s="156"/>
      <c r="E51" s="156"/>
      <c r="F51" s="156"/>
      <c r="G51" s="156"/>
      <c r="H51" s="156"/>
      <c r="I51" s="156"/>
      <c r="J51" s="156"/>
      <c r="K51" s="156"/>
      <c r="L51" s="156"/>
      <c r="M51" s="156"/>
      <c r="N51" s="156"/>
      <c r="O51" s="156"/>
      <c r="P51" s="156"/>
      <c r="Q51" s="156"/>
      <c r="R51" s="156"/>
      <c r="S51" s="156"/>
      <c r="T51" s="156"/>
      <c r="U51" s="156"/>
    </row>
    <row r="52" spans="1:21" ht="12.75" customHeight="1" x14ac:dyDescent="0.2">
      <c r="A52" s="156"/>
      <c r="B52" s="156"/>
      <c r="C52" s="156"/>
      <c r="D52" s="156"/>
      <c r="E52" s="156"/>
      <c r="F52" s="156"/>
      <c r="G52" s="156"/>
      <c r="H52" s="156"/>
      <c r="I52" s="156"/>
      <c r="J52" s="156"/>
      <c r="K52" s="156"/>
      <c r="L52" s="156"/>
      <c r="M52" s="156"/>
      <c r="N52" s="156"/>
      <c r="O52" s="156"/>
      <c r="P52" s="156"/>
      <c r="Q52" s="156"/>
      <c r="R52" s="156"/>
      <c r="S52" s="156"/>
      <c r="T52" s="156"/>
      <c r="U52" s="156"/>
    </row>
    <row r="53" spans="1:21" ht="12.75" customHeight="1" x14ac:dyDescent="0.2">
      <c r="A53" s="156"/>
      <c r="B53" s="156"/>
      <c r="C53" s="156"/>
      <c r="D53" s="156"/>
      <c r="E53" s="156"/>
      <c r="F53" s="156"/>
      <c r="G53" s="156"/>
      <c r="H53" s="156"/>
      <c r="I53" s="156"/>
      <c r="J53" s="156"/>
      <c r="K53" s="156"/>
      <c r="L53" s="156"/>
      <c r="M53" s="156"/>
      <c r="N53" s="156"/>
      <c r="O53" s="156"/>
      <c r="P53" s="156"/>
      <c r="Q53" s="156"/>
      <c r="R53" s="156"/>
      <c r="S53" s="156"/>
      <c r="T53" s="156"/>
      <c r="U53" s="156"/>
    </row>
    <row r="54" spans="1:21" ht="12.75" customHeight="1" x14ac:dyDescent="0.2">
      <c r="A54" s="156"/>
      <c r="B54" s="156"/>
      <c r="C54" s="156"/>
      <c r="D54" s="156"/>
      <c r="E54" s="156"/>
      <c r="F54" s="156"/>
      <c r="G54" s="156"/>
      <c r="H54" s="156"/>
      <c r="I54" s="156"/>
      <c r="J54" s="156"/>
      <c r="K54" s="156"/>
      <c r="L54" s="156"/>
      <c r="M54" s="156"/>
      <c r="N54" s="156"/>
      <c r="O54" s="156"/>
      <c r="P54" s="156"/>
      <c r="Q54" s="156"/>
      <c r="R54" s="156"/>
      <c r="S54" s="156"/>
      <c r="T54" s="156"/>
      <c r="U54" s="156"/>
    </row>
    <row r="55" spans="1:21" ht="12.75" customHeight="1" x14ac:dyDescent="0.2">
      <c r="A55" s="156"/>
      <c r="B55" s="156"/>
      <c r="C55" s="156"/>
      <c r="D55" s="156"/>
      <c r="E55" s="156"/>
      <c r="F55" s="156"/>
      <c r="G55" s="156"/>
      <c r="H55" s="156"/>
      <c r="I55" s="156"/>
      <c r="J55" s="156"/>
      <c r="K55" s="156"/>
      <c r="L55" s="156"/>
      <c r="M55" s="156"/>
      <c r="N55" s="156"/>
      <c r="O55" s="156"/>
      <c r="P55" s="156"/>
      <c r="Q55" s="156"/>
      <c r="R55" s="156"/>
      <c r="S55" s="156"/>
      <c r="T55" s="156"/>
      <c r="U55" s="156"/>
    </row>
    <row r="56" spans="1:21" ht="12.75" customHeight="1" x14ac:dyDescent="0.2">
      <c r="A56" s="156"/>
      <c r="B56" s="156"/>
      <c r="C56" s="156"/>
      <c r="D56" s="156"/>
      <c r="E56" s="156"/>
      <c r="F56" s="156"/>
      <c r="G56" s="156"/>
      <c r="H56" s="156"/>
      <c r="I56" s="156"/>
      <c r="J56" s="156"/>
      <c r="K56" s="156"/>
      <c r="L56" s="156"/>
      <c r="M56" s="156"/>
      <c r="N56" s="156"/>
      <c r="O56" s="156"/>
      <c r="P56" s="156"/>
      <c r="Q56" s="156"/>
      <c r="R56" s="156"/>
      <c r="S56" s="156"/>
      <c r="T56" s="156"/>
      <c r="U56" s="156"/>
    </row>
    <row r="57" spans="1:21" ht="12.75" customHeight="1" x14ac:dyDescent="0.2">
      <c r="A57" s="156"/>
      <c r="B57" s="156"/>
      <c r="C57" s="156"/>
      <c r="D57" s="156"/>
      <c r="E57" s="156"/>
      <c r="F57" s="156"/>
      <c r="G57" s="156"/>
      <c r="H57" s="156"/>
      <c r="I57" s="156"/>
      <c r="J57" s="156"/>
      <c r="K57" s="156"/>
      <c r="L57" s="156"/>
      <c r="M57" s="156"/>
      <c r="N57" s="156"/>
      <c r="O57" s="156"/>
      <c r="P57" s="156"/>
      <c r="Q57" s="156"/>
      <c r="R57" s="156"/>
      <c r="S57" s="156"/>
      <c r="T57" s="156"/>
      <c r="U57" s="156"/>
    </row>
    <row r="58" spans="1:21" ht="12.75" customHeight="1" x14ac:dyDescent="0.2">
      <c r="A58" s="156"/>
      <c r="B58" s="156"/>
      <c r="C58" s="156"/>
      <c r="D58" s="156"/>
      <c r="E58" s="156"/>
      <c r="F58" s="156"/>
      <c r="G58" s="156"/>
      <c r="H58" s="156"/>
      <c r="I58" s="156"/>
      <c r="J58" s="156"/>
      <c r="K58" s="156"/>
      <c r="L58" s="156"/>
      <c r="M58" s="156"/>
      <c r="N58" s="156"/>
      <c r="O58" s="156"/>
      <c r="P58" s="156"/>
      <c r="Q58" s="156"/>
      <c r="R58" s="156"/>
      <c r="S58" s="156"/>
      <c r="T58" s="156"/>
      <c r="U58" s="156"/>
    </row>
    <row r="59" spans="1:21" ht="12.75" customHeight="1" x14ac:dyDescent="0.2">
      <c r="A59" s="156"/>
      <c r="B59" s="156"/>
      <c r="C59" s="156"/>
      <c r="D59" s="156"/>
      <c r="E59" s="156"/>
      <c r="F59" s="156"/>
      <c r="G59" s="156"/>
      <c r="H59" s="156"/>
      <c r="I59" s="156"/>
      <c r="J59" s="156"/>
      <c r="K59" s="156"/>
      <c r="L59" s="156"/>
      <c r="M59" s="156"/>
      <c r="N59" s="156"/>
      <c r="O59" s="156"/>
      <c r="P59" s="156"/>
      <c r="Q59" s="156"/>
      <c r="R59" s="156"/>
      <c r="S59" s="156"/>
      <c r="T59" s="156"/>
      <c r="U59" s="156"/>
    </row>
    <row r="60" spans="1:21" ht="12.75" customHeight="1" x14ac:dyDescent="0.2">
      <c r="A60" s="156"/>
      <c r="B60" s="156"/>
      <c r="C60" s="156"/>
      <c r="D60" s="156"/>
      <c r="E60" s="156"/>
      <c r="F60" s="156"/>
      <c r="G60" s="156"/>
      <c r="H60" s="156"/>
      <c r="I60" s="156"/>
      <c r="J60" s="156"/>
      <c r="K60" s="156"/>
      <c r="L60" s="156"/>
      <c r="M60" s="156"/>
      <c r="N60" s="156"/>
      <c r="O60" s="156"/>
      <c r="P60" s="156"/>
      <c r="Q60" s="156"/>
      <c r="R60" s="156"/>
      <c r="S60" s="156"/>
      <c r="T60" s="156"/>
      <c r="U60" s="156"/>
    </row>
    <row r="61" spans="1:21" ht="12.75" customHeight="1" x14ac:dyDescent="0.2">
      <c r="A61" s="156"/>
      <c r="B61" s="156"/>
      <c r="C61" s="156"/>
      <c r="D61" s="156"/>
      <c r="E61" s="156"/>
      <c r="F61" s="156"/>
      <c r="G61" s="156"/>
      <c r="H61" s="156"/>
      <c r="I61" s="156"/>
      <c r="J61" s="156"/>
      <c r="K61" s="156"/>
      <c r="L61" s="156"/>
      <c r="M61" s="156"/>
      <c r="N61" s="156"/>
      <c r="O61" s="156"/>
      <c r="P61" s="156"/>
      <c r="Q61" s="156"/>
      <c r="R61" s="156"/>
      <c r="S61" s="156"/>
      <c r="T61" s="156"/>
      <c r="U61" s="156"/>
    </row>
    <row r="62" spans="1:21" ht="12.75" customHeight="1" x14ac:dyDescent="0.2">
      <c r="A62" s="156"/>
      <c r="B62" s="156"/>
      <c r="C62" s="156"/>
      <c r="D62" s="156"/>
      <c r="E62" s="156"/>
      <c r="F62" s="156"/>
      <c r="G62" s="156"/>
      <c r="H62" s="156"/>
      <c r="I62" s="156"/>
      <c r="J62" s="156"/>
      <c r="K62" s="156"/>
      <c r="L62" s="156"/>
      <c r="M62" s="156"/>
      <c r="N62" s="156"/>
      <c r="O62" s="156"/>
      <c r="P62" s="156"/>
      <c r="Q62" s="156"/>
      <c r="R62" s="156"/>
      <c r="S62" s="156"/>
      <c r="T62" s="156"/>
      <c r="U62" s="156"/>
    </row>
    <row r="63" spans="1:21" ht="12.75" customHeight="1" x14ac:dyDescent="0.2">
      <c r="A63" s="156"/>
      <c r="B63" s="156"/>
      <c r="C63" s="156"/>
      <c r="D63" s="156"/>
      <c r="E63" s="156"/>
      <c r="F63" s="156"/>
      <c r="G63" s="156"/>
      <c r="H63" s="156"/>
      <c r="I63" s="156"/>
      <c r="J63" s="156"/>
      <c r="K63" s="156"/>
      <c r="L63" s="156"/>
      <c r="M63" s="156"/>
      <c r="N63" s="156"/>
      <c r="O63" s="156"/>
      <c r="P63" s="156"/>
      <c r="Q63" s="156"/>
      <c r="R63" s="156"/>
      <c r="S63" s="156"/>
      <c r="T63" s="156"/>
      <c r="U63" s="156"/>
    </row>
    <row r="64" spans="1:21" ht="12.75" customHeight="1" x14ac:dyDescent="0.2">
      <c r="A64" s="156"/>
      <c r="B64" s="156"/>
      <c r="C64" s="156"/>
      <c r="D64" s="156"/>
      <c r="E64" s="156"/>
      <c r="F64" s="156"/>
      <c r="G64" s="156"/>
      <c r="H64" s="156"/>
      <c r="I64" s="156"/>
      <c r="J64" s="156"/>
      <c r="K64" s="156"/>
      <c r="L64" s="156"/>
      <c r="M64" s="156"/>
      <c r="N64" s="156"/>
      <c r="O64" s="156"/>
      <c r="P64" s="156"/>
      <c r="Q64" s="156"/>
      <c r="R64" s="156"/>
      <c r="S64" s="156"/>
      <c r="T64" s="156"/>
      <c r="U64" s="156"/>
    </row>
    <row r="65" spans="1:21" ht="12.75" customHeight="1" x14ac:dyDescent="0.2">
      <c r="A65" s="156"/>
      <c r="B65" s="156"/>
      <c r="C65" s="156"/>
      <c r="D65" s="156"/>
      <c r="E65" s="156"/>
      <c r="F65" s="156"/>
      <c r="G65" s="156"/>
      <c r="H65" s="156"/>
      <c r="I65" s="156"/>
      <c r="J65" s="156"/>
      <c r="K65" s="156"/>
      <c r="L65" s="156"/>
      <c r="M65" s="156"/>
      <c r="N65" s="156"/>
      <c r="O65" s="156"/>
      <c r="P65" s="156"/>
      <c r="Q65" s="156"/>
      <c r="R65" s="156"/>
      <c r="S65" s="156"/>
      <c r="T65" s="156"/>
      <c r="U65" s="156"/>
    </row>
    <row r="66" spans="1:21" ht="12.75" customHeight="1" x14ac:dyDescent="0.2">
      <c r="A66" s="156"/>
      <c r="B66" s="156"/>
      <c r="C66" s="156"/>
      <c r="D66" s="156"/>
      <c r="E66" s="156"/>
      <c r="F66" s="156"/>
      <c r="G66" s="156"/>
      <c r="H66" s="156"/>
      <c r="I66" s="156"/>
      <c r="J66" s="156"/>
      <c r="K66" s="156"/>
      <c r="L66" s="156"/>
      <c r="M66" s="156"/>
      <c r="N66" s="156"/>
      <c r="O66" s="156"/>
      <c r="P66" s="156"/>
      <c r="Q66" s="156"/>
      <c r="R66" s="156"/>
      <c r="S66" s="156"/>
      <c r="T66" s="156"/>
      <c r="U66" s="156"/>
    </row>
    <row r="67" spans="1:21" ht="12.75" customHeight="1" x14ac:dyDescent="0.2">
      <c r="A67" s="156"/>
      <c r="B67" s="156"/>
      <c r="C67" s="156"/>
      <c r="D67" s="156"/>
      <c r="E67" s="156"/>
      <c r="F67" s="156"/>
      <c r="G67" s="156"/>
      <c r="H67" s="156"/>
      <c r="I67" s="156"/>
      <c r="J67" s="156"/>
      <c r="K67" s="156"/>
      <c r="L67" s="156"/>
      <c r="M67" s="156"/>
      <c r="N67" s="156"/>
      <c r="O67" s="156"/>
      <c r="P67" s="156"/>
      <c r="Q67" s="156"/>
      <c r="R67" s="156"/>
      <c r="S67" s="156"/>
      <c r="T67" s="156"/>
      <c r="U67" s="156"/>
    </row>
    <row r="68" spans="1:21" ht="12.75" customHeight="1" x14ac:dyDescent="0.2">
      <c r="A68" s="156"/>
      <c r="B68" s="156"/>
      <c r="C68" s="156"/>
      <c r="D68" s="156"/>
      <c r="E68" s="156"/>
      <c r="F68" s="156"/>
      <c r="G68" s="156"/>
      <c r="H68" s="156"/>
      <c r="I68" s="156"/>
      <c r="J68" s="156"/>
      <c r="K68" s="156"/>
      <c r="L68" s="156"/>
      <c r="M68" s="156"/>
      <c r="N68" s="156"/>
      <c r="O68" s="156"/>
      <c r="P68" s="156"/>
      <c r="Q68" s="156"/>
      <c r="R68" s="156"/>
      <c r="S68" s="156"/>
      <c r="T68" s="156"/>
      <c r="U68" s="156"/>
    </row>
    <row r="69" spans="1:21" ht="12.75" customHeight="1" x14ac:dyDescent="0.2">
      <c r="A69" s="156"/>
      <c r="B69" s="156"/>
      <c r="C69" s="156"/>
      <c r="D69" s="156"/>
      <c r="E69" s="156"/>
      <c r="F69" s="156"/>
      <c r="G69" s="156"/>
      <c r="H69" s="156"/>
      <c r="I69" s="156"/>
      <c r="J69" s="156"/>
      <c r="K69" s="156"/>
      <c r="L69" s="156"/>
      <c r="M69" s="156"/>
      <c r="N69" s="156"/>
      <c r="O69" s="156"/>
      <c r="P69" s="156"/>
      <c r="Q69" s="156"/>
      <c r="R69" s="156"/>
      <c r="S69" s="156"/>
      <c r="T69" s="156"/>
      <c r="U69" s="156"/>
    </row>
    <row r="70" spans="1:21" ht="12.75" customHeight="1" x14ac:dyDescent="0.2">
      <c r="A70" s="156"/>
      <c r="B70" s="156"/>
      <c r="C70" s="156"/>
      <c r="D70" s="156"/>
      <c r="E70" s="156"/>
      <c r="F70" s="156"/>
      <c r="G70" s="156"/>
      <c r="H70" s="156"/>
      <c r="I70" s="156"/>
      <c r="J70" s="156"/>
      <c r="K70" s="156"/>
      <c r="L70" s="156"/>
      <c r="M70" s="156"/>
      <c r="N70" s="156"/>
      <c r="O70" s="156"/>
      <c r="P70" s="156"/>
      <c r="Q70" s="156"/>
      <c r="R70" s="156"/>
      <c r="S70" s="156"/>
      <c r="T70" s="156"/>
      <c r="U70" s="156"/>
    </row>
    <row r="71" spans="1:21" ht="12.75" customHeight="1" x14ac:dyDescent="0.2">
      <c r="A71" s="156"/>
      <c r="B71" s="156"/>
      <c r="C71" s="156"/>
      <c r="D71" s="156"/>
      <c r="E71" s="156"/>
      <c r="F71" s="156"/>
      <c r="G71" s="156"/>
      <c r="H71" s="156"/>
      <c r="I71" s="156"/>
      <c r="J71" s="156"/>
      <c r="K71" s="156"/>
      <c r="L71" s="156"/>
      <c r="M71" s="156"/>
      <c r="N71" s="156"/>
      <c r="O71" s="156"/>
      <c r="P71" s="156"/>
      <c r="Q71" s="156"/>
      <c r="R71" s="156"/>
      <c r="S71" s="156"/>
      <c r="T71" s="156"/>
      <c r="U71" s="156"/>
    </row>
    <row r="72" spans="1:21" ht="12.75" customHeight="1" x14ac:dyDescent="0.2">
      <c r="A72" s="156"/>
      <c r="B72" s="156"/>
      <c r="C72" s="156"/>
      <c r="D72" s="156"/>
      <c r="E72" s="156"/>
      <c r="F72" s="156"/>
      <c r="G72" s="156"/>
      <c r="H72" s="156"/>
      <c r="I72" s="156"/>
      <c r="J72" s="156"/>
      <c r="K72" s="156"/>
      <c r="L72" s="156"/>
      <c r="M72" s="156"/>
      <c r="N72" s="156"/>
      <c r="O72" s="156"/>
      <c r="P72" s="156"/>
      <c r="Q72" s="156"/>
      <c r="R72" s="156"/>
      <c r="S72" s="156"/>
      <c r="T72" s="156"/>
      <c r="U72" s="156"/>
    </row>
    <row r="73" spans="1:21" ht="12.75" customHeight="1" x14ac:dyDescent="0.2">
      <c r="A73" s="156"/>
      <c r="B73" s="156"/>
      <c r="C73" s="156"/>
      <c r="D73" s="156"/>
      <c r="E73" s="156"/>
      <c r="F73" s="156"/>
      <c r="G73" s="156"/>
      <c r="H73" s="156"/>
      <c r="I73" s="156"/>
      <c r="J73" s="156"/>
      <c r="K73" s="156"/>
      <c r="L73" s="156"/>
      <c r="M73" s="156"/>
      <c r="N73" s="156"/>
      <c r="O73" s="156"/>
      <c r="P73" s="156"/>
      <c r="Q73" s="156"/>
      <c r="R73" s="156"/>
      <c r="S73" s="156"/>
      <c r="T73" s="156"/>
      <c r="U73" s="156"/>
    </row>
    <row r="74" spans="1:21" ht="12.75" customHeight="1" x14ac:dyDescent="0.2">
      <c r="A74" s="156"/>
      <c r="B74" s="156"/>
      <c r="C74" s="156"/>
      <c r="D74" s="156"/>
      <c r="E74" s="156"/>
      <c r="F74" s="156"/>
      <c r="G74" s="156"/>
      <c r="H74" s="156"/>
      <c r="I74" s="156"/>
      <c r="J74" s="156"/>
      <c r="K74" s="156"/>
      <c r="L74" s="156"/>
      <c r="M74" s="156"/>
      <c r="N74" s="156"/>
      <c r="O74" s="156"/>
      <c r="P74" s="156"/>
      <c r="Q74" s="156"/>
      <c r="R74" s="156"/>
      <c r="S74" s="156"/>
      <c r="T74" s="156"/>
      <c r="U74" s="156"/>
    </row>
    <row r="75" spans="1:21" ht="12.75" customHeight="1" x14ac:dyDescent="0.2">
      <c r="A75" s="156"/>
      <c r="B75" s="156"/>
      <c r="C75" s="156"/>
      <c r="D75" s="156"/>
      <c r="E75" s="156"/>
      <c r="F75" s="156"/>
      <c r="G75" s="156"/>
      <c r="H75" s="156"/>
      <c r="I75" s="156"/>
      <c r="J75" s="156"/>
      <c r="K75" s="156"/>
      <c r="L75" s="156"/>
      <c r="M75" s="156"/>
      <c r="N75" s="156"/>
      <c r="O75" s="156"/>
      <c r="P75" s="156"/>
      <c r="Q75" s="156"/>
      <c r="R75" s="156"/>
      <c r="S75" s="156"/>
      <c r="T75" s="156"/>
      <c r="U75" s="156"/>
    </row>
    <row r="76" spans="1:21" ht="12.75" customHeight="1" x14ac:dyDescent="0.2">
      <c r="A76" s="156"/>
      <c r="B76" s="156"/>
      <c r="C76" s="156"/>
      <c r="D76" s="156"/>
      <c r="E76" s="156"/>
      <c r="F76" s="156"/>
      <c r="G76" s="156"/>
      <c r="H76" s="156"/>
      <c r="I76" s="156"/>
      <c r="J76" s="156"/>
      <c r="K76" s="156"/>
      <c r="L76" s="156"/>
      <c r="M76" s="156"/>
      <c r="N76" s="156"/>
      <c r="O76" s="156"/>
      <c r="P76" s="156"/>
      <c r="Q76" s="156"/>
      <c r="R76" s="156"/>
      <c r="S76" s="156"/>
      <c r="T76" s="156"/>
      <c r="U76" s="156"/>
    </row>
    <row r="77" spans="1:21" ht="12.75" customHeight="1" x14ac:dyDescent="0.2">
      <c r="A77" s="156"/>
      <c r="B77" s="156"/>
      <c r="C77" s="156"/>
      <c r="D77" s="156"/>
      <c r="E77" s="156"/>
      <c r="F77" s="156"/>
      <c r="G77" s="156"/>
      <c r="H77" s="156"/>
      <c r="I77" s="156"/>
      <c r="J77" s="156"/>
      <c r="K77" s="156"/>
      <c r="L77" s="156"/>
      <c r="M77" s="156"/>
      <c r="N77" s="156"/>
      <c r="O77" s="156"/>
      <c r="P77" s="156"/>
      <c r="Q77" s="156"/>
      <c r="R77" s="156"/>
      <c r="S77" s="156"/>
      <c r="T77" s="156"/>
      <c r="U77" s="156"/>
    </row>
    <row r="78" spans="1:21" ht="12.75" customHeight="1" x14ac:dyDescent="0.2">
      <c r="A78" s="156"/>
      <c r="B78" s="156"/>
      <c r="C78" s="156"/>
      <c r="D78" s="156"/>
      <c r="E78" s="156"/>
      <c r="F78" s="156"/>
      <c r="G78" s="156"/>
      <c r="H78" s="156"/>
      <c r="I78" s="156"/>
      <c r="J78" s="156"/>
      <c r="K78" s="156"/>
      <c r="L78" s="156"/>
      <c r="M78" s="156"/>
      <c r="N78" s="156"/>
      <c r="O78" s="156"/>
      <c r="P78" s="156"/>
      <c r="Q78" s="156"/>
      <c r="R78" s="156"/>
      <c r="S78" s="156"/>
      <c r="T78" s="156"/>
      <c r="U78" s="156"/>
    </row>
    <row r="79" spans="1:21" ht="12.75" customHeight="1" x14ac:dyDescent="0.2">
      <c r="A79" s="156"/>
      <c r="B79" s="156"/>
      <c r="C79" s="156"/>
      <c r="D79" s="156"/>
      <c r="E79" s="156"/>
      <c r="F79" s="156"/>
      <c r="G79" s="156"/>
      <c r="H79" s="156"/>
      <c r="I79" s="156"/>
      <c r="J79" s="156"/>
      <c r="K79" s="156"/>
      <c r="L79" s="156"/>
      <c r="M79" s="156"/>
      <c r="N79" s="156"/>
      <c r="O79" s="156"/>
      <c r="P79" s="156"/>
      <c r="Q79" s="156"/>
      <c r="R79" s="156"/>
      <c r="S79" s="156"/>
      <c r="T79" s="156"/>
      <c r="U79" s="156"/>
    </row>
    <row r="80" spans="1:21" ht="12.75" customHeight="1" x14ac:dyDescent="0.2">
      <c r="A80" s="156"/>
      <c r="B80" s="156"/>
      <c r="C80" s="156"/>
      <c r="D80" s="156"/>
      <c r="E80" s="156"/>
      <c r="F80" s="156"/>
      <c r="G80" s="156"/>
      <c r="H80" s="156"/>
      <c r="I80" s="156"/>
      <c r="J80" s="156"/>
      <c r="K80" s="156"/>
      <c r="L80" s="156"/>
      <c r="M80" s="156"/>
      <c r="N80" s="156"/>
      <c r="O80" s="156"/>
      <c r="P80" s="156"/>
      <c r="Q80" s="156"/>
      <c r="R80" s="156"/>
      <c r="S80" s="156"/>
      <c r="T80" s="156"/>
      <c r="U80" s="156"/>
    </row>
    <row r="81" spans="1:21" ht="12.75" customHeight="1" x14ac:dyDescent="0.2">
      <c r="A81" s="156"/>
      <c r="B81" s="156"/>
      <c r="C81" s="156"/>
      <c r="D81" s="156"/>
      <c r="E81" s="156"/>
      <c r="F81" s="156"/>
      <c r="G81" s="156"/>
      <c r="H81" s="156"/>
      <c r="I81" s="156"/>
      <c r="J81" s="156"/>
      <c r="K81" s="156"/>
      <c r="L81" s="156"/>
      <c r="M81" s="156"/>
      <c r="N81" s="156"/>
      <c r="O81" s="156"/>
      <c r="P81" s="156"/>
      <c r="Q81" s="156"/>
      <c r="R81" s="156"/>
      <c r="S81" s="156"/>
      <c r="T81" s="156"/>
      <c r="U81" s="156"/>
    </row>
    <row r="82" spans="1:21" ht="12.75" customHeight="1" x14ac:dyDescent="0.2">
      <c r="A82" s="156"/>
      <c r="B82" s="156"/>
      <c r="C82" s="156"/>
      <c r="D82" s="156"/>
      <c r="E82" s="156"/>
      <c r="F82" s="156"/>
      <c r="G82" s="156"/>
      <c r="H82" s="156"/>
      <c r="I82" s="156"/>
      <c r="J82" s="156"/>
      <c r="K82" s="156"/>
      <c r="L82" s="156"/>
      <c r="M82" s="156"/>
      <c r="N82" s="156"/>
      <c r="O82" s="156"/>
      <c r="P82" s="156"/>
      <c r="Q82" s="156"/>
      <c r="R82" s="156"/>
      <c r="S82" s="156"/>
      <c r="T82" s="156"/>
      <c r="U82" s="156"/>
    </row>
    <row r="83" spans="1:21" ht="12.75" customHeight="1" x14ac:dyDescent="0.2">
      <c r="A83" s="156"/>
      <c r="B83" s="156"/>
      <c r="C83" s="156"/>
      <c r="D83" s="156"/>
      <c r="E83" s="156"/>
      <c r="F83" s="156"/>
      <c r="G83" s="156"/>
      <c r="H83" s="156"/>
      <c r="I83" s="156"/>
      <c r="J83" s="156"/>
      <c r="K83" s="156"/>
      <c r="L83" s="156"/>
      <c r="M83" s="156"/>
      <c r="N83" s="156"/>
      <c r="O83" s="156"/>
      <c r="P83" s="156"/>
      <c r="Q83" s="156"/>
      <c r="R83" s="156"/>
      <c r="S83" s="156"/>
      <c r="T83" s="156"/>
      <c r="U83" s="156"/>
    </row>
    <row r="84" spans="1:21" ht="12.75" customHeight="1" x14ac:dyDescent="0.2">
      <c r="A84" s="156"/>
      <c r="B84" s="156"/>
      <c r="C84" s="156"/>
      <c r="D84" s="156"/>
      <c r="E84" s="156"/>
      <c r="F84" s="156"/>
      <c r="G84" s="156"/>
      <c r="H84" s="156"/>
      <c r="I84" s="156"/>
      <c r="J84" s="156"/>
      <c r="K84" s="156"/>
      <c r="L84" s="156"/>
      <c r="M84" s="156"/>
      <c r="N84" s="156"/>
      <c r="O84" s="156"/>
      <c r="P84" s="156"/>
      <c r="Q84" s="156"/>
      <c r="R84" s="156"/>
      <c r="S84" s="156"/>
      <c r="T84" s="156"/>
      <c r="U84" s="156"/>
    </row>
    <row r="85" spans="1:21" ht="12.75" customHeight="1" x14ac:dyDescent="0.2">
      <c r="A85" s="156"/>
      <c r="B85" s="156"/>
      <c r="C85" s="156"/>
      <c r="D85" s="156"/>
      <c r="E85" s="156"/>
      <c r="F85" s="156"/>
      <c r="G85" s="156"/>
      <c r="H85" s="156"/>
      <c r="I85" s="156"/>
      <c r="J85" s="156"/>
      <c r="K85" s="156"/>
      <c r="L85" s="156"/>
      <c r="M85" s="156"/>
      <c r="N85" s="156"/>
      <c r="O85" s="156"/>
      <c r="P85" s="156"/>
      <c r="Q85" s="156"/>
      <c r="R85" s="156"/>
      <c r="S85" s="156"/>
      <c r="T85" s="156"/>
      <c r="U85" s="156"/>
    </row>
    <row r="86" spans="1:21" ht="12.75" customHeight="1" x14ac:dyDescent="0.2">
      <c r="A86" s="156"/>
      <c r="B86" s="156"/>
      <c r="C86" s="156"/>
      <c r="D86" s="156"/>
      <c r="E86" s="156"/>
      <c r="F86" s="156"/>
      <c r="G86" s="156"/>
      <c r="H86" s="156"/>
      <c r="I86" s="156"/>
      <c r="J86" s="156"/>
      <c r="K86" s="156"/>
      <c r="L86" s="156"/>
      <c r="M86" s="156"/>
      <c r="N86" s="156"/>
      <c r="O86" s="156"/>
      <c r="P86" s="156"/>
      <c r="Q86" s="156"/>
      <c r="R86" s="156"/>
      <c r="S86" s="156"/>
      <c r="T86" s="156"/>
      <c r="U86" s="156"/>
    </row>
    <row r="87" spans="1:21" ht="12.75" customHeight="1" x14ac:dyDescent="0.2">
      <c r="A87" s="156"/>
      <c r="B87" s="156"/>
      <c r="C87" s="156"/>
      <c r="D87" s="156"/>
      <c r="E87" s="156"/>
      <c r="F87" s="156"/>
      <c r="G87" s="156"/>
      <c r="H87" s="156"/>
      <c r="I87" s="156"/>
      <c r="J87" s="156"/>
      <c r="K87" s="156"/>
      <c r="L87" s="156"/>
      <c r="M87" s="156"/>
      <c r="N87" s="156"/>
      <c r="O87" s="156"/>
      <c r="P87" s="156"/>
      <c r="Q87" s="156"/>
      <c r="R87" s="156"/>
      <c r="S87" s="156"/>
      <c r="T87" s="156"/>
      <c r="U87" s="156"/>
    </row>
    <row r="88" spans="1:21" ht="12.75" customHeight="1" x14ac:dyDescent="0.2">
      <c r="A88" s="156"/>
      <c r="B88" s="156"/>
      <c r="C88" s="156"/>
      <c r="D88" s="156"/>
      <c r="E88" s="156"/>
      <c r="F88" s="156"/>
      <c r="G88" s="156"/>
      <c r="H88" s="156"/>
      <c r="I88" s="156"/>
      <c r="J88" s="156"/>
      <c r="K88" s="156"/>
      <c r="L88" s="156"/>
      <c r="M88" s="156"/>
      <c r="N88" s="156"/>
      <c r="O88" s="156"/>
      <c r="P88" s="156"/>
      <c r="Q88" s="156"/>
      <c r="R88" s="156"/>
      <c r="S88" s="156"/>
      <c r="T88" s="156"/>
      <c r="U88" s="156"/>
    </row>
    <row r="89" spans="1:21" ht="12.75" customHeight="1" x14ac:dyDescent="0.2">
      <c r="A89" s="156"/>
      <c r="B89" s="156"/>
      <c r="C89" s="156"/>
      <c r="D89" s="156"/>
      <c r="E89" s="156"/>
      <c r="F89" s="156"/>
      <c r="G89" s="156"/>
      <c r="H89" s="156"/>
      <c r="I89" s="156"/>
      <c r="J89" s="156"/>
      <c r="K89" s="156"/>
      <c r="L89" s="156"/>
      <c r="M89" s="156"/>
      <c r="N89" s="156"/>
      <c r="O89" s="156"/>
      <c r="P89" s="156"/>
      <c r="Q89" s="156"/>
      <c r="R89" s="156"/>
      <c r="S89" s="156"/>
      <c r="T89" s="156"/>
      <c r="U89" s="156"/>
    </row>
    <row r="90" spans="1:21" ht="12.75" customHeight="1" x14ac:dyDescent="0.2">
      <c r="A90" s="156"/>
      <c r="B90" s="156"/>
      <c r="C90" s="156"/>
      <c r="D90" s="156"/>
      <c r="E90" s="156"/>
      <c r="F90" s="156"/>
      <c r="G90" s="156"/>
      <c r="H90" s="156"/>
      <c r="I90" s="156"/>
      <c r="J90" s="156"/>
      <c r="K90" s="156"/>
      <c r="L90" s="156"/>
      <c r="M90" s="156"/>
      <c r="N90" s="156"/>
      <c r="O90" s="156"/>
      <c r="P90" s="156"/>
      <c r="Q90" s="156"/>
      <c r="R90" s="156"/>
      <c r="S90" s="156"/>
      <c r="T90" s="156"/>
      <c r="U90" s="156"/>
    </row>
    <row r="91" spans="1:21" ht="12.75" customHeight="1" x14ac:dyDescent="0.2">
      <c r="A91" s="156"/>
      <c r="B91" s="156"/>
      <c r="C91" s="156"/>
      <c r="D91" s="156"/>
      <c r="E91" s="156"/>
      <c r="F91" s="156"/>
      <c r="G91" s="156"/>
      <c r="H91" s="156"/>
      <c r="I91" s="156"/>
      <c r="J91" s="156"/>
      <c r="K91" s="156"/>
      <c r="L91" s="156"/>
      <c r="M91" s="156"/>
      <c r="N91" s="156"/>
      <c r="O91" s="156"/>
      <c r="P91" s="156"/>
      <c r="Q91" s="156"/>
      <c r="R91" s="156"/>
      <c r="S91" s="156"/>
      <c r="T91" s="156"/>
      <c r="U91" s="156"/>
    </row>
    <row r="92" spans="1:21" ht="12.75" customHeight="1" x14ac:dyDescent="0.2">
      <c r="A92" s="156"/>
      <c r="B92" s="156"/>
      <c r="C92" s="156"/>
      <c r="D92" s="156"/>
      <c r="E92" s="156"/>
      <c r="F92" s="156"/>
      <c r="G92" s="156"/>
      <c r="H92" s="156"/>
      <c r="I92" s="156"/>
      <c r="J92" s="156"/>
      <c r="K92" s="156"/>
      <c r="L92" s="156"/>
      <c r="M92" s="156"/>
      <c r="N92" s="156"/>
      <c r="O92" s="156"/>
      <c r="P92" s="156"/>
      <c r="Q92" s="156"/>
      <c r="R92" s="156"/>
      <c r="S92" s="156"/>
      <c r="T92" s="156"/>
      <c r="U92" s="156"/>
    </row>
    <row r="93" spans="1:21" ht="12.75" customHeight="1" x14ac:dyDescent="0.2">
      <c r="A93" s="156"/>
      <c r="B93" s="156"/>
      <c r="C93" s="156"/>
      <c r="D93" s="156"/>
      <c r="E93" s="156"/>
      <c r="F93" s="156"/>
      <c r="G93" s="156"/>
      <c r="H93" s="156"/>
      <c r="I93" s="156"/>
      <c r="J93" s="156"/>
      <c r="K93" s="156"/>
      <c r="L93" s="156"/>
      <c r="M93" s="156"/>
      <c r="N93" s="156"/>
      <c r="O93" s="156"/>
      <c r="P93" s="156"/>
      <c r="Q93" s="156"/>
      <c r="R93" s="156"/>
      <c r="S93" s="156"/>
      <c r="T93" s="156"/>
      <c r="U93" s="156"/>
    </row>
    <row r="94" spans="1:21" ht="12.75" customHeight="1" x14ac:dyDescent="0.2">
      <c r="A94" s="156"/>
      <c r="B94" s="156"/>
      <c r="C94" s="156"/>
      <c r="D94" s="156"/>
      <c r="E94" s="156"/>
      <c r="F94" s="156"/>
      <c r="G94" s="156"/>
      <c r="H94" s="156"/>
      <c r="I94" s="156"/>
      <c r="J94" s="156"/>
      <c r="K94" s="156"/>
      <c r="L94" s="156"/>
      <c r="M94" s="156"/>
      <c r="N94" s="156"/>
      <c r="O94" s="156"/>
      <c r="P94" s="156"/>
      <c r="Q94" s="156"/>
      <c r="R94" s="156"/>
      <c r="S94" s="156"/>
      <c r="T94" s="156"/>
      <c r="U94" s="156"/>
    </row>
    <row r="95" spans="1:21" ht="12.75" customHeight="1" x14ac:dyDescent="0.2">
      <c r="A95" s="156"/>
      <c r="B95" s="156"/>
      <c r="C95" s="156"/>
      <c r="D95" s="156"/>
      <c r="E95" s="156"/>
      <c r="F95" s="156"/>
      <c r="G95" s="156"/>
      <c r="H95" s="156"/>
      <c r="I95" s="156"/>
      <c r="J95" s="156"/>
      <c r="K95" s="156"/>
      <c r="L95" s="156"/>
      <c r="M95" s="156"/>
      <c r="N95" s="156"/>
      <c r="O95" s="156"/>
      <c r="P95" s="156"/>
      <c r="Q95" s="156"/>
      <c r="R95" s="156"/>
      <c r="S95" s="156"/>
      <c r="T95" s="156"/>
      <c r="U95" s="156"/>
    </row>
    <row r="96" spans="1:21" ht="12.75" customHeight="1" x14ac:dyDescent="0.2">
      <c r="A96" s="156"/>
      <c r="B96" s="156"/>
      <c r="C96" s="156"/>
      <c r="D96" s="156"/>
      <c r="E96" s="156"/>
      <c r="F96" s="156"/>
      <c r="G96" s="156"/>
      <c r="H96" s="156"/>
      <c r="I96" s="156"/>
      <c r="J96" s="156"/>
      <c r="K96" s="156"/>
      <c r="L96" s="156"/>
      <c r="M96" s="156"/>
      <c r="N96" s="156"/>
      <c r="O96" s="156"/>
      <c r="P96" s="156"/>
      <c r="Q96" s="156"/>
      <c r="R96" s="156"/>
      <c r="S96" s="156"/>
      <c r="T96" s="156"/>
      <c r="U96" s="156"/>
    </row>
    <row r="97" spans="1:21" ht="12.75" customHeight="1" x14ac:dyDescent="0.2">
      <c r="A97" s="156"/>
      <c r="B97" s="156"/>
      <c r="C97" s="156"/>
      <c r="D97" s="156"/>
      <c r="E97" s="156"/>
      <c r="F97" s="156"/>
      <c r="G97" s="156"/>
      <c r="H97" s="156"/>
      <c r="I97" s="156"/>
      <c r="J97" s="156"/>
      <c r="K97" s="156"/>
      <c r="L97" s="156"/>
      <c r="M97" s="156"/>
      <c r="N97" s="156"/>
      <c r="O97" s="156"/>
      <c r="P97" s="156"/>
      <c r="Q97" s="156"/>
      <c r="R97" s="156"/>
      <c r="S97" s="156"/>
      <c r="T97" s="156"/>
      <c r="U97" s="156"/>
    </row>
    <row r="98" spans="1:21" ht="12.75" customHeight="1" x14ac:dyDescent="0.2">
      <c r="A98" s="156"/>
      <c r="B98" s="156"/>
      <c r="C98" s="156"/>
      <c r="D98" s="156"/>
      <c r="E98" s="156"/>
      <c r="F98" s="156"/>
      <c r="G98" s="156"/>
      <c r="H98" s="156"/>
      <c r="I98" s="156"/>
      <c r="J98" s="156"/>
      <c r="K98" s="156"/>
      <c r="L98" s="156"/>
      <c r="M98" s="156"/>
      <c r="N98" s="156"/>
      <c r="O98" s="156"/>
      <c r="P98" s="156"/>
      <c r="Q98" s="156"/>
      <c r="R98" s="156"/>
      <c r="S98" s="156"/>
      <c r="T98" s="156"/>
      <c r="U98" s="156"/>
    </row>
    <row r="99" spans="1:21" ht="12.75" customHeight="1" x14ac:dyDescent="0.2">
      <c r="A99" s="156"/>
      <c r="B99" s="156"/>
      <c r="C99" s="156"/>
      <c r="D99" s="156"/>
      <c r="E99" s="156"/>
      <c r="F99" s="156"/>
      <c r="G99" s="156"/>
      <c r="H99" s="156"/>
      <c r="I99" s="156"/>
      <c r="J99" s="156"/>
      <c r="K99" s="156"/>
      <c r="L99" s="156"/>
      <c r="M99" s="156"/>
      <c r="N99" s="156"/>
      <c r="O99" s="156"/>
      <c r="P99" s="156"/>
      <c r="Q99" s="156"/>
      <c r="R99" s="156"/>
      <c r="S99" s="156"/>
      <c r="T99" s="156"/>
      <c r="U99" s="156"/>
    </row>
    <row r="100" spans="1:21" ht="12.75" customHeight="1" x14ac:dyDescent="0.2">
      <c r="A100" s="156"/>
      <c r="B100" s="156"/>
      <c r="C100" s="156"/>
      <c r="D100" s="156"/>
      <c r="E100" s="156"/>
      <c r="F100" s="156"/>
      <c r="G100" s="156"/>
      <c r="H100" s="156"/>
      <c r="I100" s="156"/>
      <c r="J100" s="156"/>
      <c r="K100" s="156"/>
      <c r="L100" s="156"/>
      <c r="M100" s="156"/>
      <c r="N100" s="156"/>
      <c r="O100" s="156"/>
      <c r="P100" s="156"/>
      <c r="Q100" s="156"/>
      <c r="R100" s="156"/>
      <c r="S100" s="156"/>
      <c r="T100" s="156"/>
      <c r="U100" s="156"/>
    </row>
    <row r="101" spans="1:21" ht="12.75" customHeight="1" x14ac:dyDescent="0.2">
      <c r="A101" s="156"/>
      <c r="B101" s="156"/>
      <c r="C101" s="156"/>
      <c r="D101" s="156"/>
      <c r="E101" s="156"/>
      <c r="F101" s="156"/>
      <c r="G101" s="156"/>
      <c r="H101" s="156"/>
      <c r="I101" s="156"/>
      <c r="J101" s="156"/>
      <c r="K101" s="156"/>
      <c r="L101" s="156"/>
      <c r="M101" s="156"/>
      <c r="N101" s="156"/>
      <c r="O101" s="156"/>
      <c r="P101" s="156"/>
      <c r="Q101" s="156"/>
      <c r="R101" s="156"/>
      <c r="S101" s="156"/>
      <c r="T101" s="156"/>
      <c r="U101" s="156"/>
    </row>
    <row r="102" spans="1:21" ht="12.75" customHeight="1" x14ac:dyDescent="0.2">
      <c r="A102" s="156"/>
      <c r="B102" s="156"/>
      <c r="C102" s="156"/>
      <c r="D102" s="156"/>
      <c r="E102" s="156"/>
      <c r="F102" s="156"/>
      <c r="G102" s="156"/>
      <c r="H102" s="156"/>
      <c r="I102" s="156"/>
      <c r="J102" s="156"/>
      <c r="K102" s="156"/>
      <c r="L102" s="156"/>
      <c r="M102" s="156"/>
      <c r="N102" s="156"/>
      <c r="O102" s="156"/>
      <c r="P102" s="156"/>
      <c r="Q102" s="156"/>
      <c r="R102" s="156"/>
      <c r="S102" s="156"/>
      <c r="T102" s="156"/>
      <c r="U102" s="156"/>
    </row>
    <row r="103" spans="1:21" ht="12.75" customHeight="1" x14ac:dyDescent="0.2">
      <c r="A103" s="156"/>
      <c r="B103" s="156"/>
      <c r="C103" s="156"/>
      <c r="D103" s="156"/>
      <c r="E103" s="156"/>
      <c r="F103" s="156"/>
      <c r="G103" s="156"/>
      <c r="H103" s="156"/>
      <c r="I103" s="156"/>
      <c r="J103" s="156"/>
      <c r="K103" s="156"/>
      <c r="L103" s="156"/>
      <c r="M103" s="156"/>
      <c r="N103" s="156"/>
      <c r="O103" s="156"/>
      <c r="P103" s="156"/>
      <c r="Q103" s="156"/>
      <c r="R103" s="156"/>
      <c r="S103" s="156"/>
      <c r="T103" s="156"/>
      <c r="U103" s="156"/>
    </row>
    <row r="104" spans="1:21" ht="12.75" customHeight="1" x14ac:dyDescent="0.2">
      <c r="A104" s="156"/>
      <c r="B104" s="156"/>
      <c r="C104" s="156"/>
      <c r="D104" s="156"/>
      <c r="E104" s="156"/>
      <c r="F104" s="156"/>
      <c r="G104" s="156"/>
      <c r="H104" s="156"/>
      <c r="I104" s="156"/>
      <c r="J104" s="156"/>
      <c r="K104" s="156"/>
      <c r="L104" s="156"/>
      <c r="M104" s="156"/>
      <c r="N104" s="156"/>
      <c r="O104" s="156"/>
      <c r="P104" s="156"/>
      <c r="Q104" s="156"/>
      <c r="R104" s="156"/>
      <c r="S104" s="156"/>
      <c r="T104" s="156"/>
      <c r="U104" s="156"/>
    </row>
    <row r="105" spans="1:21" ht="12.75" customHeight="1" x14ac:dyDescent="0.2">
      <c r="A105" s="156"/>
      <c r="B105" s="156"/>
      <c r="C105" s="156"/>
      <c r="D105" s="156"/>
      <c r="E105" s="156"/>
      <c r="F105" s="156"/>
      <c r="G105" s="156"/>
      <c r="H105" s="156"/>
      <c r="I105" s="156"/>
      <c r="J105" s="156"/>
      <c r="K105" s="156"/>
      <c r="L105" s="156"/>
      <c r="M105" s="156"/>
      <c r="N105" s="156"/>
      <c r="O105" s="156"/>
      <c r="P105" s="156"/>
      <c r="Q105" s="156"/>
      <c r="R105" s="156"/>
      <c r="S105" s="156"/>
      <c r="T105" s="156"/>
      <c r="U105" s="156"/>
    </row>
    <row r="106" spans="1:21" ht="12.75" customHeight="1" x14ac:dyDescent="0.2">
      <c r="A106" s="156"/>
      <c r="B106" s="156"/>
      <c r="C106" s="156"/>
      <c r="D106" s="156"/>
      <c r="E106" s="156"/>
      <c r="F106" s="156"/>
      <c r="G106" s="156"/>
      <c r="H106" s="156"/>
      <c r="I106" s="156"/>
      <c r="J106" s="156"/>
      <c r="K106" s="156"/>
      <c r="L106" s="156"/>
      <c r="M106" s="156"/>
      <c r="N106" s="156"/>
      <c r="O106" s="156"/>
      <c r="P106" s="156"/>
      <c r="Q106" s="156"/>
      <c r="R106" s="156"/>
      <c r="S106" s="156"/>
      <c r="T106" s="156"/>
      <c r="U106" s="156"/>
    </row>
    <row r="107" spans="1:21" ht="12.75" customHeight="1" x14ac:dyDescent="0.2">
      <c r="A107" s="156"/>
      <c r="B107" s="156"/>
      <c r="C107" s="156"/>
      <c r="D107" s="156"/>
      <c r="E107" s="156"/>
      <c r="F107" s="156"/>
      <c r="G107" s="156"/>
      <c r="H107" s="156"/>
      <c r="I107" s="156"/>
      <c r="J107" s="156"/>
      <c r="K107" s="156"/>
      <c r="L107" s="156"/>
      <c r="M107" s="156"/>
      <c r="N107" s="156"/>
      <c r="O107" s="156"/>
      <c r="P107" s="156"/>
      <c r="Q107" s="156"/>
      <c r="R107" s="156"/>
      <c r="S107" s="156"/>
      <c r="T107" s="156"/>
      <c r="U107" s="156"/>
    </row>
    <row r="108" spans="1:21" ht="12.75" customHeight="1" x14ac:dyDescent="0.2">
      <c r="A108" s="156"/>
      <c r="B108" s="156"/>
      <c r="C108" s="156"/>
      <c r="D108" s="156"/>
      <c r="E108" s="156"/>
      <c r="F108" s="156"/>
      <c r="G108" s="156"/>
      <c r="H108" s="156"/>
      <c r="I108" s="156"/>
      <c r="J108" s="156"/>
      <c r="K108" s="156"/>
      <c r="L108" s="156"/>
      <c r="M108" s="156"/>
      <c r="N108" s="156"/>
      <c r="O108" s="156"/>
      <c r="P108" s="156"/>
      <c r="Q108" s="156"/>
      <c r="R108" s="156"/>
      <c r="S108" s="156"/>
      <c r="T108" s="156"/>
      <c r="U108" s="156"/>
    </row>
    <row r="109" spans="1:21" ht="12.75" customHeight="1" x14ac:dyDescent="0.2">
      <c r="A109" s="156"/>
      <c r="B109" s="156"/>
      <c r="C109" s="156"/>
      <c r="D109" s="156"/>
      <c r="E109" s="156"/>
      <c r="F109" s="156"/>
      <c r="G109" s="156"/>
      <c r="H109" s="156"/>
      <c r="I109" s="156"/>
      <c r="J109" s="156"/>
      <c r="K109" s="156"/>
      <c r="L109" s="156"/>
      <c r="M109" s="156"/>
      <c r="N109" s="156"/>
      <c r="O109" s="156"/>
      <c r="P109" s="156"/>
      <c r="Q109" s="156"/>
      <c r="R109" s="156"/>
      <c r="S109" s="156"/>
      <c r="T109" s="156"/>
      <c r="U109" s="156"/>
    </row>
    <row r="110" spans="1:21" ht="12.75" customHeight="1" x14ac:dyDescent="0.2">
      <c r="A110" s="156"/>
      <c r="B110" s="156"/>
      <c r="C110" s="156"/>
      <c r="D110" s="156"/>
      <c r="E110" s="156"/>
      <c r="F110" s="156"/>
      <c r="G110" s="156"/>
      <c r="H110" s="156"/>
      <c r="I110" s="156"/>
      <c r="J110" s="156"/>
      <c r="K110" s="156"/>
      <c r="L110" s="156"/>
      <c r="M110" s="156"/>
      <c r="N110" s="156"/>
      <c r="O110" s="156"/>
      <c r="P110" s="156"/>
      <c r="Q110" s="156"/>
      <c r="R110" s="156"/>
      <c r="S110" s="156"/>
      <c r="T110" s="156"/>
      <c r="U110" s="156"/>
    </row>
    <row r="111" spans="1:21" ht="12.75" customHeight="1" x14ac:dyDescent="0.2">
      <c r="A111" s="156"/>
      <c r="B111" s="156"/>
      <c r="C111" s="156"/>
      <c r="D111" s="156"/>
      <c r="E111" s="156"/>
      <c r="F111" s="156"/>
      <c r="G111" s="156"/>
      <c r="H111" s="156"/>
      <c r="I111" s="156"/>
      <c r="J111" s="156"/>
      <c r="K111" s="156"/>
      <c r="L111" s="156"/>
      <c r="M111" s="156"/>
      <c r="N111" s="156"/>
      <c r="O111" s="156"/>
      <c r="P111" s="156"/>
      <c r="Q111" s="156"/>
      <c r="R111" s="156"/>
      <c r="S111" s="156"/>
      <c r="T111" s="156"/>
      <c r="U111" s="156"/>
    </row>
    <row r="112" spans="1:21" ht="12.75" customHeight="1" x14ac:dyDescent="0.2">
      <c r="A112" s="156"/>
      <c r="B112" s="156"/>
      <c r="C112" s="156"/>
      <c r="D112" s="156"/>
      <c r="E112" s="156"/>
      <c r="F112" s="156"/>
      <c r="G112" s="156"/>
      <c r="H112" s="156"/>
      <c r="I112" s="156"/>
      <c r="J112" s="156"/>
      <c r="K112" s="156"/>
      <c r="L112" s="156"/>
      <c r="M112" s="156"/>
      <c r="N112" s="156"/>
      <c r="O112" s="156"/>
      <c r="P112" s="156"/>
      <c r="Q112" s="156"/>
      <c r="R112" s="156"/>
      <c r="S112" s="156"/>
      <c r="T112" s="156"/>
      <c r="U112" s="156"/>
    </row>
    <row r="113" spans="1:21" ht="12.75" customHeight="1" x14ac:dyDescent="0.2">
      <c r="A113" s="156"/>
      <c r="B113" s="156"/>
      <c r="C113" s="156"/>
      <c r="D113" s="156"/>
      <c r="E113" s="156"/>
      <c r="F113" s="156"/>
      <c r="G113" s="156"/>
      <c r="H113" s="156"/>
      <c r="I113" s="156"/>
      <c r="J113" s="156"/>
      <c r="K113" s="156"/>
      <c r="L113" s="156"/>
      <c r="M113" s="156"/>
      <c r="N113" s="156"/>
      <c r="O113" s="156"/>
      <c r="P113" s="156"/>
      <c r="Q113" s="156"/>
      <c r="R113" s="156"/>
      <c r="S113" s="156"/>
      <c r="T113" s="156"/>
      <c r="U113" s="156"/>
    </row>
    <row r="114" spans="1:21" ht="12.75" customHeight="1" x14ac:dyDescent="0.2">
      <c r="A114" s="156"/>
      <c r="B114" s="156"/>
      <c r="C114" s="156"/>
      <c r="D114" s="156"/>
      <c r="E114" s="156"/>
      <c r="F114" s="156"/>
      <c r="G114" s="156"/>
      <c r="H114" s="156"/>
      <c r="I114" s="156"/>
      <c r="J114" s="156"/>
      <c r="K114" s="156"/>
      <c r="L114" s="156"/>
      <c r="M114" s="156"/>
      <c r="N114" s="156"/>
      <c r="O114" s="156"/>
      <c r="P114" s="156"/>
      <c r="Q114" s="156"/>
      <c r="R114" s="156"/>
      <c r="S114" s="156"/>
      <c r="T114" s="156"/>
      <c r="U114" s="156"/>
    </row>
    <row r="115" spans="1:21" ht="12.75" customHeight="1" x14ac:dyDescent="0.2">
      <c r="A115" s="156"/>
      <c r="B115" s="156"/>
      <c r="C115" s="156"/>
      <c r="D115" s="156"/>
      <c r="E115" s="156"/>
      <c r="F115" s="156"/>
      <c r="G115" s="156"/>
      <c r="H115" s="156"/>
      <c r="I115" s="156"/>
      <c r="J115" s="156"/>
      <c r="K115" s="156"/>
      <c r="L115" s="156"/>
      <c r="M115" s="156"/>
      <c r="N115" s="156"/>
      <c r="O115" s="156"/>
      <c r="P115" s="156"/>
      <c r="Q115" s="156"/>
      <c r="R115" s="156"/>
      <c r="S115" s="156"/>
      <c r="T115" s="156"/>
      <c r="U115" s="156"/>
    </row>
    <row r="116" spans="1:21" ht="12.75" customHeight="1" x14ac:dyDescent="0.2">
      <c r="A116" s="156"/>
      <c r="B116" s="156"/>
      <c r="C116" s="156"/>
      <c r="D116" s="156"/>
      <c r="E116" s="156"/>
      <c r="F116" s="156"/>
      <c r="G116" s="156"/>
      <c r="H116" s="156"/>
      <c r="I116" s="156"/>
      <c r="J116" s="156"/>
      <c r="K116" s="156"/>
      <c r="L116" s="156"/>
      <c r="M116" s="156"/>
      <c r="N116" s="156"/>
      <c r="O116" s="156"/>
      <c r="P116" s="156"/>
      <c r="Q116" s="156"/>
      <c r="R116" s="156"/>
      <c r="S116" s="156"/>
      <c r="T116" s="156"/>
      <c r="U116" s="156"/>
    </row>
    <row r="117" spans="1:21" ht="12.75" customHeight="1" x14ac:dyDescent="0.2">
      <c r="A117" s="156"/>
      <c r="B117" s="156"/>
      <c r="C117" s="156"/>
      <c r="D117" s="156"/>
      <c r="E117" s="156"/>
      <c r="F117" s="156"/>
      <c r="G117" s="156"/>
      <c r="H117" s="156"/>
      <c r="I117" s="156"/>
      <c r="J117" s="156"/>
      <c r="K117" s="156"/>
      <c r="L117" s="156"/>
      <c r="M117" s="156"/>
      <c r="N117" s="156"/>
      <c r="O117" s="156"/>
      <c r="P117" s="156"/>
      <c r="Q117" s="156"/>
      <c r="R117" s="156"/>
      <c r="S117" s="156"/>
      <c r="T117" s="156"/>
      <c r="U117" s="156"/>
    </row>
    <row r="118" spans="1:21" ht="12.75" customHeight="1" x14ac:dyDescent="0.2">
      <c r="A118" s="156"/>
      <c r="B118" s="156"/>
      <c r="C118" s="156"/>
      <c r="D118" s="156"/>
      <c r="E118" s="156"/>
      <c r="F118" s="156"/>
      <c r="G118" s="156"/>
      <c r="H118" s="156"/>
      <c r="I118" s="156"/>
      <c r="J118" s="156"/>
      <c r="K118" s="156"/>
      <c r="L118" s="156"/>
      <c r="M118" s="156"/>
      <c r="N118" s="156"/>
      <c r="O118" s="156"/>
      <c r="P118" s="156"/>
      <c r="Q118" s="156"/>
      <c r="R118" s="156"/>
      <c r="S118" s="156"/>
      <c r="T118" s="156"/>
      <c r="U118" s="156"/>
    </row>
    <row r="119" spans="1:21" ht="12.75" customHeight="1" x14ac:dyDescent="0.2">
      <c r="A119" s="156"/>
      <c r="B119" s="156"/>
      <c r="C119" s="156"/>
      <c r="D119" s="156"/>
      <c r="E119" s="156"/>
      <c r="F119" s="156"/>
      <c r="G119" s="156"/>
      <c r="H119" s="156"/>
      <c r="I119" s="156"/>
      <c r="J119" s="156"/>
      <c r="K119" s="156"/>
      <c r="L119" s="156"/>
      <c r="M119" s="156"/>
      <c r="N119" s="156"/>
      <c r="O119" s="156"/>
      <c r="P119" s="156"/>
      <c r="Q119" s="156"/>
      <c r="R119" s="156"/>
      <c r="S119" s="156"/>
      <c r="T119" s="156"/>
      <c r="U119" s="156"/>
    </row>
    <row r="120" spans="1:21" ht="12.75" customHeight="1" x14ac:dyDescent="0.2">
      <c r="A120" s="156"/>
      <c r="B120" s="156"/>
      <c r="C120" s="156"/>
      <c r="D120" s="156"/>
      <c r="E120" s="156"/>
      <c r="F120" s="156"/>
      <c r="G120" s="156"/>
      <c r="H120" s="156"/>
      <c r="I120" s="156"/>
      <c r="J120" s="156"/>
      <c r="K120" s="156"/>
      <c r="L120" s="156"/>
      <c r="M120" s="156"/>
      <c r="N120" s="156"/>
      <c r="O120" s="156"/>
      <c r="P120" s="156"/>
      <c r="Q120" s="156"/>
      <c r="R120" s="156"/>
      <c r="S120" s="156"/>
      <c r="T120" s="156"/>
      <c r="U120" s="156"/>
    </row>
    <row r="121" spans="1:21" ht="12.75" customHeight="1" x14ac:dyDescent="0.2">
      <c r="A121" s="156"/>
      <c r="B121" s="156"/>
      <c r="C121" s="156"/>
      <c r="D121" s="156"/>
      <c r="E121" s="156"/>
      <c r="F121" s="156"/>
      <c r="G121" s="156"/>
      <c r="H121" s="156"/>
      <c r="I121" s="156"/>
      <c r="J121" s="156"/>
      <c r="K121" s="156"/>
      <c r="L121" s="156"/>
      <c r="M121" s="156"/>
      <c r="N121" s="156"/>
      <c r="O121" s="156"/>
      <c r="P121" s="156"/>
      <c r="Q121" s="156"/>
      <c r="R121" s="156"/>
      <c r="S121" s="156"/>
      <c r="T121" s="156"/>
      <c r="U121" s="156"/>
    </row>
    <row r="122" spans="1:21" ht="12.75" customHeight="1" x14ac:dyDescent="0.2">
      <c r="A122" s="156"/>
      <c r="B122" s="156"/>
      <c r="C122" s="156"/>
      <c r="D122" s="156"/>
      <c r="E122" s="156"/>
      <c r="F122" s="156"/>
      <c r="G122" s="156"/>
      <c r="H122" s="156"/>
      <c r="I122" s="156"/>
      <c r="J122" s="156"/>
      <c r="K122" s="156"/>
      <c r="L122" s="156"/>
      <c r="M122" s="156"/>
      <c r="N122" s="156"/>
      <c r="O122" s="156"/>
      <c r="P122" s="156"/>
      <c r="Q122" s="156"/>
      <c r="R122" s="156"/>
      <c r="S122" s="156"/>
      <c r="T122" s="156"/>
      <c r="U122" s="156"/>
    </row>
    <row r="123" spans="1:21" ht="12.75" customHeight="1" x14ac:dyDescent="0.2">
      <c r="A123" s="156"/>
      <c r="B123" s="156"/>
      <c r="C123" s="156"/>
      <c r="D123" s="156"/>
      <c r="E123" s="156"/>
      <c r="F123" s="156"/>
      <c r="G123" s="156"/>
      <c r="H123" s="156"/>
      <c r="I123" s="156"/>
      <c r="J123" s="156"/>
      <c r="K123" s="156"/>
      <c r="L123" s="156"/>
      <c r="M123" s="156"/>
      <c r="N123" s="156"/>
      <c r="O123" s="156"/>
      <c r="P123" s="156"/>
      <c r="Q123" s="156"/>
      <c r="R123" s="156"/>
      <c r="S123" s="156"/>
      <c r="T123" s="156"/>
      <c r="U123" s="156"/>
    </row>
    <row r="124" spans="1:21" ht="12.75" customHeight="1" x14ac:dyDescent="0.2">
      <c r="A124" s="156"/>
      <c r="B124" s="156"/>
      <c r="C124" s="156"/>
      <c r="D124" s="156"/>
      <c r="E124" s="156"/>
      <c r="F124" s="156"/>
      <c r="G124" s="156"/>
      <c r="H124" s="156"/>
      <c r="I124" s="156"/>
      <c r="J124" s="156"/>
      <c r="K124" s="156"/>
      <c r="L124" s="156"/>
      <c r="M124" s="156"/>
      <c r="N124" s="156"/>
      <c r="O124" s="156"/>
      <c r="P124" s="156"/>
      <c r="Q124" s="156"/>
      <c r="R124" s="156"/>
      <c r="S124" s="156"/>
      <c r="T124" s="156"/>
      <c r="U124" s="156"/>
    </row>
    <row r="125" spans="1:21" ht="12.75" customHeight="1" x14ac:dyDescent="0.2">
      <c r="A125" s="156"/>
      <c r="B125" s="156"/>
      <c r="C125" s="156"/>
      <c r="D125" s="156"/>
      <c r="E125" s="156"/>
      <c r="F125" s="156"/>
      <c r="G125" s="156"/>
      <c r="H125" s="156"/>
      <c r="I125" s="156"/>
      <c r="J125" s="156"/>
      <c r="K125" s="156"/>
      <c r="L125" s="156"/>
      <c r="M125" s="156"/>
      <c r="N125" s="156"/>
      <c r="O125" s="156"/>
      <c r="P125" s="156"/>
      <c r="Q125" s="156"/>
      <c r="R125" s="156"/>
      <c r="S125" s="156"/>
      <c r="T125" s="156"/>
      <c r="U125" s="156"/>
    </row>
    <row r="126" spans="1:21" ht="12.75" customHeight="1" x14ac:dyDescent="0.2">
      <c r="A126" s="156"/>
      <c r="B126" s="156"/>
      <c r="C126" s="156"/>
      <c r="D126" s="156"/>
      <c r="E126" s="156"/>
      <c r="F126" s="156"/>
      <c r="G126" s="156"/>
      <c r="H126" s="156"/>
      <c r="I126" s="156"/>
      <c r="J126" s="156"/>
      <c r="K126" s="156"/>
      <c r="L126" s="156"/>
      <c r="M126" s="156"/>
      <c r="N126" s="156"/>
      <c r="O126" s="156"/>
      <c r="P126" s="156"/>
      <c r="Q126" s="156"/>
      <c r="R126" s="156"/>
      <c r="S126" s="156"/>
      <c r="T126" s="156"/>
      <c r="U126" s="156"/>
    </row>
    <row r="127" spans="1:21" ht="12.75" customHeight="1" x14ac:dyDescent="0.2">
      <c r="A127" s="156"/>
      <c r="B127" s="156"/>
      <c r="C127" s="156"/>
      <c r="D127" s="156"/>
      <c r="E127" s="156"/>
      <c r="F127" s="156"/>
      <c r="G127" s="156"/>
      <c r="H127" s="156"/>
      <c r="I127" s="156"/>
      <c r="J127" s="156"/>
      <c r="K127" s="156"/>
      <c r="L127" s="156"/>
      <c r="M127" s="156"/>
      <c r="N127" s="156"/>
      <c r="O127" s="156"/>
      <c r="P127" s="156"/>
      <c r="Q127" s="156"/>
      <c r="R127" s="156"/>
      <c r="S127" s="156"/>
      <c r="T127" s="156"/>
      <c r="U127" s="156"/>
    </row>
    <row r="128" spans="1:21" ht="12.75" customHeight="1" x14ac:dyDescent="0.2">
      <c r="A128" s="156"/>
      <c r="B128" s="156"/>
      <c r="C128" s="156"/>
      <c r="D128" s="156"/>
      <c r="E128" s="156"/>
      <c r="F128" s="156"/>
      <c r="G128" s="156"/>
      <c r="H128" s="156"/>
      <c r="I128" s="156"/>
      <c r="J128" s="156"/>
      <c r="K128" s="156"/>
      <c r="L128" s="156"/>
      <c r="M128" s="156"/>
      <c r="N128" s="156"/>
      <c r="O128" s="156"/>
      <c r="P128" s="156"/>
      <c r="Q128" s="156"/>
      <c r="R128" s="156"/>
      <c r="S128" s="156"/>
      <c r="T128" s="156"/>
      <c r="U128" s="156"/>
    </row>
    <row r="129" spans="1:21" ht="12.75" customHeight="1" x14ac:dyDescent="0.2">
      <c r="A129" s="156"/>
      <c r="B129" s="156"/>
      <c r="C129" s="156"/>
      <c r="D129" s="156"/>
      <c r="E129" s="156"/>
      <c r="F129" s="156"/>
      <c r="G129" s="156"/>
      <c r="H129" s="156"/>
      <c r="I129" s="156"/>
      <c r="J129" s="156"/>
      <c r="K129" s="156"/>
      <c r="L129" s="156"/>
      <c r="M129" s="156"/>
      <c r="N129" s="156"/>
      <c r="O129" s="156"/>
      <c r="P129" s="156"/>
      <c r="Q129" s="156"/>
      <c r="R129" s="156"/>
      <c r="S129" s="156"/>
      <c r="T129" s="156"/>
      <c r="U129" s="156"/>
    </row>
    <row r="130" spans="1:21" ht="12.75" customHeight="1" x14ac:dyDescent="0.2">
      <c r="A130" s="156"/>
      <c r="B130" s="156"/>
      <c r="C130" s="156"/>
      <c r="D130" s="156"/>
      <c r="E130" s="156"/>
      <c r="F130" s="156"/>
      <c r="G130" s="156"/>
      <c r="H130" s="156"/>
      <c r="I130" s="156"/>
      <c r="J130" s="156"/>
      <c r="K130" s="156"/>
      <c r="L130" s="156"/>
      <c r="M130" s="156"/>
      <c r="N130" s="156"/>
      <c r="O130" s="156"/>
      <c r="P130" s="156"/>
      <c r="Q130" s="156"/>
      <c r="R130" s="156"/>
      <c r="S130" s="156"/>
      <c r="T130" s="156"/>
      <c r="U130" s="156"/>
    </row>
    <row r="131" spans="1:21" ht="12.75" customHeight="1" x14ac:dyDescent="0.2">
      <c r="A131" s="156"/>
      <c r="B131" s="156"/>
      <c r="C131" s="156"/>
      <c r="D131" s="156"/>
      <c r="E131" s="156"/>
      <c r="F131" s="156"/>
      <c r="G131" s="156"/>
      <c r="H131" s="156"/>
      <c r="I131" s="156"/>
      <c r="J131" s="156"/>
      <c r="K131" s="156"/>
      <c r="L131" s="156"/>
      <c r="M131" s="156"/>
      <c r="N131" s="156"/>
      <c r="O131" s="156"/>
      <c r="P131" s="156"/>
      <c r="Q131" s="156"/>
      <c r="R131" s="156"/>
      <c r="S131" s="156"/>
      <c r="T131" s="156"/>
      <c r="U131" s="156"/>
    </row>
    <row r="132" spans="1:21" ht="12.75" customHeight="1" x14ac:dyDescent="0.2">
      <c r="A132" s="156"/>
      <c r="B132" s="156"/>
      <c r="C132" s="156"/>
      <c r="D132" s="156"/>
      <c r="E132" s="156"/>
      <c r="F132" s="156"/>
      <c r="G132" s="156"/>
      <c r="H132" s="156"/>
      <c r="I132" s="156"/>
      <c r="J132" s="156"/>
      <c r="K132" s="156"/>
      <c r="L132" s="156"/>
      <c r="M132" s="156"/>
      <c r="N132" s="156"/>
      <c r="O132" s="156"/>
      <c r="P132" s="156"/>
      <c r="Q132" s="156"/>
      <c r="R132" s="156"/>
      <c r="S132" s="156"/>
      <c r="T132" s="156"/>
      <c r="U132" s="156"/>
    </row>
    <row r="133" spans="1:21" ht="12.75" customHeight="1" x14ac:dyDescent="0.2">
      <c r="A133" s="156"/>
      <c r="B133" s="156"/>
      <c r="C133" s="156"/>
      <c r="D133" s="156"/>
      <c r="E133" s="156"/>
      <c r="F133" s="156"/>
      <c r="G133" s="156"/>
      <c r="H133" s="156"/>
      <c r="I133" s="156"/>
      <c r="J133" s="156"/>
      <c r="K133" s="156"/>
      <c r="L133" s="156"/>
      <c r="M133" s="156"/>
      <c r="N133" s="156"/>
      <c r="O133" s="156"/>
      <c r="P133" s="156"/>
      <c r="Q133" s="156"/>
      <c r="R133" s="156"/>
      <c r="S133" s="156"/>
      <c r="T133" s="156"/>
      <c r="U133" s="156"/>
    </row>
    <row r="134" spans="1:21" ht="12.75" customHeight="1" x14ac:dyDescent="0.2">
      <c r="A134" s="156"/>
      <c r="B134" s="156"/>
      <c r="C134" s="156"/>
      <c r="D134" s="156"/>
      <c r="E134" s="156"/>
      <c r="F134" s="156"/>
      <c r="G134" s="156"/>
      <c r="H134" s="156"/>
      <c r="I134" s="156"/>
      <c r="J134" s="156"/>
      <c r="K134" s="156"/>
      <c r="L134" s="156"/>
      <c r="M134" s="156"/>
      <c r="N134" s="156"/>
      <c r="O134" s="156"/>
      <c r="P134" s="156"/>
      <c r="Q134" s="156"/>
      <c r="R134" s="156"/>
      <c r="S134" s="156"/>
      <c r="T134" s="156"/>
      <c r="U134" s="156"/>
    </row>
    <row r="135" spans="1:21" ht="12.75" customHeight="1" x14ac:dyDescent="0.2">
      <c r="A135" s="156"/>
      <c r="B135" s="156"/>
      <c r="C135" s="156"/>
      <c r="D135" s="156"/>
      <c r="E135" s="156"/>
      <c r="F135" s="156"/>
      <c r="G135" s="156"/>
      <c r="H135" s="156"/>
      <c r="I135" s="156"/>
      <c r="J135" s="156"/>
      <c r="K135" s="156"/>
      <c r="L135" s="156"/>
      <c r="M135" s="156"/>
      <c r="N135" s="156"/>
      <c r="O135" s="156"/>
      <c r="P135" s="156"/>
      <c r="Q135" s="156"/>
      <c r="R135" s="156"/>
      <c r="S135" s="156"/>
      <c r="T135" s="156"/>
      <c r="U135" s="156"/>
    </row>
    <row r="136" spans="1:21" ht="12.75" customHeight="1" x14ac:dyDescent="0.2">
      <c r="A136" s="156"/>
      <c r="B136" s="156"/>
      <c r="C136" s="156"/>
      <c r="D136" s="156"/>
      <c r="E136" s="156"/>
      <c r="F136" s="156"/>
      <c r="G136" s="156"/>
      <c r="H136" s="156"/>
      <c r="I136" s="156"/>
      <c r="J136" s="156"/>
      <c r="K136" s="156"/>
      <c r="L136" s="156"/>
      <c r="M136" s="156"/>
      <c r="N136" s="156"/>
      <c r="O136" s="156"/>
      <c r="P136" s="156"/>
      <c r="Q136" s="156"/>
      <c r="R136" s="156"/>
      <c r="S136" s="156"/>
      <c r="T136" s="156"/>
      <c r="U136" s="156"/>
    </row>
    <row r="137" spans="1:21" ht="12.75" customHeight="1" x14ac:dyDescent="0.2">
      <c r="A137" s="156"/>
      <c r="B137" s="156"/>
      <c r="C137" s="156"/>
      <c r="D137" s="156"/>
      <c r="E137" s="156"/>
      <c r="F137" s="156"/>
      <c r="G137" s="156"/>
      <c r="H137" s="156"/>
      <c r="I137" s="156"/>
      <c r="J137" s="156"/>
      <c r="K137" s="156"/>
      <c r="L137" s="156"/>
      <c r="M137" s="156"/>
      <c r="N137" s="156"/>
      <c r="O137" s="156"/>
      <c r="P137" s="156"/>
      <c r="Q137" s="156"/>
      <c r="R137" s="156"/>
      <c r="S137" s="156"/>
      <c r="T137" s="156"/>
      <c r="U137" s="156"/>
    </row>
    <row r="138" spans="1:21" ht="12.75" customHeight="1" x14ac:dyDescent="0.2">
      <c r="A138" s="156"/>
      <c r="B138" s="156"/>
      <c r="C138" s="156"/>
      <c r="D138" s="156"/>
      <c r="E138" s="156"/>
      <c r="F138" s="156"/>
      <c r="G138" s="156"/>
      <c r="H138" s="156"/>
      <c r="I138" s="156"/>
      <c r="J138" s="156"/>
      <c r="K138" s="156"/>
      <c r="L138" s="156"/>
      <c r="M138" s="156"/>
      <c r="N138" s="156"/>
      <c r="O138" s="156"/>
      <c r="P138" s="156"/>
      <c r="Q138" s="156"/>
      <c r="R138" s="156"/>
      <c r="S138" s="156"/>
      <c r="T138" s="156"/>
      <c r="U138" s="156"/>
    </row>
    <row r="139" spans="1:21" ht="12.75" customHeight="1" x14ac:dyDescent="0.2">
      <c r="A139" s="156"/>
      <c r="B139" s="156"/>
      <c r="C139" s="156"/>
      <c r="D139" s="156"/>
      <c r="E139" s="156"/>
      <c r="F139" s="156"/>
      <c r="G139" s="156"/>
      <c r="H139" s="156"/>
      <c r="I139" s="156"/>
      <c r="J139" s="156"/>
      <c r="K139" s="156"/>
      <c r="L139" s="156"/>
      <c r="M139" s="156"/>
      <c r="N139" s="156"/>
      <c r="O139" s="156"/>
      <c r="P139" s="156"/>
      <c r="Q139" s="156"/>
      <c r="R139" s="156"/>
      <c r="S139" s="156"/>
      <c r="T139" s="156"/>
      <c r="U139" s="156"/>
    </row>
    <row r="140" spans="1:21" ht="12.75" customHeight="1" x14ac:dyDescent="0.2">
      <c r="A140" s="156"/>
      <c r="B140" s="156"/>
      <c r="C140" s="156"/>
      <c r="D140" s="156"/>
      <c r="E140" s="156"/>
      <c r="F140" s="156"/>
      <c r="G140" s="156"/>
      <c r="H140" s="156"/>
      <c r="I140" s="156"/>
      <c r="J140" s="156"/>
      <c r="K140" s="156"/>
      <c r="L140" s="156"/>
      <c r="M140" s="156"/>
      <c r="N140" s="156"/>
      <c r="O140" s="156"/>
      <c r="P140" s="156"/>
      <c r="Q140" s="156"/>
      <c r="R140" s="156"/>
      <c r="S140" s="156"/>
      <c r="T140" s="156"/>
      <c r="U140" s="156"/>
    </row>
    <row r="141" spans="1:21" ht="12.75" customHeight="1" x14ac:dyDescent="0.2">
      <c r="A141" s="156"/>
      <c r="B141" s="156"/>
      <c r="C141" s="156"/>
      <c r="D141" s="156"/>
      <c r="E141" s="156"/>
      <c r="F141" s="156"/>
      <c r="G141" s="156"/>
      <c r="H141" s="156"/>
      <c r="I141" s="156"/>
      <c r="J141" s="156"/>
      <c r="K141" s="156"/>
      <c r="L141" s="156"/>
      <c r="M141" s="156"/>
      <c r="N141" s="156"/>
      <c r="O141" s="156"/>
      <c r="P141" s="156"/>
      <c r="Q141" s="156"/>
      <c r="R141" s="156"/>
      <c r="S141" s="156"/>
      <c r="T141" s="156"/>
      <c r="U141" s="156"/>
    </row>
    <row r="142" spans="1:21" ht="12.75" customHeight="1" x14ac:dyDescent="0.2">
      <c r="A142" s="156"/>
      <c r="B142" s="156"/>
      <c r="C142" s="156"/>
      <c r="D142" s="156"/>
      <c r="E142" s="156"/>
      <c r="F142" s="156"/>
      <c r="G142" s="156"/>
      <c r="H142" s="156"/>
      <c r="I142" s="156"/>
      <c r="J142" s="156"/>
      <c r="K142" s="156"/>
      <c r="L142" s="156"/>
      <c r="M142" s="156"/>
      <c r="N142" s="156"/>
      <c r="O142" s="156"/>
      <c r="P142" s="156"/>
      <c r="Q142" s="156"/>
      <c r="R142" s="156"/>
      <c r="S142" s="156"/>
      <c r="T142" s="156"/>
      <c r="U142" s="156"/>
    </row>
    <row r="143" spans="1:21" ht="12.75" customHeight="1" x14ac:dyDescent="0.2">
      <c r="A143" s="156"/>
      <c r="B143" s="156"/>
      <c r="C143" s="156"/>
      <c r="D143" s="156"/>
      <c r="E143" s="156"/>
      <c r="F143" s="156"/>
      <c r="G143" s="156"/>
      <c r="H143" s="156"/>
      <c r="I143" s="156"/>
      <c r="J143" s="156"/>
      <c r="K143" s="156"/>
      <c r="L143" s="156"/>
      <c r="M143" s="156"/>
      <c r="N143" s="156"/>
      <c r="O143" s="156"/>
      <c r="P143" s="156"/>
      <c r="Q143" s="156"/>
      <c r="R143" s="156"/>
      <c r="S143" s="156"/>
      <c r="T143" s="156"/>
      <c r="U143" s="156"/>
    </row>
    <row r="144" spans="1:21" ht="12.75" customHeight="1" x14ac:dyDescent="0.2">
      <c r="A144" s="156"/>
      <c r="B144" s="156"/>
      <c r="C144" s="156"/>
      <c r="D144" s="156"/>
      <c r="E144" s="156"/>
      <c r="F144" s="156"/>
      <c r="G144" s="156"/>
      <c r="H144" s="156"/>
      <c r="I144" s="156"/>
      <c r="J144" s="156"/>
      <c r="K144" s="156"/>
      <c r="L144" s="156"/>
      <c r="M144" s="156"/>
      <c r="N144" s="156"/>
      <c r="O144" s="156"/>
      <c r="P144" s="156"/>
      <c r="Q144" s="156"/>
      <c r="R144" s="156"/>
      <c r="S144" s="156"/>
      <c r="T144" s="156"/>
      <c r="U144" s="156"/>
    </row>
    <row r="145" spans="1:21" ht="12.75" customHeight="1" x14ac:dyDescent="0.2">
      <c r="A145" s="156"/>
      <c r="B145" s="156"/>
      <c r="C145" s="156"/>
      <c r="D145" s="156"/>
      <c r="E145" s="156"/>
      <c r="F145" s="156"/>
      <c r="G145" s="156"/>
      <c r="H145" s="156"/>
      <c r="I145" s="156"/>
      <c r="J145" s="156"/>
      <c r="K145" s="156"/>
      <c r="L145" s="156"/>
      <c r="M145" s="156"/>
      <c r="N145" s="156"/>
      <c r="O145" s="156"/>
      <c r="P145" s="156"/>
      <c r="Q145" s="156"/>
      <c r="R145" s="156"/>
      <c r="S145" s="156"/>
      <c r="T145" s="156"/>
      <c r="U145" s="156"/>
    </row>
    <row r="146" spans="1:21" ht="12.75" customHeight="1" x14ac:dyDescent="0.2">
      <c r="A146" s="156"/>
      <c r="B146" s="156"/>
      <c r="C146" s="156"/>
      <c r="D146" s="156"/>
      <c r="E146" s="156"/>
      <c r="F146" s="156"/>
      <c r="G146" s="156"/>
      <c r="H146" s="156"/>
      <c r="I146" s="156"/>
      <c r="J146" s="156"/>
      <c r="K146" s="156"/>
      <c r="L146" s="156"/>
      <c r="M146" s="156"/>
      <c r="N146" s="156"/>
      <c r="O146" s="156"/>
      <c r="P146" s="156"/>
      <c r="Q146" s="156"/>
      <c r="R146" s="156"/>
      <c r="S146" s="156"/>
      <c r="T146" s="156"/>
      <c r="U146" s="156"/>
    </row>
    <row r="147" spans="1:21" ht="12.75" customHeight="1" x14ac:dyDescent="0.2">
      <c r="A147" s="156"/>
      <c r="B147" s="156"/>
      <c r="C147" s="156"/>
      <c r="D147" s="156"/>
      <c r="E147" s="156"/>
      <c r="F147" s="156"/>
      <c r="G147" s="156"/>
      <c r="H147" s="156"/>
      <c r="I147" s="156"/>
      <c r="J147" s="156"/>
      <c r="K147" s="156"/>
      <c r="L147" s="156"/>
      <c r="M147" s="156"/>
      <c r="N147" s="156"/>
      <c r="O147" s="156"/>
      <c r="P147" s="156"/>
      <c r="Q147" s="156"/>
      <c r="R147" s="156"/>
      <c r="S147" s="156"/>
      <c r="T147" s="156"/>
      <c r="U147" s="156"/>
    </row>
    <row r="148" spans="1:21" ht="12.75" customHeight="1" x14ac:dyDescent="0.2">
      <c r="A148" s="156"/>
      <c r="B148" s="156"/>
      <c r="C148" s="156"/>
      <c r="D148" s="156"/>
      <c r="E148" s="156"/>
      <c r="F148" s="156"/>
      <c r="G148" s="156"/>
      <c r="H148" s="156"/>
      <c r="I148" s="156"/>
      <c r="J148" s="156"/>
      <c r="K148" s="156"/>
      <c r="L148" s="156"/>
      <c r="M148" s="156"/>
      <c r="N148" s="156"/>
      <c r="O148" s="156"/>
      <c r="P148" s="156"/>
      <c r="Q148" s="156"/>
      <c r="R148" s="156"/>
      <c r="S148" s="156"/>
      <c r="T148" s="156"/>
      <c r="U148" s="156"/>
    </row>
    <row r="149" spans="1:21" ht="12.75" customHeight="1" x14ac:dyDescent="0.2">
      <c r="A149" s="156"/>
      <c r="B149" s="156"/>
      <c r="C149" s="156"/>
      <c r="D149" s="156"/>
      <c r="E149" s="156"/>
      <c r="F149" s="156"/>
      <c r="G149" s="156"/>
      <c r="H149" s="156"/>
      <c r="I149" s="156"/>
      <c r="J149" s="156"/>
      <c r="K149" s="156"/>
      <c r="L149" s="156"/>
      <c r="M149" s="156"/>
      <c r="N149" s="156"/>
      <c r="O149" s="156"/>
      <c r="P149" s="156"/>
      <c r="Q149" s="156"/>
      <c r="R149" s="156"/>
      <c r="S149" s="156"/>
      <c r="T149" s="156"/>
      <c r="U149" s="156"/>
    </row>
    <row r="150" spans="1:21" ht="12.75" customHeight="1" x14ac:dyDescent="0.2">
      <c r="A150" s="156"/>
      <c r="B150" s="156"/>
      <c r="C150" s="156"/>
      <c r="D150" s="156"/>
      <c r="E150" s="156"/>
      <c r="F150" s="156"/>
      <c r="G150" s="156"/>
      <c r="H150" s="156"/>
      <c r="I150" s="156"/>
      <c r="J150" s="156"/>
      <c r="K150" s="156"/>
      <c r="L150" s="156"/>
      <c r="M150" s="156"/>
      <c r="N150" s="156"/>
      <c r="O150" s="156"/>
      <c r="P150" s="156"/>
      <c r="Q150" s="156"/>
      <c r="R150" s="156"/>
      <c r="S150" s="156"/>
      <c r="T150" s="156"/>
      <c r="U150" s="156"/>
    </row>
    <row r="151" spans="1:21" ht="12.75" customHeight="1" x14ac:dyDescent="0.2">
      <c r="A151" s="156"/>
      <c r="B151" s="156"/>
      <c r="C151" s="156"/>
      <c r="D151" s="156"/>
      <c r="E151" s="156"/>
      <c r="F151" s="156"/>
      <c r="G151" s="156"/>
      <c r="H151" s="156"/>
      <c r="I151" s="156"/>
      <c r="J151" s="156"/>
      <c r="K151" s="156"/>
      <c r="L151" s="156"/>
      <c r="M151" s="156"/>
      <c r="N151" s="156"/>
      <c r="O151" s="156"/>
      <c r="P151" s="156"/>
      <c r="Q151" s="156"/>
      <c r="R151" s="156"/>
      <c r="S151" s="156"/>
      <c r="T151" s="156"/>
      <c r="U151" s="156"/>
    </row>
    <row r="152" spans="1:21" ht="12.75" customHeight="1" x14ac:dyDescent="0.2">
      <c r="A152" s="156"/>
      <c r="B152" s="156"/>
      <c r="C152" s="156"/>
      <c r="D152" s="156"/>
      <c r="E152" s="156"/>
      <c r="F152" s="156"/>
      <c r="G152" s="156"/>
      <c r="H152" s="156"/>
      <c r="I152" s="156"/>
      <c r="J152" s="156"/>
      <c r="K152" s="156"/>
      <c r="L152" s="156"/>
      <c r="M152" s="156"/>
      <c r="N152" s="156"/>
      <c r="O152" s="156"/>
      <c r="P152" s="156"/>
      <c r="Q152" s="156"/>
      <c r="R152" s="156"/>
      <c r="S152" s="156"/>
      <c r="T152" s="156"/>
      <c r="U152" s="156"/>
    </row>
    <row r="153" spans="1:21" ht="12.75" customHeight="1" x14ac:dyDescent="0.2">
      <c r="A153" s="156"/>
      <c r="B153" s="156"/>
      <c r="C153" s="156"/>
      <c r="D153" s="156"/>
      <c r="E153" s="156"/>
      <c r="F153" s="156"/>
      <c r="G153" s="156"/>
      <c r="H153" s="156"/>
      <c r="I153" s="156"/>
      <c r="J153" s="156"/>
      <c r="K153" s="156"/>
      <c r="L153" s="156"/>
      <c r="M153" s="156"/>
      <c r="N153" s="156"/>
      <c r="O153" s="156"/>
      <c r="P153" s="156"/>
      <c r="Q153" s="156"/>
      <c r="R153" s="156"/>
      <c r="S153" s="156"/>
      <c r="T153" s="156"/>
      <c r="U153" s="156"/>
    </row>
    <row r="154" spans="1:21" ht="12.75" customHeight="1" x14ac:dyDescent="0.2">
      <c r="A154" s="156"/>
      <c r="B154" s="156"/>
      <c r="C154" s="156"/>
      <c r="D154" s="156"/>
      <c r="E154" s="156"/>
      <c r="F154" s="156"/>
      <c r="G154" s="156"/>
      <c r="H154" s="156"/>
      <c r="I154" s="156"/>
      <c r="J154" s="156"/>
      <c r="K154" s="156"/>
      <c r="L154" s="156"/>
      <c r="M154" s="156"/>
      <c r="N154" s="156"/>
      <c r="O154" s="156"/>
      <c r="P154" s="156"/>
      <c r="Q154" s="156"/>
      <c r="R154" s="156"/>
      <c r="S154" s="156"/>
      <c r="T154" s="156"/>
      <c r="U154" s="156"/>
    </row>
    <row r="155" spans="1:21" ht="12.75" customHeight="1" x14ac:dyDescent="0.2">
      <c r="A155" s="156"/>
      <c r="B155" s="156"/>
      <c r="C155" s="156"/>
      <c r="D155" s="156"/>
      <c r="E155" s="156"/>
      <c r="F155" s="156"/>
      <c r="G155" s="156"/>
      <c r="H155" s="156"/>
      <c r="I155" s="156"/>
      <c r="J155" s="156"/>
      <c r="K155" s="156"/>
      <c r="L155" s="156"/>
      <c r="M155" s="156"/>
      <c r="N155" s="156"/>
      <c r="O155" s="156"/>
      <c r="P155" s="156"/>
      <c r="Q155" s="156"/>
      <c r="R155" s="156"/>
      <c r="S155" s="156"/>
      <c r="T155" s="156"/>
      <c r="U155" s="156"/>
    </row>
    <row r="156" spans="1:21" ht="12.75" customHeight="1" x14ac:dyDescent="0.2">
      <c r="A156" s="156"/>
      <c r="B156" s="156"/>
      <c r="C156" s="156"/>
      <c r="D156" s="156"/>
      <c r="E156" s="156"/>
      <c r="F156" s="156"/>
      <c r="G156" s="156"/>
      <c r="H156" s="156"/>
      <c r="I156" s="156"/>
      <c r="J156" s="156"/>
      <c r="K156" s="156"/>
      <c r="L156" s="156"/>
      <c r="M156" s="156"/>
      <c r="N156" s="156"/>
      <c r="O156" s="156"/>
      <c r="P156" s="156"/>
      <c r="Q156" s="156"/>
      <c r="R156" s="156"/>
      <c r="S156" s="156"/>
      <c r="T156" s="156"/>
      <c r="U156" s="156"/>
    </row>
    <row r="157" spans="1:21" ht="12.75" customHeight="1" x14ac:dyDescent="0.2">
      <c r="A157" s="156"/>
      <c r="B157" s="156"/>
      <c r="C157" s="156"/>
      <c r="D157" s="156"/>
      <c r="E157" s="156"/>
      <c r="F157" s="156"/>
      <c r="G157" s="156"/>
      <c r="H157" s="156"/>
      <c r="I157" s="156"/>
      <c r="J157" s="156"/>
      <c r="K157" s="156"/>
      <c r="L157" s="156"/>
      <c r="M157" s="156"/>
      <c r="N157" s="156"/>
      <c r="O157" s="156"/>
      <c r="P157" s="156"/>
      <c r="Q157" s="156"/>
      <c r="R157" s="156"/>
      <c r="S157" s="156"/>
      <c r="T157" s="156"/>
      <c r="U157" s="156"/>
    </row>
    <row r="158" spans="1:21" ht="12.75" customHeight="1" x14ac:dyDescent="0.2">
      <c r="A158" s="156"/>
      <c r="B158" s="156"/>
      <c r="C158" s="156"/>
      <c r="D158" s="156"/>
      <c r="E158" s="156"/>
      <c r="F158" s="156"/>
      <c r="G158" s="156"/>
      <c r="H158" s="156"/>
      <c r="I158" s="156"/>
      <c r="J158" s="156"/>
      <c r="K158" s="156"/>
      <c r="L158" s="156"/>
      <c r="M158" s="156"/>
      <c r="N158" s="156"/>
      <c r="O158" s="156"/>
      <c r="P158" s="156"/>
      <c r="Q158" s="156"/>
      <c r="R158" s="156"/>
      <c r="S158" s="156"/>
      <c r="T158" s="156"/>
      <c r="U158" s="156"/>
    </row>
    <row r="159" spans="1:21" ht="12.75" customHeight="1" x14ac:dyDescent="0.2">
      <c r="A159" s="156"/>
      <c r="B159" s="156"/>
      <c r="C159" s="156"/>
      <c r="D159" s="156"/>
      <c r="E159" s="156"/>
      <c r="F159" s="156"/>
      <c r="G159" s="156"/>
      <c r="H159" s="156"/>
      <c r="I159" s="156"/>
      <c r="J159" s="156"/>
      <c r="K159" s="156"/>
      <c r="L159" s="156"/>
      <c r="M159" s="156"/>
      <c r="N159" s="156"/>
      <c r="O159" s="156"/>
      <c r="P159" s="156"/>
      <c r="Q159" s="156"/>
      <c r="R159" s="156"/>
      <c r="S159" s="156"/>
      <c r="T159" s="156"/>
      <c r="U159" s="156"/>
    </row>
    <row r="160" spans="1:21" ht="12.75" customHeight="1" x14ac:dyDescent="0.2">
      <c r="A160" s="156"/>
      <c r="B160" s="156"/>
      <c r="C160" s="156"/>
      <c r="D160" s="156"/>
      <c r="E160" s="156"/>
      <c r="F160" s="156"/>
      <c r="G160" s="156"/>
      <c r="H160" s="156"/>
      <c r="I160" s="156"/>
      <c r="J160" s="156"/>
      <c r="K160" s="156"/>
      <c r="L160" s="156"/>
      <c r="M160" s="156"/>
      <c r="N160" s="156"/>
      <c r="O160" s="156"/>
      <c r="P160" s="156"/>
      <c r="Q160" s="156"/>
      <c r="R160" s="156"/>
      <c r="S160" s="156"/>
      <c r="T160" s="156"/>
      <c r="U160" s="156"/>
    </row>
    <row r="161" spans="1:21" ht="12.75" customHeight="1" x14ac:dyDescent="0.2">
      <c r="A161" s="156"/>
      <c r="B161" s="156"/>
      <c r="C161" s="156"/>
      <c r="D161" s="156"/>
      <c r="E161" s="156"/>
      <c r="F161" s="156"/>
      <c r="G161" s="156"/>
      <c r="H161" s="156"/>
      <c r="I161" s="156"/>
      <c r="J161" s="156"/>
      <c r="K161" s="156"/>
      <c r="L161" s="156"/>
      <c r="M161" s="156"/>
      <c r="N161" s="156"/>
      <c r="O161" s="156"/>
      <c r="P161" s="156"/>
      <c r="Q161" s="156"/>
      <c r="R161" s="156"/>
      <c r="S161" s="156"/>
      <c r="T161" s="156"/>
      <c r="U161" s="156"/>
    </row>
    <row r="162" spans="1:21" ht="12.75" customHeight="1" x14ac:dyDescent="0.2">
      <c r="A162" s="156"/>
      <c r="B162" s="156"/>
      <c r="C162" s="156"/>
      <c r="D162" s="156"/>
      <c r="E162" s="156"/>
      <c r="F162" s="156"/>
      <c r="G162" s="156"/>
      <c r="H162" s="156"/>
      <c r="I162" s="156"/>
      <c r="J162" s="156"/>
      <c r="K162" s="156"/>
      <c r="L162" s="156"/>
      <c r="M162" s="156"/>
      <c r="N162" s="156"/>
      <c r="O162" s="156"/>
      <c r="P162" s="156"/>
      <c r="Q162" s="156"/>
      <c r="R162" s="156"/>
      <c r="S162" s="156"/>
      <c r="T162" s="156"/>
      <c r="U162" s="156"/>
    </row>
    <row r="163" spans="1:21" ht="12.75" customHeight="1" x14ac:dyDescent="0.2">
      <c r="A163" s="156"/>
      <c r="B163" s="156"/>
      <c r="C163" s="156"/>
      <c r="D163" s="156"/>
      <c r="E163" s="156"/>
      <c r="F163" s="156"/>
      <c r="G163" s="156"/>
      <c r="H163" s="156"/>
      <c r="I163" s="156"/>
      <c r="J163" s="156"/>
      <c r="K163" s="156"/>
      <c r="L163" s="156"/>
      <c r="M163" s="156"/>
      <c r="N163" s="156"/>
      <c r="O163" s="156"/>
      <c r="P163" s="156"/>
      <c r="Q163" s="156"/>
      <c r="R163" s="156"/>
      <c r="S163" s="156"/>
      <c r="T163" s="156"/>
      <c r="U163" s="156"/>
    </row>
    <row r="164" spans="1:21" ht="12.75" customHeight="1" x14ac:dyDescent="0.2">
      <c r="A164" s="156"/>
      <c r="B164" s="156"/>
      <c r="C164" s="156"/>
      <c r="D164" s="156"/>
      <c r="E164" s="156"/>
      <c r="F164" s="156"/>
      <c r="G164" s="156"/>
      <c r="H164" s="156"/>
      <c r="I164" s="156"/>
      <c r="J164" s="156"/>
      <c r="K164" s="156"/>
      <c r="L164" s="156"/>
      <c r="M164" s="156"/>
      <c r="N164" s="156"/>
      <c r="O164" s="156"/>
      <c r="P164" s="156"/>
      <c r="Q164" s="156"/>
      <c r="R164" s="156"/>
      <c r="S164" s="156"/>
      <c r="T164" s="156"/>
      <c r="U164" s="156"/>
    </row>
    <row r="165" spans="1:21" ht="12.75" customHeight="1" x14ac:dyDescent="0.2">
      <c r="A165" s="156"/>
      <c r="B165" s="156"/>
      <c r="C165" s="156"/>
      <c r="D165" s="156"/>
      <c r="E165" s="156"/>
      <c r="F165" s="156"/>
      <c r="G165" s="156"/>
      <c r="H165" s="156"/>
      <c r="I165" s="156"/>
      <c r="J165" s="156"/>
      <c r="K165" s="156"/>
      <c r="L165" s="156"/>
      <c r="M165" s="156"/>
      <c r="N165" s="156"/>
      <c r="O165" s="156"/>
      <c r="P165" s="156"/>
      <c r="Q165" s="156"/>
      <c r="R165" s="156"/>
      <c r="S165" s="156"/>
      <c r="T165" s="156"/>
      <c r="U165" s="156"/>
    </row>
    <row r="166" spans="1:21" ht="12.75" customHeight="1" x14ac:dyDescent="0.2">
      <c r="A166" s="156"/>
      <c r="B166" s="156"/>
      <c r="C166" s="156"/>
      <c r="D166" s="156"/>
      <c r="E166" s="156"/>
      <c r="F166" s="156"/>
      <c r="G166" s="156"/>
      <c r="H166" s="156"/>
      <c r="I166" s="156"/>
      <c r="J166" s="156"/>
      <c r="K166" s="156"/>
      <c r="L166" s="156"/>
      <c r="M166" s="156"/>
      <c r="N166" s="156"/>
      <c r="O166" s="156"/>
      <c r="P166" s="156"/>
      <c r="Q166" s="156"/>
      <c r="R166" s="156"/>
      <c r="S166" s="156"/>
      <c r="T166" s="156"/>
      <c r="U166" s="156"/>
    </row>
    <row r="167" spans="1:21" ht="12.75" customHeight="1" x14ac:dyDescent="0.2">
      <c r="A167" s="156"/>
      <c r="B167" s="156"/>
      <c r="C167" s="156"/>
      <c r="D167" s="156"/>
      <c r="E167" s="156"/>
      <c r="F167" s="156"/>
      <c r="G167" s="156"/>
      <c r="H167" s="156"/>
      <c r="I167" s="156"/>
      <c r="J167" s="156"/>
      <c r="K167" s="156"/>
      <c r="L167" s="156"/>
      <c r="M167" s="156"/>
      <c r="N167" s="156"/>
      <c r="O167" s="156"/>
      <c r="P167" s="156"/>
      <c r="Q167" s="156"/>
      <c r="R167" s="156"/>
      <c r="S167" s="156"/>
      <c r="T167" s="156"/>
      <c r="U167" s="156"/>
    </row>
    <row r="168" spans="1:21" ht="12.75" customHeight="1" x14ac:dyDescent="0.2">
      <c r="A168" s="156"/>
      <c r="B168" s="156"/>
      <c r="C168" s="156"/>
      <c r="D168" s="156"/>
      <c r="E168" s="156"/>
      <c r="F168" s="156"/>
      <c r="G168" s="156"/>
      <c r="H168" s="156"/>
      <c r="I168" s="156"/>
      <c r="J168" s="156"/>
      <c r="K168" s="156"/>
      <c r="L168" s="156"/>
      <c r="M168" s="156"/>
      <c r="N168" s="156"/>
      <c r="O168" s="156"/>
      <c r="P168" s="156"/>
      <c r="Q168" s="156"/>
      <c r="R168" s="156"/>
      <c r="S168" s="156"/>
      <c r="T168" s="156"/>
      <c r="U168" s="156"/>
    </row>
    <row r="169" spans="1:21" ht="12.75" customHeight="1" x14ac:dyDescent="0.2">
      <c r="A169" s="156"/>
      <c r="B169" s="156"/>
      <c r="C169" s="156"/>
      <c r="D169" s="156"/>
      <c r="E169" s="156"/>
      <c r="F169" s="156"/>
      <c r="G169" s="156"/>
      <c r="H169" s="156"/>
      <c r="I169" s="156"/>
      <c r="J169" s="156"/>
      <c r="K169" s="156"/>
      <c r="L169" s="156"/>
      <c r="M169" s="156"/>
      <c r="N169" s="156"/>
      <c r="O169" s="156"/>
      <c r="P169" s="156"/>
      <c r="Q169" s="156"/>
      <c r="R169" s="156"/>
      <c r="S169" s="156"/>
      <c r="T169" s="156"/>
      <c r="U169" s="156"/>
    </row>
    <row r="170" spans="1:21" ht="12.75" customHeight="1" x14ac:dyDescent="0.2">
      <c r="A170" s="156"/>
      <c r="B170" s="156"/>
      <c r="C170" s="156"/>
      <c r="D170" s="156"/>
      <c r="E170" s="156"/>
      <c r="F170" s="156"/>
      <c r="G170" s="156"/>
      <c r="H170" s="156"/>
      <c r="I170" s="156"/>
      <c r="J170" s="156"/>
      <c r="K170" s="156"/>
      <c r="L170" s="156"/>
      <c r="M170" s="156"/>
      <c r="N170" s="156"/>
      <c r="O170" s="156"/>
      <c r="P170" s="156"/>
      <c r="Q170" s="156"/>
      <c r="R170" s="156"/>
      <c r="S170" s="156"/>
      <c r="T170" s="156"/>
      <c r="U170" s="156"/>
    </row>
    <row r="171" spans="1:21" ht="12.75" customHeight="1" x14ac:dyDescent="0.2">
      <c r="A171" s="156"/>
      <c r="B171" s="156"/>
      <c r="C171" s="156"/>
      <c r="D171" s="156"/>
      <c r="E171" s="156"/>
      <c r="F171" s="156"/>
      <c r="G171" s="156"/>
      <c r="H171" s="156"/>
      <c r="I171" s="156"/>
      <c r="J171" s="156"/>
      <c r="K171" s="156"/>
      <c r="L171" s="156"/>
      <c r="M171" s="156"/>
      <c r="N171" s="156"/>
      <c r="O171" s="156"/>
      <c r="P171" s="156"/>
      <c r="Q171" s="156"/>
      <c r="R171" s="156"/>
      <c r="S171" s="156"/>
      <c r="T171" s="156"/>
      <c r="U171" s="156"/>
    </row>
    <row r="172" spans="1:21" ht="12.75" customHeight="1" x14ac:dyDescent="0.2">
      <c r="A172" s="156"/>
      <c r="B172" s="156"/>
      <c r="C172" s="156"/>
      <c r="D172" s="156"/>
      <c r="E172" s="156"/>
      <c r="F172" s="156"/>
      <c r="G172" s="156"/>
      <c r="H172" s="156"/>
      <c r="I172" s="156"/>
      <c r="J172" s="156"/>
      <c r="K172" s="156"/>
      <c r="L172" s="156"/>
      <c r="M172" s="156"/>
      <c r="N172" s="156"/>
      <c r="O172" s="156"/>
      <c r="P172" s="156"/>
      <c r="Q172" s="156"/>
      <c r="R172" s="156"/>
      <c r="S172" s="156"/>
      <c r="T172" s="156"/>
      <c r="U172" s="156"/>
    </row>
    <row r="173" spans="1:21" ht="12.75" customHeight="1" x14ac:dyDescent="0.2">
      <c r="A173" s="156"/>
      <c r="B173" s="156"/>
      <c r="C173" s="156"/>
      <c r="D173" s="156"/>
      <c r="E173" s="156"/>
      <c r="F173" s="156"/>
      <c r="G173" s="156"/>
      <c r="H173" s="156"/>
      <c r="I173" s="156"/>
      <c r="J173" s="156"/>
      <c r="K173" s="156"/>
      <c r="L173" s="156"/>
      <c r="M173" s="156"/>
      <c r="N173" s="156"/>
      <c r="O173" s="156"/>
      <c r="P173" s="156"/>
      <c r="Q173" s="156"/>
      <c r="R173" s="156"/>
      <c r="S173" s="156"/>
      <c r="T173" s="156"/>
      <c r="U173" s="156"/>
    </row>
    <row r="174" spans="1:21" ht="12.75" customHeight="1" x14ac:dyDescent="0.2">
      <c r="A174" s="156"/>
      <c r="B174" s="156"/>
      <c r="C174" s="156"/>
      <c r="D174" s="156"/>
      <c r="E174" s="156"/>
      <c r="F174" s="156"/>
      <c r="G174" s="156"/>
      <c r="H174" s="156"/>
      <c r="I174" s="156"/>
      <c r="J174" s="156"/>
      <c r="K174" s="156"/>
      <c r="L174" s="156"/>
      <c r="M174" s="156"/>
      <c r="N174" s="156"/>
      <c r="O174" s="156"/>
      <c r="P174" s="156"/>
      <c r="Q174" s="156"/>
      <c r="R174" s="156"/>
      <c r="S174" s="156"/>
      <c r="T174" s="156"/>
      <c r="U174" s="156"/>
    </row>
    <row r="175" spans="1:21" ht="12.75" customHeight="1" x14ac:dyDescent="0.2">
      <c r="A175" s="156"/>
      <c r="B175" s="156"/>
      <c r="C175" s="156"/>
      <c r="D175" s="156"/>
      <c r="E175" s="156"/>
      <c r="F175" s="156"/>
      <c r="G175" s="156"/>
      <c r="H175" s="156"/>
      <c r="I175" s="156"/>
      <c r="J175" s="156"/>
      <c r="K175" s="156"/>
      <c r="L175" s="156"/>
      <c r="M175" s="156"/>
      <c r="N175" s="156"/>
      <c r="O175" s="156"/>
      <c r="P175" s="156"/>
      <c r="Q175" s="156"/>
      <c r="R175" s="156"/>
      <c r="S175" s="156"/>
      <c r="T175" s="156"/>
      <c r="U175" s="156"/>
    </row>
    <row r="176" spans="1:21" ht="12.75" customHeight="1" x14ac:dyDescent="0.2">
      <c r="A176" s="156"/>
      <c r="B176" s="156"/>
      <c r="C176" s="156"/>
      <c r="D176" s="156"/>
      <c r="E176" s="156"/>
      <c r="F176" s="156"/>
      <c r="G176" s="156"/>
      <c r="H176" s="156"/>
      <c r="I176" s="156"/>
      <c r="J176" s="156"/>
      <c r="K176" s="156"/>
      <c r="L176" s="156"/>
      <c r="M176" s="156"/>
      <c r="N176" s="156"/>
      <c r="O176" s="156"/>
      <c r="P176" s="156"/>
      <c r="Q176" s="156"/>
      <c r="R176" s="156"/>
      <c r="S176" s="156"/>
      <c r="T176" s="156"/>
      <c r="U176" s="156"/>
    </row>
    <row r="177" spans="1:21" ht="12.75" customHeight="1" x14ac:dyDescent="0.2">
      <c r="A177" s="156"/>
      <c r="B177" s="156"/>
      <c r="C177" s="156"/>
      <c r="D177" s="156"/>
      <c r="E177" s="156"/>
      <c r="F177" s="156"/>
      <c r="G177" s="156"/>
      <c r="H177" s="156"/>
      <c r="I177" s="156"/>
      <c r="J177" s="156"/>
      <c r="K177" s="156"/>
      <c r="L177" s="156"/>
      <c r="M177" s="156"/>
      <c r="N177" s="156"/>
      <c r="O177" s="156"/>
      <c r="P177" s="156"/>
      <c r="Q177" s="156"/>
      <c r="R177" s="156"/>
      <c r="S177" s="156"/>
      <c r="T177" s="156"/>
      <c r="U177" s="156"/>
    </row>
    <row r="178" spans="1:21" ht="12.75" customHeight="1" x14ac:dyDescent="0.2">
      <c r="A178" s="156"/>
      <c r="B178" s="156"/>
      <c r="C178" s="156"/>
      <c r="D178" s="156"/>
      <c r="E178" s="156"/>
      <c r="F178" s="156"/>
      <c r="G178" s="156"/>
      <c r="H178" s="156"/>
      <c r="I178" s="156"/>
      <c r="J178" s="156"/>
      <c r="K178" s="156"/>
      <c r="L178" s="156"/>
      <c r="M178" s="156"/>
      <c r="N178" s="156"/>
      <c r="O178" s="156"/>
      <c r="P178" s="156"/>
      <c r="Q178" s="156"/>
      <c r="R178" s="156"/>
      <c r="S178" s="156"/>
      <c r="T178" s="156"/>
      <c r="U178" s="156"/>
    </row>
    <row r="179" spans="1:21" ht="12.75" customHeight="1" x14ac:dyDescent="0.2">
      <c r="A179" s="156"/>
      <c r="B179" s="156"/>
      <c r="C179" s="156"/>
      <c r="D179" s="156"/>
      <c r="E179" s="156"/>
      <c r="F179" s="156"/>
      <c r="G179" s="156"/>
      <c r="H179" s="156"/>
      <c r="I179" s="156"/>
      <c r="J179" s="156"/>
      <c r="K179" s="156"/>
      <c r="L179" s="156"/>
      <c r="M179" s="156"/>
      <c r="N179" s="156"/>
      <c r="O179" s="156"/>
      <c r="P179" s="156"/>
      <c r="Q179" s="156"/>
      <c r="R179" s="156"/>
      <c r="S179" s="156"/>
      <c r="T179" s="156"/>
      <c r="U179" s="156"/>
    </row>
    <row r="180" spans="1:21" ht="12.75" customHeight="1" x14ac:dyDescent="0.2">
      <c r="A180" s="156"/>
      <c r="B180" s="156"/>
      <c r="C180" s="156"/>
      <c r="D180" s="156"/>
      <c r="E180" s="156"/>
      <c r="F180" s="156"/>
      <c r="G180" s="156"/>
      <c r="H180" s="156"/>
      <c r="I180" s="156"/>
      <c r="J180" s="156"/>
      <c r="K180" s="156"/>
      <c r="L180" s="156"/>
      <c r="M180" s="156"/>
      <c r="N180" s="156"/>
      <c r="O180" s="156"/>
      <c r="P180" s="156"/>
      <c r="Q180" s="156"/>
      <c r="R180" s="156"/>
      <c r="S180" s="156"/>
      <c r="T180" s="156"/>
      <c r="U180" s="156"/>
    </row>
    <row r="181" spans="1:21" ht="12.75" customHeight="1" x14ac:dyDescent="0.2">
      <c r="A181" s="156"/>
      <c r="B181" s="156"/>
      <c r="C181" s="156"/>
      <c r="D181" s="156"/>
      <c r="E181" s="156"/>
      <c r="F181" s="156"/>
      <c r="G181" s="156"/>
      <c r="H181" s="156"/>
      <c r="I181" s="156"/>
      <c r="J181" s="156"/>
      <c r="K181" s="156"/>
      <c r="L181" s="156"/>
      <c r="M181" s="156"/>
      <c r="N181" s="156"/>
      <c r="O181" s="156"/>
      <c r="P181" s="156"/>
      <c r="Q181" s="156"/>
      <c r="R181" s="156"/>
      <c r="S181" s="156"/>
      <c r="T181" s="156"/>
      <c r="U181" s="156"/>
    </row>
    <row r="182" spans="1:21" ht="12.75" customHeight="1" x14ac:dyDescent="0.2">
      <c r="A182" s="156"/>
      <c r="B182" s="156"/>
      <c r="C182" s="156"/>
      <c r="D182" s="156"/>
      <c r="E182" s="156"/>
      <c r="F182" s="156"/>
      <c r="G182" s="156"/>
      <c r="H182" s="156"/>
      <c r="I182" s="156"/>
      <c r="J182" s="156"/>
      <c r="K182" s="156"/>
      <c r="L182" s="156"/>
      <c r="M182" s="156"/>
      <c r="N182" s="156"/>
      <c r="O182" s="156"/>
      <c r="P182" s="156"/>
      <c r="Q182" s="156"/>
      <c r="R182" s="156"/>
      <c r="S182" s="156"/>
      <c r="T182" s="156"/>
      <c r="U182" s="156"/>
    </row>
    <row r="183" spans="1:21" ht="12.75" customHeight="1" x14ac:dyDescent="0.2">
      <c r="A183" s="156"/>
      <c r="B183" s="156"/>
      <c r="C183" s="156"/>
      <c r="D183" s="156"/>
      <c r="E183" s="156"/>
      <c r="F183" s="156"/>
      <c r="G183" s="156"/>
      <c r="H183" s="156"/>
      <c r="I183" s="156"/>
      <c r="J183" s="156"/>
      <c r="K183" s="156"/>
      <c r="L183" s="156"/>
      <c r="M183" s="156"/>
      <c r="N183" s="156"/>
      <c r="O183" s="156"/>
      <c r="P183" s="156"/>
      <c r="Q183" s="156"/>
      <c r="R183" s="156"/>
      <c r="S183" s="156"/>
      <c r="T183" s="156"/>
      <c r="U183" s="156"/>
    </row>
    <row r="184" spans="1:21" ht="12.75" customHeight="1" x14ac:dyDescent="0.2">
      <c r="A184" s="156"/>
      <c r="B184" s="156"/>
      <c r="C184" s="156"/>
      <c r="D184" s="156"/>
      <c r="E184" s="156"/>
      <c r="F184" s="156"/>
      <c r="G184" s="156"/>
      <c r="H184" s="156"/>
      <c r="I184" s="156"/>
      <c r="J184" s="156"/>
      <c r="K184" s="156"/>
      <c r="L184" s="156"/>
      <c r="M184" s="156"/>
      <c r="N184" s="156"/>
      <c r="O184" s="156"/>
      <c r="P184" s="156"/>
      <c r="Q184" s="156"/>
      <c r="R184" s="156"/>
      <c r="S184" s="156"/>
      <c r="T184" s="156"/>
      <c r="U184" s="156"/>
    </row>
    <row r="185" spans="1:21" ht="12.75" customHeight="1" x14ac:dyDescent="0.2">
      <c r="A185" s="156"/>
      <c r="B185" s="156"/>
      <c r="C185" s="156"/>
      <c r="D185" s="156"/>
      <c r="E185" s="156"/>
      <c r="F185" s="156"/>
      <c r="G185" s="156"/>
      <c r="H185" s="156"/>
      <c r="I185" s="156"/>
      <c r="J185" s="156"/>
      <c r="K185" s="156"/>
      <c r="L185" s="156"/>
      <c r="M185" s="156"/>
      <c r="N185" s="156"/>
      <c r="O185" s="156"/>
      <c r="P185" s="156"/>
      <c r="Q185" s="156"/>
      <c r="R185" s="156"/>
      <c r="S185" s="156"/>
      <c r="T185" s="156"/>
      <c r="U185" s="156"/>
    </row>
    <row r="186" spans="1:21" ht="12.75" customHeight="1" x14ac:dyDescent="0.2">
      <c r="A186" s="156"/>
      <c r="B186" s="156"/>
      <c r="C186" s="156"/>
      <c r="D186" s="156"/>
      <c r="E186" s="156"/>
      <c r="F186" s="156"/>
      <c r="G186" s="156"/>
      <c r="H186" s="156"/>
      <c r="I186" s="156"/>
      <c r="J186" s="156"/>
      <c r="K186" s="156"/>
      <c r="L186" s="156"/>
      <c r="M186" s="156"/>
      <c r="N186" s="156"/>
      <c r="O186" s="156"/>
      <c r="P186" s="156"/>
      <c r="Q186" s="156"/>
      <c r="R186" s="156"/>
      <c r="S186" s="156"/>
      <c r="T186" s="156"/>
      <c r="U186" s="156"/>
    </row>
    <row r="187" spans="1:21" ht="12.75" customHeight="1" x14ac:dyDescent="0.2">
      <c r="A187" s="156"/>
      <c r="B187" s="156"/>
      <c r="C187" s="156"/>
      <c r="D187" s="156"/>
      <c r="E187" s="156"/>
      <c r="F187" s="156"/>
      <c r="G187" s="156"/>
      <c r="H187" s="156"/>
      <c r="I187" s="156"/>
      <c r="J187" s="156"/>
      <c r="K187" s="156"/>
      <c r="L187" s="156"/>
      <c r="M187" s="156"/>
      <c r="N187" s="156"/>
      <c r="O187" s="156"/>
      <c r="P187" s="156"/>
      <c r="Q187" s="156"/>
      <c r="R187" s="156"/>
      <c r="S187" s="156"/>
      <c r="T187" s="156"/>
      <c r="U187" s="156"/>
    </row>
    <row r="188" spans="1:21" ht="12.75" customHeight="1" x14ac:dyDescent="0.2">
      <c r="A188" s="156"/>
      <c r="B188" s="156"/>
      <c r="C188" s="156"/>
      <c r="D188" s="156"/>
      <c r="E188" s="156"/>
      <c r="F188" s="156"/>
      <c r="G188" s="156"/>
      <c r="H188" s="156"/>
      <c r="I188" s="156"/>
      <c r="J188" s="156"/>
      <c r="K188" s="156"/>
      <c r="L188" s="156"/>
      <c r="M188" s="156"/>
      <c r="N188" s="156"/>
      <c r="O188" s="156"/>
      <c r="P188" s="156"/>
      <c r="Q188" s="156"/>
      <c r="R188" s="156"/>
      <c r="S188" s="156"/>
      <c r="T188" s="156"/>
      <c r="U188" s="156"/>
    </row>
    <row r="189" spans="1:21" ht="12.75" customHeight="1" x14ac:dyDescent="0.2">
      <c r="A189" s="156"/>
      <c r="B189" s="156"/>
      <c r="C189" s="156"/>
      <c r="D189" s="156"/>
      <c r="E189" s="156"/>
      <c r="F189" s="156"/>
      <c r="G189" s="156"/>
      <c r="H189" s="156"/>
      <c r="I189" s="156"/>
      <c r="J189" s="156"/>
      <c r="K189" s="156"/>
      <c r="L189" s="156"/>
      <c r="M189" s="156"/>
      <c r="N189" s="156"/>
      <c r="O189" s="156"/>
      <c r="P189" s="156"/>
      <c r="Q189" s="156"/>
      <c r="R189" s="156"/>
      <c r="S189" s="156"/>
      <c r="T189" s="156"/>
      <c r="U189" s="156"/>
    </row>
    <row r="190" spans="1:21" ht="12.75" customHeight="1" x14ac:dyDescent="0.2">
      <c r="A190" s="156"/>
      <c r="B190" s="156"/>
      <c r="C190" s="156"/>
      <c r="D190" s="156"/>
      <c r="E190" s="156"/>
      <c r="F190" s="156"/>
      <c r="G190" s="156"/>
      <c r="H190" s="156"/>
      <c r="I190" s="156"/>
      <c r="J190" s="156"/>
      <c r="K190" s="156"/>
      <c r="L190" s="156"/>
      <c r="M190" s="156"/>
      <c r="N190" s="156"/>
      <c r="O190" s="156"/>
      <c r="P190" s="156"/>
      <c r="Q190" s="156"/>
      <c r="R190" s="156"/>
      <c r="S190" s="156"/>
      <c r="T190" s="156"/>
      <c r="U190" s="156"/>
    </row>
    <row r="191" spans="1:21" ht="12.75" customHeight="1" x14ac:dyDescent="0.2">
      <c r="A191" s="156"/>
      <c r="B191" s="156"/>
      <c r="C191" s="156"/>
      <c r="D191" s="156"/>
      <c r="E191" s="156"/>
      <c r="F191" s="156"/>
      <c r="G191" s="156"/>
      <c r="H191" s="156"/>
      <c r="I191" s="156"/>
      <c r="J191" s="156"/>
      <c r="K191" s="156"/>
      <c r="L191" s="156"/>
      <c r="M191" s="156"/>
      <c r="N191" s="156"/>
      <c r="O191" s="156"/>
      <c r="P191" s="156"/>
      <c r="Q191" s="156"/>
      <c r="R191" s="156"/>
      <c r="S191" s="156"/>
      <c r="T191" s="156"/>
      <c r="U191" s="156"/>
    </row>
    <row r="192" spans="1:21" ht="12.75" customHeight="1" x14ac:dyDescent="0.2">
      <c r="A192" s="156"/>
      <c r="B192" s="156"/>
      <c r="C192" s="156"/>
      <c r="D192" s="156"/>
      <c r="E192" s="156"/>
      <c r="F192" s="156"/>
      <c r="G192" s="156"/>
      <c r="H192" s="156"/>
      <c r="I192" s="156"/>
      <c r="J192" s="156"/>
      <c r="K192" s="156"/>
      <c r="L192" s="156"/>
      <c r="M192" s="156"/>
      <c r="N192" s="156"/>
      <c r="O192" s="156"/>
      <c r="P192" s="156"/>
      <c r="Q192" s="156"/>
      <c r="R192" s="156"/>
      <c r="S192" s="156"/>
      <c r="T192" s="156"/>
      <c r="U192" s="156"/>
    </row>
    <row r="193" spans="1:21" ht="12.75" customHeight="1" x14ac:dyDescent="0.2">
      <c r="A193" s="156"/>
      <c r="B193" s="156"/>
      <c r="C193" s="156"/>
      <c r="D193" s="156"/>
      <c r="E193" s="156"/>
      <c r="F193" s="156"/>
      <c r="G193" s="156"/>
      <c r="H193" s="156"/>
      <c r="I193" s="156"/>
      <c r="J193" s="156"/>
      <c r="K193" s="156"/>
      <c r="L193" s="156"/>
      <c r="M193" s="156"/>
      <c r="N193" s="156"/>
      <c r="O193" s="156"/>
      <c r="P193" s="156"/>
      <c r="Q193" s="156"/>
      <c r="R193" s="156"/>
      <c r="S193" s="156"/>
      <c r="T193" s="156"/>
      <c r="U193" s="156"/>
    </row>
    <row r="194" spans="1:21" ht="12.75" customHeight="1" x14ac:dyDescent="0.2">
      <c r="A194" s="156"/>
      <c r="B194" s="156"/>
      <c r="C194" s="156"/>
      <c r="D194" s="156"/>
      <c r="E194" s="156"/>
      <c r="F194" s="156"/>
      <c r="G194" s="156"/>
      <c r="H194" s="156"/>
      <c r="I194" s="156"/>
      <c r="J194" s="156"/>
      <c r="K194" s="156"/>
      <c r="L194" s="156"/>
      <c r="M194" s="156"/>
      <c r="N194" s="156"/>
      <c r="O194" s="156"/>
      <c r="P194" s="156"/>
      <c r="Q194" s="156"/>
      <c r="R194" s="156"/>
      <c r="S194" s="156"/>
      <c r="T194" s="156"/>
      <c r="U194" s="156"/>
    </row>
    <row r="195" spans="1:21" ht="12.75" customHeight="1" x14ac:dyDescent="0.2">
      <c r="A195" s="156"/>
      <c r="B195" s="156"/>
      <c r="C195" s="156"/>
      <c r="D195" s="156"/>
      <c r="E195" s="156"/>
      <c r="F195" s="156"/>
      <c r="G195" s="156"/>
      <c r="H195" s="156"/>
      <c r="I195" s="156"/>
      <c r="J195" s="156"/>
      <c r="K195" s="156"/>
      <c r="L195" s="156"/>
      <c r="M195" s="156"/>
      <c r="N195" s="156"/>
      <c r="O195" s="156"/>
      <c r="P195" s="156"/>
      <c r="Q195" s="156"/>
      <c r="R195" s="156"/>
      <c r="S195" s="156"/>
      <c r="T195" s="156"/>
      <c r="U195" s="156"/>
    </row>
    <row r="196" spans="1:21" ht="12.75" customHeight="1" x14ac:dyDescent="0.2">
      <c r="A196" s="156"/>
      <c r="B196" s="156"/>
      <c r="C196" s="156"/>
      <c r="D196" s="156"/>
      <c r="E196" s="156"/>
      <c r="F196" s="156"/>
      <c r="G196" s="156"/>
      <c r="H196" s="156"/>
      <c r="I196" s="156"/>
      <c r="J196" s="156"/>
      <c r="K196" s="156"/>
      <c r="L196" s="156"/>
      <c r="M196" s="156"/>
      <c r="N196" s="156"/>
      <c r="O196" s="156"/>
      <c r="P196" s="156"/>
      <c r="Q196" s="156"/>
      <c r="R196" s="156"/>
      <c r="S196" s="156"/>
      <c r="T196" s="156"/>
      <c r="U196" s="156"/>
    </row>
    <row r="197" spans="1:21" ht="12.75" customHeight="1" x14ac:dyDescent="0.2">
      <c r="A197" s="156"/>
      <c r="B197" s="156"/>
      <c r="C197" s="156"/>
      <c r="D197" s="156"/>
      <c r="E197" s="156"/>
      <c r="F197" s="156"/>
      <c r="G197" s="156"/>
      <c r="H197" s="156"/>
      <c r="I197" s="156"/>
      <c r="J197" s="156"/>
      <c r="K197" s="156"/>
      <c r="L197" s="156"/>
      <c r="M197" s="156"/>
      <c r="N197" s="156"/>
      <c r="O197" s="156"/>
      <c r="P197" s="156"/>
      <c r="Q197" s="156"/>
      <c r="R197" s="156"/>
      <c r="S197" s="156"/>
      <c r="T197" s="156"/>
      <c r="U197" s="156"/>
    </row>
    <row r="198" spans="1:21" ht="12.75" customHeight="1" x14ac:dyDescent="0.2">
      <c r="A198" s="156"/>
      <c r="B198" s="156"/>
      <c r="C198" s="156"/>
      <c r="D198" s="156"/>
      <c r="E198" s="156"/>
      <c r="F198" s="156"/>
      <c r="G198" s="156"/>
      <c r="H198" s="156"/>
      <c r="I198" s="156"/>
      <c r="J198" s="156"/>
      <c r="K198" s="156"/>
      <c r="L198" s="156"/>
      <c r="M198" s="156"/>
      <c r="N198" s="156"/>
      <c r="O198" s="156"/>
      <c r="P198" s="156"/>
      <c r="Q198" s="156"/>
      <c r="R198" s="156"/>
      <c r="S198" s="156"/>
      <c r="T198" s="156"/>
      <c r="U198" s="156"/>
    </row>
    <row r="199" spans="1:21" ht="12.75" customHeight="1" x14ac:dyDescent="0.2">
      <c r="A199" s="156"/>
      <c r="B199" s="156"/>
      <c r="C199" s="156"/>
      <c r="D199" s="156"/>
      <c r="E199" s="156"/>
      <c r="F199" s="156"/>
      <c r="G199" s="156"/>
      <c r="H199" s="156"/>
      <c r="I199" s="156"/>
      <c r="J199" s="156"/>
      <c r="K199" s="156"/>
      <c r="L199" s="156"/>
      <c r="M199" s="156"/>
      <c r="N199" s="156"/>
      <c r="O199" s="156"/>
      <c r="P199" s="156"/>
      <c r="Q199" s="156"/>
      <c r="R199" s="156"/>
      <c r="S199" s="156"/>
      <c r="T199" s="156"/>
      <c r="U199" s="156"/>
    </row>
    <row r="200" spans="1:21" ht="12.75" customHeight="1" x14ac:dyDescent="0.2">
      <c r="A200" s="156"/>
      <c r="B200" s="156"/>
      <c r="C200" s="156"/>
      <c r="D200" s="156"/>
      <c r="E200" s="156"/>
      <c r="F200" s="156"/>
      <c r="G200" s="156"/>
      <c r="H200" s="156"/>
      <c r="I200" s="156"/>
      <c r="J200" s="156"/>
      <c r="K200" s="156"/>
      <c r="L200" s="156"/>
      <c r="M200" s="156"/>
      <c r="N200" s="156"/>
      <c r="O200" s="156"/>
      <c r="P200" s="156"/>
      <c r="Q200" s="156"/>
      <c r="R200" s="156"/>
      <c r="S200" s="156"/>
      <c r="T200" s="156"/>
      <c r="U200" s="156"/>
    </row>
    <row r="201" spans="1:21" ht="12.75" customHeight="1" x14ac:dyDescent="0.2">
      <c r="A201" s="156"/>
      <c r="B201" s="156"/>
      <c r="C201" s="156"/>
      <c r="D201" s="156"/>
      <c r="E201" s="156"/>
      <c r="F201" s="156"/>
      <c r="G201" s="156"/>
      <c r="H201" s="156"/>
      <c r="I201" s="156"/>
      <c r="J201" s="156"/>
      <c r="K201" s="156"/>
      <c r="L201" s="156"/>
      <c r="M201" s="156"/>
      <c r="N201" s="156"/>
      <c r="O201" s="156"/>
      <c r="P201" s="156"/>
      <c r="Q201" s="156"/>
      <c r="R201" s="156"/>
      <c r="S201" s="156"/>
      <c r="T201" s="156"/>
      <c r="U201" s="156"/>
    </row>
    <row r="202" spans="1:21" ht="12.75" customHeight="1" x14ac:dyDescent="0.2">
      <c r="A202" s="156"/>
      <c r="B202" s="156"/>
      <c r="C202" s="156"/>
      <c r="D202" s="156"/>
      <c r="E202" s="156"/>
      <c r="F202" s="156"/>
      <c r="G202" s="156"/>
      <c r="H202" s="156"/>
      <c r="I202" s="156"/>
      <c r="J202" s="156"/>
      <c r="K202" s="156"/>
      <c r="L202" s="156"/>
      <c r="M202" s="156"/>
      <c r="N202" s="156"/>
      <c r="O202" s="156"/>
      <c r="P202" s="156"/>
      <c r="Q202" s="156"/>
      <c r="R202" s="156"/>
      <c r="S202" s="156"/>
      <c r="T202" s="156"/>
      <c r="U202" s="156"/>
    </row>
    <row r="203" spans="1:21" ht="12.75" customHeight="1" x14ac:dyDescent="0.2">
      <c r="A203" s="156"/>
      <c r="B203" s="156"/>
      <c r="C203" s="156"/>
      <c r="D203" s="156"/>
      <c r="E203" s="156"/>
      <c r="F203" s="156"/>
      <c r="G203" s="156"/>
      <c r="H203" s="156"/>
      <c r="I203" s="156"/>
      <c r="J203" s="156"/>
      <c r="K203" s="156"/>
      <c r="L203" s="156"/>
      <c r="M203" s="156"/>
      <c r="N203" s="156"/>
      <c r="O203" s="156"/>
      <c r="P203" s="156"/>
      <c r="Q203" s="156"/>
      <c r="R203" s="156"/>
      <c r="S203" s="156"/>
      <c r="T203" s="156"/>
      <c r="U203" s="156"/>
    </row>
    <row r="204" spans="1:21" ht="12.75" customHeight="1" x14ac:dyDescent="0.2">
      <c r="A204" s="156"/>
      <c r="B204" s="156"/>
      <c r="C204" s="156"/>
      <c r="D204" s="156"/>
      <c r="E204" s="156"/>
      <c r="F204" s="156"/>
      <c r="G204" s="156"/>
      <c r="H204" s="156"/>
      <c r="I204" s="156"/>
      <c r="J204" s="156"/>
      <c r="K204" s="156"/>
      <c r="L204" s="156"/>
      <c r="M204" s="156"/>
      <c r="N204" s="156"/>
      <c r="O204" s="156"/>
      <c r="P204" s="156"/>
      <c r="Q204" s="156"/>
      <c r="R204" s="156"/>
      <c r="S204" s="156"/>
      <c r="T204" s="156"/>
      <c r="U204" s="156"/>
    </row>
    <row r="205" spans="1:21" ht="12.75" customHeight="1" x14ac:dyDescent="0.2">
      <c r="A205" s="156"/>
      <c r="B205" s="156"/>
      <c r="C205" s="156"/>
      <c r="D205" s="156"/>
      <c r="E205" s="156"/>
      <c r="F205" s="156"/>
      <c r="G205" s="156"/>
      <c r="H205" s="156"/>
      <c r="I205" s="156"/>
      <c r="J205" s="156"/>
      <c r="K205" s="156"/>
      <c r="L205" s="156"/>
      <c r="M205" s="156"/>
      <c r="N205" s="156"/>
      <c r="O205" s="156"/>
      <c r="P205" s="156"/>
      <c r="Q205" s="156"/>
      <c r="R205" s="156"/>
      <c r="S205" s="156"/>
      <c r="T205" s="156"/>
      <c r="U205" s="156"/>
    </row>
    <row r="206" spans="1:21" ht="12.75" customHeight="1" x14ac:dyDescent="0.2">
      <c r="A206" s="156"/>
      <c r="B206" s="156"/>
      <c r="C206" s="156"/>
      <c r="D206" s="156"/>
      <c r="E206" s="156"/>
      <c r="F206" s="156"/>
      <c r="G206" s="156"/>
      <c r="H206" s="156"/>
      <c r="I206" s="156"/>
      <c r="J206" s="156"/>
      <c r="K206" s="156"/>
      <c r="L206" s="156"/>
      <c r="M206" s="156"/>
      <c r="N206" s="156"/>
      <c r="O206" s="156"/>
      <c r="P206" s="156"/>
      <c r="Q206" s="156"/>
      <c r="R206" s="156"/>
      <c r="S206" s="156"/>
      <c r="T206" s="156"/>
      <c r="U206" s="156"/>
    </row>
    <row r="207" spans="1:21" ht="12.75" customHeight="1" x14ac:dyDescent="0.2">
      <c r="A207" s="156"/>
      <c r="B207" s="156"/>
      <c r="C207" s="156"/>
      <c r="D207" s="156"/>
      <c r="E207" s="156"/>
      <c r="F207" s="156"/>
      <c r="G207" s="156"/>
      <c r="H207" s="156"/>
      <c r="I207" s="156"/>
      <c r="J207" s="156"/>
      <c r="K207" s="156"/>
      <c r="L207" s="156"/>
      <c r="M207" s="156"/>
      <c r="N207" s="156"/>
      <c r="O207" s="156"/>
      <c r="P207" s="156"/>
      <c r="Q207" s="156"/>
      <c r="R207" s="156"/>
      <c r="S207" s="156"/>
      <c r="T207" s="156"/>
      <c r="U207" s="156"/>
    </row>
    <row r="208" spans="1:21" ht="12.75" customHeight="1" x14ac:dyDescent="0.2">
      <c r="A208" s="156"/>
      <c r="B208" s="156"/>
      <c r="C208" s="156"/>
      <c r="D208" s="156"/>
      <c r="E208" s="156"/>
      <c r="F208" s="156"/>
      <c r="G208" s="156"/>
      <c r="H208" s="156"/>
      <c r="I208" s="156"/>
      <c r="J208" s="156"/>
      <c r="K208" s="156"/>
      <c r="L208" s="156"/>
      <c r="M208" s="156"/>
      <c r="N208" s="156"/>
      <c r="O208" s="156"/>
      <c r="P208" s="156"/>
      <c r="Q208" s="156"/>
      <c r="R208" s="156"/>
      <c r="S208" s="156"/>
      <c r="T208" s="156"/>
      <c r="U208" s="156"/>
    </row>
    <row r="209" spans="1:21" ht="12.75" customHeight="1" x14ac:dyDescent="0.2">
      <c r="A209" s="156"/>
      <c r="B209" s="156"/>
      <c r="C209" s="156"/>
      <c r="D209" s="156"/>
      <c r="E209" s="156"/>
      <c r="F209" s="156"/>
      <c r="G209" s="156"/>
      <c r="H209" s="156"/>
      <c r="I209" s="156"/>
      <c r="J209" s="156"/>
      <c r="K209" s="156"/>
      <c r="L209" s="156"/>
      <c r="M209" s="156"/>
      <c r="N209" s="156"/>
      <c r="O209" s="156"/>
      <c r="P209" s="156"/>
      <c r="Q209" s="156"/>
      <c r="R209" s="156"/>
      <c r="S209" s="156"/>
      <c r="T209" s="156"/>
      <c r="U209" s="156"/>
    </row>
    <row r="210" spans="1:21" ht="12.75" customHeight="1" x14ac:dyDescent="0.2">
      <c r="A210" s="156"/>
      <c r="B210" s="156"/>
      <c r="C210" s="156"/>
      <c r="D210" s="156"/>
      <c r="E210" s="156"/>
      <c r="F210" s="156"/>
      <c r="G210" s="156"/>
      <c r="H210" s="156"/>
      <c r="I210" s="156"/>
      <c r="J210" s="156"/>
      <c r="K210" s="156"/>
      <c r="L210" s="156"/>
      <c r="M210" s="156"/>
      <c r="N210" s="156"/>
      <c r="O210" s="156"/>
      <c r="P210" s="156"/>
      <c r="Q210" s="156"/>
      <c r="R210" s="156"/>
      <c r="S210" s="156"/>
      <c r="T210" s="156"/>
      <c r="U210" s="156"/>
    </row>
    <row r="211" spans="1:21" ht="12.75" customHeight="1" x14ac:dyDescent="0.2">
      <c r="A211" s="156"/>
      <c r="B211" s="156"/>
      <c r="C211" s="156"/>
      <c r="D211" s="156"/>
      <c r="E211" s="156"/>
      <c r="F211" s="156"/>
      <c r="G211" s="156"/>
      <c r="H211" s="156"/>
      <c r="I211" s="156"/>
      <c r="J211" s="156"/>
      <c r="K211" s="156"/>
      <c r="L211" s="156"/>
      <c r="M211" s="156"/>
      <c r="N211" s="156"/>
      <c r="O211" s="156"/>
      <c r="P211" s="156"/>
      <c r="Q211" s="156"/>
      <c r="R211" s="156"/>
      <c r="S211" s="156"/>
      <c r="T211" s="156"/>
      <c r="U211" s="156"/>
    </row>
    <row r="212" spans="1:21" ht="12.75" customHeight="1" x14ac:dyDescent="0.2">
      <c r="A212" s="156"/>
      <c r="B212" s="156"/>
      <c r="C212" s="156"/>
      <c r="D212" s="156"/>
      <c r="E212" s="156"/>
      <c r="F212" s="156"/>
      <c r="G212" s="156"/>
      <c r="H212" s="156"/>
      <c r="I212" s="156"/>
      <c r="J212" s="156"/>
      <c r="K212" s="156"/>
      <c r="L212" s="156"/>
      <c r="M212" s="156"/>
      <c r="N212" s="156"/>
      <c r="O212" s="156"/>
      <c r="P212" s="156"/>
      <c r="Q212" s="156"/>
      <c r="R212" s="156"/>
      <c r="S212" s="156"/>
      <c r="T212" s="156"/>
      <c r="U212" s="156"/>
    </row>
    <row r="213" spans="1:21" ht="12.75" customHeight="1" x14ac:dyDescent="0.2">
      <c r="A213" s="156"/>
      <c r="B213" s="156"/>
      <c r="C213" s="156"/>
      <c r="D213" s="156"/>
      <c r="E213" s="156"/>
      <c r="F213" s="156"/>
      <c r="G213" s="156"/>
      <c r="H213" s="156"/>
      <c r="I213" s="156"/>
      <c r="J213" s="156"/>
      <c r="K213" s="156"/>
      <c r="L213" s="156"/>
      <c r="M213" s="156"/>
      <c r="N213" s="156"/>
      <c r="O213" s="156"/>
      <c r="P213" s="156"/>
      <c r="Q213" s="156"/>
      <c r="R213" s="156"/>
      <c r="S213" s="156"/>
      <c r="T213" s="156"/>
      <c r="U213" s="156"/>
    </row>
    <row r="214" spans="1:21" ht="12.75" customHeight="1" x14ac:dyDescent="0.2">
      <c r="A214" s="156"/>
      <c r="B214" s="156"/>
      <c r="C214" s="156"/>
      <c r="D214" s="156"/>
      <c r="E214" s="156"/>
      <c r="F214" s="156"/>
      <c r="G214" s="156"/>
      <c r="H214" s="156"/>
      <c r="I214" s="156"/>
      <c r="J214" s="156"/>
      <c r="K214" s="156"/>
      <c r="L214" s="156"/>
      <c r="M214" s="156"/>
      <c r="N214" s="156"/>
      <c r="O214" s="156"/>
      <c r="P214" s="156"/>
      <c r="Q214" s="156"/>
      <c r="R214" s="156"/>
      <c r="S214" s="156"/>
      <c r="T214" s="156"/>
      <c r="U214" s="156"/>
    </row>
    <row r="215" spans="1:21" ht="12.75" customHeight="1" x14ac:dyDescent="0.2">
      <c r="A215" s="156"/>
      <c r="B215" s="156"/>
      <c r="C215" s="156"/>
      <c r="D215" s="156"/>
      <c r="E215" s="156"/>
      <c r="F215" s="156"/>
      <c r="G215" s="156"/>
      <c r="H215" s="156"/>
      <c r="I215" s="156"/>
      <c r="J215" s="156"/>
      <c r="K215" s="156"/>
      <c r="L215" s="156"/>
      <c r="M215" s="156"/>
      <c r="N215" s="156"/>
      <c r="O215" s="156"/>
      <c r="P215" s="156"/>
      <c r="Q215" s="156"/>
      <c r="R215" s="156"/>
      <c r="S215" s="156"/>
      <c r="T215" s="156"/>
      <c r="U215" s="156"/>
    </row>
    <row r="216" spans="1:21" ht="12.75" customHeight="1" x14ac:dyDescent="0.2">
      <c r="A216" s="156"/>
      <c r="B216" s="156"/>
      <c r="C216" s="156"/>
      <c r="D216" s="156"/>
      <c r="E216" s="156"/>
      <c r="F216" s="156"/>
      <c r="G216" s="156"/>
      <c r="H216" s="156"/>
      <c r="I216" s="156"/>
      <c r="J216" s="156"/>
      <c r="K216" s="156"/>
      <c r="L216" s="156"/>
      <c r="M216" s="156"/>
      <c r="N216" s="156"/>
      <c r="O216" s="156"/>
      <c r="P216" s="156"/>
      <c r="Q216" s="156"/>
      <c r="R216" s="156"/>
      <c r="S216" s="156"/>
      <c r="T216" s="156"/>
      <c r="U216" s="156"/>
    </row>
    <row r="217" spans="1:21" ht="12.75" customHeight="1" x14ac:dyDescent="0.2">
      <c r="A217" s="156"/>
      <c r="B217" s="156"/>
      <c r="C217" s="156"/>
      <c r="D217" s="156"/>
      <c r="E217" s="156"/>
      <c r="F217" s="156"/>
      <c r="G217" s="156"/>
      <c r="H217" s="156"/>
      <c r="I217" s="156"/>
      <c r="J217" s="156"/>
      <c r="K217" s="156"/>
      <c r="L217" s="156"/>
      <c r="M217" s="156"/>
      <c r="N217" s="156"/>
      <c r="O217" s="156"/>
      <c r="P217" s="156"/>
      <c r="Q217" s="156"/>
      <c r="R217" s="156"/>
      <c r="S217" s="156"/>
      <c r="T217" s="156"/>
      <c r="U217" s="156"/>
    </row>
    <row r="218" spans="1:21" ht="12.75" customHeight="1" x14ac:dyDescent="0.2">
      <c r="A218" s="156"/>
      <c r="B218" s="156"/>
      <c r="C218" s="156"/>
      <c r="D218" s="156"/>
      <c r="E218" s="156"/>
      <c r="F218" s="156"/>
      <c r="G218" s="156"/>
      <c r="H218" s="156"/>
      <c r="I218" s="156"/>
      <c r="J218" s="156"/>
      <c r="K218" s="156"/>
      <c r="L218" s="156"/>
      <c r="M218" s="156"/>
      <c r="N218" s="156"/>
      <c r="O218" s="156"/>
      <c r="P218" s="156"/>
      <c r="Q218" s="156"/>
      <c r="R218" s="156"/>
      <c r="S218" s="156"/>
      <c r="T218" s="156"/>
      <c r="U218" s="156"/>
    </row>
    <row r="219" spans="1:21" ht="12.75" customHeight="1" x14ac:dyDescent="0.2">
      <c r="A219" s="156"/>
      <c r="B219" s="156"/>
      <c r="C219" s="156"/>
      <c r="D219" s="156"/>
      <c r="E219" s="156"/>
      <c r="F219" s="156"/>
      <c r="G219" s="156"/>
      <c r="H219" s="156"/>
      <c r="I219" s="156"/>
      <c r="J219" s="156"/>
      <c r="K219" s="156"/>
      <c r="L219" s="156"/>
      <c r="M219" s="156"/>
      <c r="N219" s="156"/>
      <c r="O219" s="156"/>
      <c r="P219" s="156"/>
      <c r="Q219" s="156"/>
      <c r="R219" s="156"/>
      <c r="S219" s="156"/>
      <c r="T219" s="156"/>
      <c r="U219" s="156"/>
    </row>
    <row r="220" spans="1:21" ht="12.75" customHeight="1" x14ac:dyDescent="0.2">
      <c r="A220" s="156"/>
      <c r="B220" s="156"/>
      <c r="C220" s="156"/>
      <c r="D220" s="156"/>
      <c r="E220" s="156"/>
      <c r="F220" s="156"/>
      <c r="G220" s="156"/>
      <c r="H220" s="156"/>
      <c r="I220" s="156"/>
      <c r="J220" s="156"/>
      <c r="K220" s="156"/>
      <c r="L220" s="156"/>
      <c r="M220" s="156"/>
      <c r="N220" s="156"/>
      <c r="O220" s="156"/>
      <c r="P220" s="156"/>
      <c r="Q220" s="156"/>
      <c r="R220" s="156"/>
      <c r="S220" s="156"/>
      <c r="T220" s="156"/>
      <c r="U220" s="156"/>
    </row>
    <row r="221" spans="1:21" ht="12.75" customHeight="1" x14ac:dyDescent="0.2">
      <c r="A221" s="156"/>
      <c r="B221" s="156"/>
      <c r="C221" s="156"/>
      <c r="D221" s="156"/>
      <c r="E221" s="156"/>
      <c r="F221" s="156"/>
      <c r="G221" s="156"/>
      <c r="H221" s="156"/>
      <c r="I221" s="156"/>
      <c r="J221" s="156"/>
      <c r="K221" s="156"/>
      <c r="L221" s="156"/>
      <c r="M221" s="156"/>
      <c r="N221" s="156"/>
      <c r="O221" s="156"/>
      <c r="P221" s="156"/>
      <c r="Q221" s="156"/>
      <c r="R221" s="156"/>
      <c r="S221" s="156"/>
      <c r="T221" s="156"/>
      <c r="U221" s="156"/>
    </row>
    <row r="222" spans="1:21" ht="15.75" customHeight="1" x14ac:dyDescent="0.2"/>
    <row r="223" spans="1:21" ht="15.75" customHeight="1" x14ac:dyDescent="0.2"/>
    <row r="224" spans="1:21"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1. Mapa Riesgos de Gestión</vt:lpstr>
      <vt:lpstr>2. Mapa Riesgos de Corrupción</vt:lpstr>
      <vt:lpstr>3. Riesgos Seguridad </vt:lpstr>
      <vt:lpstr>4. Matriz Peligros</vt:lpstr>
      <vt:lpstr>Opciones Tratamiento</vt:lpstr>
      <vt:lpstr>Hoja1</vt:lpstr>
      <vt:lpstr>'4. Matriz Peligros'!Área_de_impresión</vt:lpstr>
      <vt:lpstr>'4. Matriz Peligros'!Print_Area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yusef rojas diaz</dc:creator>
  <cp:lastModifiedBy>magda yusef rojas diaz</cp:lastModifiedBy>
  <dcterms:created xsi:type="dcterms:W3CDTF">2021-05-06T03:24:41Z</dcterms:created>
  <dcterms:modified xsi:type="dcterms:W3CDTF">2023-06-21T21:54:14Z</dcterms:modified>
</cp:coreProperties>
</file>