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rco.henao\Desktop\Marco Henao\2023\MEDICIÓN Y MEJORA\Plan de Austeridad\"/>
    </mc:Choice>
  </mc:AlternateContent>
  <xr:revisionPtr revIDLastSave="0" documentId="13_ncr:1_{C5AFA3B0-5241-474E-944F-8190B50B01AF}" xr6:coauthVersionLast="47" xr6:coauthVersionMax="47" xr10:uidLastSave="{00000000-0000-0000-0000-000000000000}"/>
  <bookViews>
    <workbookView xWindow="-120" yWindow="-120" windowWidth="25440" windowHeight="15390" firstSheet="2" activeTab="2" xr2:uid="{00000000-000D-0000-FFFF-FFFF00000000}"/>
  </bookViews>
  <sheets>
    <sheet name="Hoja1 (2)" sheetId="3" state="hidden" r:id="rId1"/>
    <sheet name="Tabla para el plan" sheetId="2" state="hidden" r:id="rId2"/>
    <sheet name="Hoja1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" i="1" l="1"/>
  <c r="AA3" i="1" l="1"/>
  <c r="AB3" i="1"/>
  <c r="AB16" i="1"/>
  <c r="AB10" i="1"/>
  <c r="AC3" i="1" s="1"/>
  <c r="AB6" i="1"/>
  <c r="AA16" i="1" l="1"/>
  <c r="AA10" i="1"/>
  <c r="AA6" i="1"/>
</calcChain>
</file>

<file path=xl/sharedStrings.xml><?xml version="1.0" encoding="utf-8"?>
<sst xmlns="http://schemas.openxmlformats.org/spreadsheetml/2006/main" count="284" uniqueCount="181">
  <si>
    <t>ESTRATEGIAS</t>
  </si>
  <si>
    <t>Responsable Actividad</t>
  </si>
  <si>
    <t>Actividad a Realizar</t>
  </si>
  <si>
    <t>Fecha Inicio</t>
  </si>
  <si>
    <t>Fecha final</t>
  </si>
  <si>
    <t xml:space="preserve">Meta </t>
  </si>
  <si>
    <t>Indicador</t>
  </si>
  <si>
    <t>Racionalizar y hacer seguimiento al consumo de combustible.</t>
  </si>
  <si>
    <t>Actividades ejecutadas/Actividades programadas</t>
  </si>
  <si>
    <t>Ejecución del programa de Gestión Ambiental</t>
  </si>
  <si>
    <t>Peso</t>
  </si>
  <si>
    <t>Total Peso</t>
  </si>
  <si>
    <t>Total Avance</t>
  </si>
  <si>
    <t>OBJETIVO</t>
  </si>
  <si>
    <t>TIQUETES</t>
  </si>
  <si>
    <t>Actividades Realizadas I Trimestre</t>
  </si>
  <si>
    <t>Actividades Realizadas II Trimestre</t>
  </si>
  <si>
    <t>Evidencia Segundo trimestre</t>
  </si>
  <si>
    <t>COMPONENTE</t>
  </si>
  <si>
    <t>Avance programado I trimestre</t>
  </si>
  <si>
    <t>Avance programado II trimestre</t>
  </si>
  <si>
    <t>Avance Ejecutado I trimestre</t>
  </si>
  <si>
    <t>Avance Ejecutado II trimestre</t>
  </si>
  <si>
    <t>Actividades Realizadas III Trimestre</t>
  </si>
  <si>
    <t>Evidencia III trimestre</t>
  </si>
  <si>
    <t>Avance programado III trimestre</t>
  </si>
  <si>
    <t>Avance Ejecutado III trimestre</t>
  </si>
  <si>
    <t>Actividades Realizadas IV Trimestre</t>
  </si>
  <si>
    <t>Evidencia IV trimestre</t>
  </si>
  <si>
    <t>Avance programado IV trimestre</t>
  </si>
  <si>
    <t>Avance Ejecutado IV trimestre</t>
  </si>
  <si>
    <t>Evidencia Primer Trimestre</t>
  </si>
  <si>
    <t>Avance ejecutado Acumulado</t>
  </si>
  <si>
    <t>Avance programado Acumulado</t>
  </si>
  <si>
    <t>Implementación de documentación actualizada para el reconocimiento de comisiones y pago de viáticos.</t>
  </si>
  <si>
    <t>SOLICITUD DE COMISIONES
RECONOCIMIENTO DE VIÁTICOS
LEGALIZACIÓN</t>
  </si>
  <si>
    <t>Fortalecer puntos de control y seguimiento al reconocimiento de comisiones y pago de viáticos.</t>
  </si>
  <si>
    <t>Comisión solicitada, comisión generada</t>
  </si>
  <si>
    <t>Procedimiento de comisiones socializado e implementado
Cero comisiones sin legalizar en tiempo</t>
  </si>
  <si>
    <t>Realizar la compra de tiquetes inmediatamente se otorgue la comisión garantizando el mayor tiempo posible entre la fecha de compra y la fecha del viaje</t>
  </si>
  <si>
    <t># Solicitudes de tiquetes recibidas en el trimestre que cumplen los tiempos establecidos / # Solicitudes recibidas en el trimestre</t>
  </si>
  <si>
    <t xml:space="preserve">
2)   Adquisición de todos los tiquetes en clase económica
</t>
  </si>
  <si>
    <t>COMBUSTIBLES</t>
  </si>
  <si>
    <t xml:space="preserve">Reducción del 1% del consumo de combustibles </t>
  </si>
  <si>
    <t xml:space="preserve">
Reporte tirmestral  mediante matriz de seguimiento y control al consumo de combustibles
</t>
  </si>
  <si>
    <t xml:space="preserve">
Concientización al personal del INSOR sobre la importancia del uso eficiente del papel.
</t>
  </si>
  <si>
    <t>Fortalecimiento del Sistema de Gestión Ambiental</t>
  </si>
  <si>
    <t xml:space="preserve">
Concientización al personal del INSOR sobre la importancia del cuidado de los Recursos Naturales.
</t>
  </si>
  <si>
    <t xml:space="preserve"> PLAN DE AUSTERIDAD VIGENCIA 2023</t>
  </si>
  <si>
    <t>Gestión de Bienes y Servicios</t>
  </si>
  <si>
    <t xml:space="preserve">3) Diligenciamiento de la  herramienta para seguimiento permantente y conjunto entre las áreas involucradas en el trámite de el seguimiento de  de tiquetes articulado con la información del SIIF </t>
  </si>
  <si>
    <t xml:space="preserve">
1) Actualizar el procedimiento de comisiones acorde a la Directiva Presidencial 08 del 17 de septiembre de 2022, de tal manera que se incluya el cumplimiento de lo que dicta: "Las entidades deberán justificar la necesidad de cada viaje y la razón por la cual no se utilizan los medios  irtuales, así como el número de personas que  iajarán, indicando la necesidad de su asistencia y el rol que cada una cumplirá, procurando el  número estrictamente necesario y cuyas funciones estén directamente relacionadas con el objeto de la comisión. "</t>
  </si>
  <si>
    <t xml:space="preserve">2) Solicitar a las áreas misionales el Plan de Comisiones Trimestral  para garantizar el seguimiento de las solicitudes y reconocimiento de viáticos articulado con la información del SIIF Módulo Víaticos
</t>
  </si>
  <si>
    <t>Seguimiento al  contrato para el suministro de tiquetes aereos del INSOR</t>
  </si>
  <si>
    <t xml:space="preserve">
1)    Campaña con las áreas misionales del INSOR  para generar consiencia sobre adquisición de tiquetes aéreos en tiempo
</t>
  </si>
  <si>
    <t>Tramitar las solicitudes de comisión en oportunidad para garantizar la compra de tiquetes al menor costo</t>
  </si>
  <si>
    <t xml:space="preserve">En el marco del acuerdo marco de precios de combustible nacional  suscribir la órden de compra para el suministro de combustible diesel y gasolina para el INSOR
Suscribir contrato ára el suministro de combustible diesel y gasolina. </t>
  </si>
  <si>
    <t xml:space="preserve">
Realizar un comparativo de consumo de gasolina por trimestre entre el trimestre a reportar y el mismo trimestre de la vigencia  anterior
</t>
  </si>
  <si>
    <t xml:space="preserve">
Realizar un comparativo de consumo de deisel por trimestre entre el trimestre a reportar y el mismo trimestre de la vigencia vigencia  anterior.</t>
  </si>
  <si>
    <t>(Galones de combustible diesel consumidos en el trimestre objeto de comparación 2023 - Galones de combustible diesel consumidos en el trimestre de medición de 2022)/ Galones de combustible diesel consumidos en el trimestre de comparación de 2022</t>
  </si>
  <si>
    <t>(Galones de combustible gasolina consumidos en el trimestre objeto de comparación 2023 - Galones de combustible gasolina consumidos en el trimestre de medición de 2022)/ Galones de combustible gasolina consumidos en el trimestre de comparación de 2022</t>
  </si>
  <si>
    <t>Reporte trimestral de consumo de combustible</t>
  </si>
  <si>
    <t>Actualización e implementación de la  de la Política Cero Papel</t>
  </si>
  <si>
    <t xml:space="preserve">Seguimiento a consumo mensual de resmas de papel por procesos. </t>
  </si>
  <si>
    <t xml:space="preserve">Con apoyo el proceso de planeación y sistemas fortalecer los conocimientos en ofimática para el uso adecuado de impresoras y minimizar impresiones erroneas.  Verificación de documentos antes de ser impresos. </t>
  </si>
  <si>
    <t>ENERGÍA, ACUEDUCTO</t>
  </si>
  <si>
    <t>Racionalizar y hacer seguimiento al consumo de energía eléctrica y acueducto</t>
  </si>
  <si>
    <t xml:space="preserve">
Reporte trimestral de actividades ejecutadas del plan de Gestión Ambiental de la entidad
</t>
  </si>
  <si>
    <t xml:space="preserve">4) Presentación de balance  trimestral  vencido de seguimiento de las solicitudes y reconocimiento de viáticos articulado con la información del SIIF Módulo Víaticos. 
</t>
  </si>
  <si>
    <t xml:space="preserve">
4)    Presentación de balance trimestral del consumo de tiquetes aéreos
</t>
  </si>
  <si>
    <t>Fortalecimiento de la implementación de la Política Cero Papel</t>
  </si>
  <si>
    <t>Ejecución del programa de uso eficiente del papel</t>
  </si>
  <si>
    <t>Papelería</t>
  </si>
  <si>
    <t>Reducir el consumo de papel en impresión de documentos y fortalecer el uso del documento digital</t>
  </si>
  <si>
    <t xml:space="preserve">1) Realizar un comparativo de consumo de gasolina por trimestre entre el trimestre a reportar y el mismo trimestre de la vigencia  anterior.
</t>
  </si>
  <si>
    <t xml:space="preserve">
1)Concientización al personal del INSOR sobre la importancia del uso eficiente del papel.
</t>
  </si>
  <si>
    <t>2)Con apoyo del área de Gestión Documental capacitar en documento electrónico / digital</t>
  </si>
  <si>
    <t xml:space="preserve">3)Seguimiento a consumo mensual de resmas de papel por procesos. </t>
  </si>
  <si>
    <t xml:space="preserve">
1) Concientización al personal del INSOR sobre la importancia del cuidado de los Recursos Naturales.
</t>
  </si>
  <si>
    <t xml:space="preserve">2) Reporte trimestral de actividades realizadas para la optimización del uso de los recursos
</t>
  </si>
  <si>
    <t xml:space="preserve">Mantener el consumo de combustibles </t>
  </si>
  <si>
    <t xml:space="preserve">
1) Actualizar el procedimiento de comisiones acorde a la Directiva Presidencial 08 del 17 de septiembre de 2022, de tal manera que se incluya el cumplimiento de lo que dicta: "Las entidades deberán justificar la necesidad de cada viaje y la razón por la cual no se utilizan los medios  virtuales, así como el número de personas que  viajarán, indicando la necesidad de su asistencia y el rol que cada una cumplirá, procurando el  número estrictamente necesario y cuyas funciones estén directamente relacionadas con el objeto de la comisión. "</t>
  </si>
  <si>
    <t xml:space="preserve">2) Solicitar a las áreas misionales el Plan de Comisiones Trimestral  para garantizar el seguimiento de las solicitudes y reconocimiento de viáticos articulado con la información del SIIF Módulo Viáticos
</t>
  </si>
  <si>
    <t xml:space="preserve">3) Presentación de balance  trimestral  vencido de seguimiento de las solicitudes y reconocimiento de viáticos articulado con la información del SIIF Módulo Viáticos. 
</t>
  </si>
  <si>
    <t>Seguimiento al  contrato para el suministro de tiquetes aéreos del INSOR</t>
  </si>
  <si>
    <t xml:space="preserve">
1)    Campaña con las áreas misionales del INSOR  para generar conciencia sobre adquisición de tiquetes aéreos en tiempo.
</t>
  </si>
  <si>
    <t xml:space="preserve">2)   verificar que los tiquetes aéreos sean en clase económica.
</t>
  </si>
  <si>
    <t xml:space="preserve">3) Diligenciamiento de la  herramienta para seguimiento permanente y conjunto entre las áreas involucradas en el trámite de el seguimiento de tiquetes articulado con la información del SIIF </t>
  </si>
  <si>
    <t xml:space="preserve">Adelantar el proceso para el suministro de combustible Diesel y gasolina para el INSOR
Suscribir contrato área el suministro de combustible Diesel y gasolina. </t>
  </si>
  <si>
    <t xml:space="preserve">
2) Realizar un comparativo de consumo de Diesel por vigencia  entre la vigencia  a reportar y la vigencia   anterior.</t>
  </si>
  <si>
    <t>(Galones de combustible Diesel consumidos en el trimestre objeto de comparación 2023 - Galones de combustible Diesel consumidos en el trimestre de medición de 2022)/ Galones de combustible Diesel consumidos en el trimestre de comparación de 2022</t>
  </si>
  <si>
    <t xml:space="preserve">3)Reporte trimestral  mediante matriz de seguimiento y control al consumo de combustibles
</t>
  </si>
  <si>
    <t xml:space="preserve">Durante el trimestre  se proyectó la actualización del procedimiento de comisiones y la resolución de comisiones. Quedaron en proceso de revisión. </t>
  </si>
  <si>
    <t xml:space="preserve">Durante el trimestre no se presentaron comisiones. </t>
  </si>
  <si>
    <t xml:space="preserve">Durante el trimestre no se realizaron comisiones. No hubo Compra de tiquetes. Se reprograma la campaña para un periodo posterior. </t>
  </si>
  <si>
    <t>N/A</t>
  </si>
  <si>
    <t xml:space="preserve">Durante el trimestre no se realizaron comisiones. No hubo Compra de tiquetes. </t>
  </si>
  <si>
    <t xml:space="preserve">Durante el primer trimestre no hubo contrato de combustible. El consumo en este trimestre fue de cero. </t>
  </si>
  <si>
    <t>Durante el primer trimestre no hubo contrato de combustible. El consumo en este trimestre fue de cero.  No hubo cortes de luz que requirieran el consumo de Diesel</t>
  </si>
  <si>
    <t xml:space="preserve">Se diligencia la matriz con los consumos de combustible en cero. </t>
  </si>
  <si>
    <t xml:space="preserve">Durante el trimestre se estuvo trabajando en la actualización de la política de cero papel. La actividad se programa para un periodo posterior. </t>
  </si>
  <si>
    <t>Actividad programada para un periodo posterior.</t>
  </si>
  <si>
    <t xml:space="preserve">Durante el trimestre se consumieron 7 resmas de papel Oficio y 45 resmas de papel tamaño carta. </t>
  </si>
  <si>
    <t>* Procedimiento de comisiones proyectado
* resolución de comisiones proyectado
https://drive.google.com/drive/folders/1wKItyTWj6o5VbnYBw7lg_Cgbki88xcve?usp=sharing</t>
  </si>
  <si>
    <t>* Plan de comisiones por áreas
* Correo de gestión
https://drive.google.com/drive/folders/1wKItyTWj6o5VbnYBw7lg_Cgbki88xcve?usp=sharing</t>
  </si>
  <si>
    <t>Debido a que no hubo comisiones no hay reporte. 
https://drive.google.com/drive/folders/1wKItyTWj6o5VbnYBw7lg_Cgbki88xcve?usp=sharing</t>
  </si>
  <si>
    <t>Matriz diligencia da con los consumos en cero. 
https://drive.google.com/drive/folders/1wKItyTWj6o5VbnYBw7lg_Cgbki88xcve?usp=sharing</t>
  </si>
  <si>
    <t>* Política proyectada. 
* Correo de gestión 
https://drive.google.com/drive/folders/1wKItyTWj6o5VbnYBw7lg_Cgbki88xcve?usp=sharing</t>
  </si>
  <si>
    <t>Reportes de Solgein de consumo de resmas. 
https://drive.google.com/drive/folders/1wKItyTWj6o5VbnYBw7lg_Cgbki88xcve?usp=sharing</t>
  </si>
  <si>
    <t xml:space="preserve">Se realizó el envío de la pieza comunicativa por correo desde el proceso de comunicaciones, sobre la forma correcta de hacer buenas prácticas ambientales cómo y qué se disponen en las canecas de los puntos ecológicos. </t>
  </si>
  <si>
    <t xml:space="preserve">Se realiza reporte trimestral de Gestión Ambiental. </t>
  </si>
  <si>
    <t xml:space="preserve">
* Informe
* Correo
https://drive.google.com/drive/folders/1wKItyTWj6o5VbnYBw7lg_Cgbki88xcve?usp=sharing</t>
  </si>
  <si>
    <t>* Divulgaciones
https://drive.google.com/drive/folders/1wKItyTWj6o5VbnYBw7lg_Cgbki88xcve?usp=sharing</t>
  </si>
  <si>
    <t xml:space="preserve">Los grupos de Gestión Educativa y Promoción y Desarrollo envían el plan de comisiones </t>
  </si>
  <si>
    <t xml:space="preserve">Durante el trimestre el plan de comisiones no tuvo cambios. </t>
  </si>
  <si>
    <t>Plan de comisiones.
https://drive.google.com/drive/folders/138zReFSymT3bwrLRgFVPrPEvMLvNpg0r?usp=sharing</t>
  </si>
  <si>
    <t>* Correo de revisión por parte de las áreas. 
https://drive.google.com/drive/folders/138zReFSymT3bwrLRgFVPrPEvMLvNpg0r?usp=sharing</t>
  </si>
  <si>
    <t xml:space="preserve">Durante el trimestre se realizaron 14 comisiones. 8 De Gestión Educativa y 6 de Promoción de derechos. </t>
  </si>
  <si>
    <t>Informes de comisiones. 
https://drive.google.com/drive/folders/138zReFSymT3bwrLRgFVPrPEvMLvNpg0r?usp=sharing</t>
  </si>
  <si>
    <t xml:space="preserve">Durante el trimestre se consumieron 21 resmas de papel Oficio y 11 resmas de papel tamaño carta. </t>
  </si>
  <si>
    <t>Reportes de Solgein de consumo de resmas. 
https://drive.google.com/drive/folders/138zReFSymT3bwrLRgFVPrPEvMLvNpg0r?usp=sharing</t>
  </si>
  <si>
    <t xml:space="preserve">Durante el trimestre el consumo en galones de gasolina fue de 110,76 Galones. </t>
  </si>
  <si>
    <t>Facturas.  
https://drive.google.com/drive/folders/138zReFSymT3bwrLRgFVPrPEvMLvNpg0r?usp=sharing</t>
  </si>
  <si>
    <t>Matriz diligencia da con los consumos
https://drive.google.com/drive/folders/138zReFSymT3bwrLRgFVPrPEvMLvNpg0r?usp=sharing</t>
  </si>
  <si>
    <t xml:space="preserve">Se trabajó en la creación de video para enseñar las buenas prácticas sobre cómo imprimir. </t>
  </si>
  <si>
    <t xml:space="preserve">Se realiza divulgación de las buenas prácticas del cuidado del medio ambiente mes a mes y se hace la actualización del programa de ahorro de agua y ahorro de energía. </t>
  </si>
  <si>
    <t xml:space="preserve">
* Informe
https://drive.google.com/drive/folders/138zReFSymT3bwrLRgFVPrPEvMLvNpg0r?usp=sharing</t>
  </si>
  <si>
    <t>Divulgaciones mesa a mes. https://drive.google.com/drive/folders/138zReFSymT3bwrLRgFVPrPEvMLvNpg0r?usp=sharing</t>
  </si>
  <si>
    <t>Video
https://drive.google.com/drive/folders/138zReFSymT3bwrLRgFVPrPEvMLvNpg0r?usp=sharing</t>
  </si>
  <si>
    <t>Durante el trimestre se trabajó con las áreas misionales para la actualización del procedimiento de comisiones y la resolución de comisiones. Se continúan gestionando las observaciones y comentarios.</t>
  </si>
  <si>
    <t xml:space="preserve">Durante el trimestre las subdirecciones de Gestión Educativa y de Promoción y desarrollo enviaron los planes anuales de comisiones actualizados. </t>
  </si>
  <si>
    <t xml:space="preserve">
* Correos de gestión para la actualización de los documentos. 
* Documentos proyectados. 
https://drive.google.com/drive/folders/1Wpi2LSScvwx3qjZNqQU0enV-2BD2gPRl?usp=sharing</t>
  </si>
  <si>
    <t>* Informes de comisiones
https://drive.google.com/drive/folders/1Wpi2LSScvwx3qjZNqQU0enV-2BD2gPRl?usp=sharing</t>
  </si>
  <si>
    <t xml:space="preserve">Durante el trimestre se consumieron 60 resmas de papel  tamaño carta y 12 resmas de papel de tamaño oficio. </t>
  </si>
  <si>
    <t>Reportes de Solgein de consumo de resmas. 
https://drive.google.com/drive/folders/1Wpi2LSScvwx3qjZNqQU0enV-2BD2gPRl?usp=sharing</t>
  </si>
  <si>
    <t>* Correos de gestión. 
* Política proyectada
https://drive.google.com/drive/folders/1Wpi2LSScvwx3qjZNqQU0enV-2BD2gPRl?usp=sharing</t>
  </si>
  <si>
    <t>* Carpeta con evidencia de la capacitación
https://drive.google.com/drive/folders/1Wpi2LSScvwx3qjZNqQU0enV-2BD2gPRl?usp=sharing</t>
  </si>
  <si>
    <t>* Pieza comunicativa
https://drive.google.com/drive/folders/1Wpi2LSScvwx3qjZNqQU0enV-2BD2gPRl?usp=sharing</t>
  </si>
  <si>
    <t>* Matrices de plan de comisiones. 
https://drive.google.com/drive/folders/1Wpi2LSScvwx3qjZNqQU0enV-2BD2gPRl?usp=sharing</t>
  </si>
  <si>
    <t xml:space="preserve">Durante el trimestre se realizaron 124 comisiones. 79 De Gestión Educativa y 45 de Promoción de derechos. </t>
  </si>
  <si>
    <t>El contrato de tiquetes fue suscrito el 06/09/2023 la campaña se programa para el mes de noviembre de 2023</t>
  </si>
  <si>
    <t xml:space="preserve">Durante el trimestre se compraron 44 tiquetes, todos en clase económica. </t>
  </si>
  <si>
    <t>* carpeta con tiquetes. 
https://drive.google.com/drive/folders/1Wpi2LSScvwx3qjZNqQU0enV-2BD2gPRl?usp=sharing</t>
  </si>
  <si>
    <t xml:space="preserve">Se gestiona la compra de tiquetes en un archivo compartido con las subdirecciones de Gestión Educativa y Promoción y desarrollo. </t>
  </si>
  <si>
    <t>* Archivo de tiquetes. 
https://drive.google.com/drive/folders/1Wpi2LSScvwx3qjZNqQU0enV-2BD2gPRl?usp=sharing</t>
  </si>
  <si>
    <t xml:space="preserve">Durante el trimestre se compraron 44 tiquetes, 40 para la subdirección de Gestión Educativa y 4 para Promoción y desarrollo.  todos en clase económica. </t>
  </si>
  <si>
    <t>* Balance de consumo de tiquetes. 
* Archivo de consumo de tiquetes. 
https://drive.google.com/drive/folders/1Wpi2LSScvwx3qjZNqQU0enV-2BD2gPRl?usp=sharing</t>
  </si>
  <si>
    <t>Matriz diligencia da con los consumos
https://drive.google.com/drive/folders/1Wpi2LSScvwx3qjZNqQU0enV-2BD2gPRl?usp=sharing</t>
  </si>
  <si>
    <t xml:space="preserve">
* Informe
https://drive.google.com/drive/folders/1Wpi2LSScvwx3qjZNqQU0enV-2BD2gPRl?usp=sharing</t>
  </si>
  <si>
    <t xml:space="preserve">El consumo de gasolina en el tercer trimestre de 2023 fue de 100 galones.  En la vigencia 2022 no hubo consumo </t>
  </si>
  <si>
    <t>* Clausulado.
https://drive.google.com/drive/folders/1Wpi2LSScvwx3qjZNqQU0enV-2BD2gPRl?usp=sharing</t>
  </si>
  <si>
    <t>* Matriz de seguimiento consumo de combustible https://drive.google.com/drive/folders/1Wpi2LSScvwx3qjZNqQU0enV-2BD2gPRl?usp=sharing</t>
  </si>
  <si>
    <t xml:space="preserve">Durante el segundo trimestre se realizó la campaña para concientización sobre el consumo de papel, a través de un video. En el III trimestre se continuó trabajando con la actualización de la política de cero papel y plan de eficiencia administrativa y uso de papel.   </t>
  </si>
  <si>
    <t xml:space="preserve">Esta actividad se adelantó durante el mes de julio. Se dictó una capacitación sobre expediente electrónico y arquitectura de información. </t>
  </si>
  <si>
    <t>Se realiza divulgación de las buenas prácticas del cuidado del medio ambiente a través de campañas para: * el apagado de la luz y los computadores. * uso adecuado de los baños. * Uso de la bicicleta</t>
  </si>
  <si>
    <t xml:space="preserve">Durante el trimestre no hubo comisiones aéreas. Se reprograma la campaña para un periodo posterior. </t>
  </si>
  <si>
    <t xml:space="preserve">Durante el trimestre no hubo comisiones aéreas. No hubo compra de tiquetes. </t>
  </si>
  <si>
    <t xml:space="preserve">Durante el segundo trimestre no hubo consumo de combustible Diesel. </t>
  </si>
  <si>
    <t>El procedimiento de comisiones y resolución de comisiones fueron revisados por las áreas. Se actualizan las observaciones de cada una de ellas. Pendiente publicación. Se actualiza fecha final. Se cambia de 30/04/2023 a 30/10/2023</t>
  </si>
  <si>
    <t xml:space="preserve">Resolución de comisiones y Procedimiento de comisiones proyectado. Se hace estudio de mercado para complementar la resolución en cuanto a transporte de los aeropuertos al lugar de la comisión. </t>
  </si>
  <si>
    <t>Documentos proyectados
https://drive.google.com/drive/folders/1tJbxMuLl_xXaUNHPxnySN4-d3_5b9FZK?usp=drive_link</t>
  </si>
  <si>
    <t>* Matrices de plan de comisiones. 
https://drive.google.com/drive/folders/1tJbxMuLl_xXaUNHPxnySN4-d3_5b9FZK?usp=drive_link</t>
  </si>
  <si>
    <t xml:space="preserve">Durante el trimestre se realizaron 155 comisiones. 79 De Gestión Educativa y 76 de Promoción de derechos. </t>
  </si>
  <si>
    <t>* Informes de comisiones
https://drive.google.com/drive/folders/1tJbxMuLl_xXaUNHPxnySN4-d3_5b9FZK?usp=drive_link</t>
  </si>
  <si>
    <t xml:space="preserve">Actividad no ejecutada. </t>
  </si>
  <si>
    <t xml:space="preserve">Durante el trimestre se compraron 95 tiquetes, todos en clase económica. </t>
  </si>
  <si>
    <t>* carpeta con tiquetes. 
https://drive.google.com/drive/folders/1tJbxMuLl_xXaUNHPxnySN4-d3_5b9FZK?usp=drive_link</t>
  </si>
  <si>
    <t>* Archivo de tiquetes. 
https://drive.google.com/drive/folders/1tJbxMuLl_xXaUNHPxnySN4-d3_5b9FZK?usp=drive_link</t>
  </si>
  <si>
    <t xml:space="preserve">El consumo de gasolina en el tercer trimestre de 2023 fue de 49.97 galones.  En la vigencia 2022 no hubo consumo </t>
  </si>
  <si>
    <t>* Matriz de seguimiento consumo de combustible https://drive.google.com/drive/folders/1tJbxMuLl_xXaUNHPxnySN4-d3_5b9FZK?usp=drive_link</t>
  </si>
  <si>
    <t xml:space="preserve">Durante el tercer trimestre no hubo consumo de combustible Diesel. </t>
  </si>
  <si>
    <t>Se diligencia la matriz con los consumos de combustible.</t>
  </si>
  <si>
    <t xml:space="preserve">Las diferentes campañas se trabajaron en los trimestres anteriores. </t>
  </si>
  <si>
    <t>Esta actividad se adelantó durante el mes de julio. En e trimestre anterior</t>
  </si>
  <si>
    <t>Reportes de Solgein de consumo de resmas. 
https://drive.google.com/drive/folders/1tJbxMuLl_xXaUNHPxnySN4-d3_5b9FZK?usp=drive_link</t>
  </si>
  <si>
    <t xml:space="preserve">Durante el trimestre se consumieron 46 resmas de papel  tamaño carta y 0 (cero) resmas de papel de tamaño oficio. </t>
  </si>
  <si>
    <t>* Pieza comunicativa
https://drive.google.com/drive/folders/1tJbxMuLl_xXaUNHPxnySN4-d3_5b9FZK?usp=drive_link</t>
  </si>
  <si>
    <t xml:space="preserve">
* Informe
https://drive.google.com/drive/folders/1tJbxMuLl_xXaUNHPxnySN4-d3_5b9FZK?usp=drive_link</t>
  </si>
  <si>
    <t xml:space="preserve">Se realiza divulgación de la gestión realizada en 2023. </t>
  </si>
  <si>
    <t>Matriz diligencia con los consumos
https://drive.google.com/drive/folders/1tJbxMuLl_xXaUNHPxnySN4-d3_5b9FZK?usp=drive_link</t>
  </si>
  <si>
    <t>Durante el cuarto trimestre el consumo de Diesel fue de 0 galones. En la vigencia 2022 no hubo consumo.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</si>
</sst>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9" fontId="0" fillId="0" borderId="0" xfId="1" applyFont="1" applyFill="1" applyAlignment="1">
      <alignment vertical="center"/>
    </xf>
    <xf numFmtId="9" fontId="0" fillId="0" borderId="0" xfId="1" applyFont="1" applyFill="1"/>
    <xf numFmtId="0" fontId="7" fillId="4" borderId="0" xfId="0" applyFont="1" applyFill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12" fillId="0" borderId="3" xfId="1" applyNumberFormat="1" applyFont="1" applyFill="1" applyBorder="1" applyAlignment="1">
      <alignment horizontal="center" vertical="top"/>
    </xf>
    <xf numFmtId="164" fontId="12" fillId="0" borderId="4" xfId="1" applyNumberFormat="1" applyFont="1" applyFill="1" applyBorder="1" applyAlignment="1">
      <alignment horizontal="center" vertical="top"/>
    </xf>
    <xf numFmtId="164" fontId="12" fillId="0" borderId="5" xfId="1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C73D6-6297-4A35-86B5-50FF43FE452A}">
  <dimension ref="A1:G17"/>
  <sheetViews>
    <sheetView showGridLines="0" zoomScale="55" zoomScaleNormal="55" workbookViewId="0">
      <pane ySplit="2" topLeftCell="A14" activePane="bottomLeft" state="frozen"/>
      <selection pane="bottomLeft" activeCell="A2" sqref="A2:G17"/>
    </sheetView>
  </sheetViews>
  <sheetFormatPr baseColWidth="10" defaultRowHeight="15" x14ac:dyDescent="0.25"/>
  <cols>
    <col min="1" max="1" width="21" customWidth="1"/>
    <col min="2" max="2" width="27.140625" customWidth="1"/>
    <col min="3" max="3" width="41.85546875" style="7" customWidth="1"/>
    <col min="4" max="5" width="13.140625" customWidth="1"/>
    <col min="6" max="6" width="16.140625" customWidth="1"/>
    <col min="7" max="7" width="26.140625" customWidth="1"/>
  </cols>
  <sheetData>
    <row r="1" spans="1:7" ht="32.25" customHeight="1" x14ac:dyDescent="0.25">
      <c r="A1" s="20" t="s">
        <v>48</v>
      </c>
      <c r="B1" s="20"/>
      <c r="C1" s="20"/>
      <c r="D1" s="20"/>
      <c r="E1" s="20"/>
      <c r="F1" s="20"/>
      <c r="G1" s="20"/>
    </row>
    <row r="2" spans="1:7" ht="45" customHeight="1" x14ac:dyDescent="0.25">
      <c r="A2" s="1" t="s">
        <v>0</v>
      </c>
      <c r="B2" s="1" t="s">
        <v>1</v>
      </c>
      <c r="C2" s="8" t="s">
        <v>2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165.75" x14ac:dyDescent="0.25">
      <c r="A3" s="36" t="s">
        <v>34</v>
      </c>
      <c r="B3" s="35" t="s">
        <v>49</v>
      </c>
      <c r="C3" s="5" t="s">
        <v>81</v>
      </c>
      <c r="D3" s="11">
        <v>44958</v>
      </c>
      <c r="E3" s="11">
        <v>45046</v>
      </c>
      <c r="F3" s="37" t="s">
        <v>37</v>
      </c>
      <c r="G3" s="35" t="s">
        <v>38</v>
      </c>
    </row>
    <row r="4" spans="1:7" ht="76.5" x14ac:dyDescent="0.25">
      <c r="A4" s="36"/>
      <c r="B4" s="35"/>
      <c r="C4" s="5" t="s">
        <v>82</v>
      </c>
      <c r="D4" s="11">
        <v>44958</v>
      </c>
      <c r="E4" s="11">
        <v>45199</v>
      </c>
      <c r="F4" s="37"/>
      <c r="G4" s="35"/>
    </row>
    <row r="5" spans="1:7" ht="75" customHeight="1" x14ac:dyDescent="0.25">
      <c r="A5" s="36"/>
      <c r="B5" s="35"/>
      <c r="C5" s="5" t="s">
        <v>83</v>
      </c>
      <c r="D5" s="11">
        <v>45017</v>
      </c>
      <c r="E5" s="11">
        <v>45291</v>
      </c>
      <c r="F5" s="37"/>
      <c r="G5" s="35"/>
    </row>
    <row r="6" spans="1:7" ht="63.75" x14ac:dyDescent="0.25">
      <c r="A6" s="34" t="s">
        <v>84</v>
      </c>
      <c r="B6" s="35" t="s">
        <v>49</v>
      </c>
      <c r="C6" s="5" t="s">
        <v>85</v>
      </c>
      <c r="D6" s="11">
        <v>44958</v>
      </c>
      <c r="E6" s="11">
        <v>45015</v>
      </c>
      <c r="F6" s="35" t="s">
        <v>55</v>
      </c>
      <c r="G6" s="31" t="s">
        <v>40</v>
      </c>
    </row>
    <row r="7" spans="1:7" ht="38.25" x14ac:dyDescent="0.25">
      <c r="A7" s="34"/>
      <c r="B7" s="35"/>
      <c r="C7" s="5" t="s">
        <v>86</v>
      </c>
      <c r="D7" s="11">
        <v>44986</v>
      </c>
      <c r="E7" s="11">
        <v>45291</v>
      </c>
      <c r="F7" s="35"/>
      <c r="G7" s="32"/>
    </row>
    <row r="8" spans="1:7" ht="51" x14ac:dyDescent="0.25">
      <c r="A8" s="34"/>
      <c r="B8" s="35"/>
      <c r="C8" s="5" t="s">
        <v>87</v>
      </c>
      <c r="D8" s="11">
        <v>43891</v>
      </c>
      <c r="E8" s="11">
        <v>45291</v>
      </c>
      <c r="F8" s="35"/>
      <c r="G8" s="32"/>
    </row>
    <row r="9" spans="1:7" ht="60" customHeight="1" x14ac:dyDescent="0.25">
      <c r="A9" s="34"/>
      <c r="B9" s="35"/>
      <c r="C9" s="14" t="s">
        <v>69</v>
      </c>
      <c r="D9" s="11">
        <v>45017</v>
      </c>
      <c r="E9" s="11">
        <v>45291</v>
      </c>
      <c r="F9" s="35"/>
      <c r="G9" s="32"/>
    </row>
    <row r="10" spans="1:7" ht="127.5" x14ac:dyDescent="0.25">
      <c r="A10" s="31" t="s">
        <v>88</v>
      </c>
      <c r="B10" s="31" t="s">
        <v>49</v>
      </c>
      <c r="C10" s="12" t="s">
        <v>74</v>
      </c>
      <c r="D10" s="10">
        <v>45017</v>
      </c>
      <c r="E10" s="10">
        <v>45291</v>
      </c>
      <c r="F10" s="31" t="s">
        <v>80</v>
      </c>
      <c r="G10" s="9" t="s">
        <v>60</v>
      </c>
    </row>
    <row r="11" spans="1:7" ht="122.25" customHeight="1" x14ac:dyDescent="0.25">
      <c r="A11" s="32"/>
      <c r="B11" s="32"/>
      <c r="C11" s="12" t="s">
        <v>89</v>
      </c>
      <c r="D11" s="10">
        <v>45017</v>
      </c>
      <c r="E11" s="10">
        <v>45291</v>
      </c>
      <c r="F11" s="32"/>
      <c r="G11" s="9" t="s">
        <v>90</v>
      </c>
    </row>
    <row r="12" spans="1:7" ht="38.25" x14ac:dyDescent="0.25">
      <c r="A12" s="33"/>
      <c r="B12" s="33"/>
      <c r="C12" s="12" t="s">
        <v>91</v>
      </c>
      <c r="D12" s="10">
        <v>45017</v>
      </c>
      <c r="E12" s="10">
        <v>45291</v>
      </c>
      <c r="F12" s="33"/>
      <c r="G12" s="9" t="s">
        <v>61</v>
      </c>
    </row>
    <row r="13" spans="1:7" ht="138" customHeight="1" x14ac:dyDescent="0.25">
      <c r="A13" s="29" t="s">
        <v>70</v>
      </c>
      <c r="B13" s="27" t="s">
        <v>49</v>
      </c>
      <c r="C13" s="5" t="s">
        <v>75</v>
      </c>
      <c r="D13" s="11">
        <v>44986</v>
      </c>
      <c r="E13" s="11">
        <v>45199</v>
      </c>
      <c r="F13" s="27" t="s">
        <v>71</v>
      </c>
      <c r="G13" s="27" t="s">
        <v>8</v>
      </c>
    </row>
    <row r="14" spans="1:7" ht="138" customHeight="1" x14ac:dyDescent="0.25">
      <c r="A14" s="30"/>
      <c r="B14" s="27"/>
      <c r="C14" s="5" t="s">
        <v>76</v>
      </c>
      <c r="D14" s="11">
        <v>45200</v>
      </c>
      <c r="E14" s="11">
        <v>45291</v>
      </c>
      <c r="F14" s="27"/>
      <c r="G14" s="27"/>
    </row>
    <row r="15" spans="1:7" ht="25.5" x14ac:dyDescent="0.25">
      <c r="A15" s="30"/>
      <c r="B15" s="27"/>
      <c r="C15" s="5" t="s">
        <v>77</v>
      </c>
      <c r="D15" s="11">
        <v>44927</v>
      </c>
      <c r="E15" s="11">
        <v>45290</v>
      </c>
      <c r="F15" s="27"/>
      <c r="G15" s="27"/>
    </row>
    <row r="16" spans="1:7" ht="75" x14ac:dyDescent="0.25">
      <c r="A16" s="28" t="s">
        <v>46</v>
      </c>
      <c r="B16" s="27" t="s">
        <v>49</v>
      </c>
      <c r="C16" s="6" t="s">
        <v>78</v>
      </c>
      <c r="D16" s="11">
        <v>44958</v>
      </c>
      <c r="E16" s="11">
        <v>45291</v>
      </c>
      <c r="F16" s="27" t="s">
        <v>9</v>
      </c>
      <c r="G16" s="27" t="s">
        <v>8</v>
      </c>
    </row>
    <row r="17" spans="1:7" ht="60" customHeight="1" x14ac:dyDescent="0.25">
      <c r="A17" s="28"/>
      <c r="B17" s="27"/>
      <c r="C17" s="6" t="s">
        <v>79</v>
      </c>
      <c r="D17" s="11">
        <v>45017</v>
      </c>
      <c r="E17" s="11">
        <v>45291</v>
      </c>
      <c r="F17" s="27"/>
      <c r="G17" s="27"/>
    </row>
  </sheetData>
  <mergeCells count="19">
    <mergeCell ref="G6:G9"/>
    <mergeCell ref="A3:A5"/>
    <mergeCell ref="B3:B5"/>
    <mergeCell ref="F3:F5"/>
    <mergeCell ref="G3:G5"/>
    <mergeCell ref="A10:A12"/>
    <mergeCell ref="B10:B12"/>
    <mergeCell ref="F10:F12"/>
    <mergeCell ref="A6:A9"/>
    <mergeCell ref="B6:B9"/>
    <mergeCell ref="F6:F9"/>
    <mergeCell ref="G16:G17"/>
    <mergeCell ref="A16:A17"/>
    <mergeCell ref="B16:B17"/>
    <mergeCell ref="F16:F17"/>
    <mergeCell ref="A13:A15"/>
    <mergeCell ref="B13:B15"/>
    <mergeCell ref="F13:F15"/>
    <mergeCell ref="G13:G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523A3-8DAE-4F15-B235-1D013CDF6ECB}">
  <dimension ref="A1:G17"/>
  <sheetViews>
    <sheetView showGridLines="0" zoomScale="70" zoomScaleNormal="70" workbookViewId="0">
      <pane ySplit="2" topLeftCell="A3" activePane="bottomLeft" state="frozen"/>
      <selection pane="bottomLeft" activeCell="A2" sqref="A2:G2"/>
    </sheetView>
  </sheetViews>
  <sheetFormatPr baseColWidth="10" defaultRowHeight="15" x14ac:dyDescent="0.25"/>
  <cols>
    <col min="1" max="1" width="21" customWidth="1"/>
    <col min="2" max="2" width="27.140625" customWidth="1"/>
    <col min="3" max="3" width="41.85546875" style="7" customWidth="1"/>
    <col min="4" max="5" width="13.140625" customWidth="1"/>
    <col min="6" max="6" width="16.140625" customWidth="1"/>
    <col min="7" max="7" width="26.140625" customWidth="1"/>
  </cols>
  <sheetData>
    <row r="1" spans="1:7" ht="32.25" customHeight="1" x14ac:dyDescent="0.25">
      <c r="A1" s="13"/>
      <c r="B1" s="13"/>
      <c r="C1" s="13"/>
      <c r="D1" s="13"/>
      <c r="E1" s="13"/>
      <c r="F1" s="13"/>
      <c r="G1" s="13"/>
    </row>
    <row r="2" spans="1:7" ht="45" customHeight="1" x14ac:dyDescent="0.25">
      <c r="A2" s="1" t="s">
        <v>0</v>
      </c>
      <c r="B2" s="1" t="s">
        <v>1</v>
      </c>
      <c r="C2" s="8" t="s">
        <v>2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165.75" x14ac:dyDescent="0.25">
      <c r="A3" s="36" t="s">
        <v>34</v>
      </c>
      <c r="B3" s="31" t="s">
        <v>49</v>
      </c>
      <c r="C3" s="5" t="s">
        <v>51</v>
      </c>
      <c r="D3" s="11">
        <v>44958</v>
      </c>
      <c r="E3" s="11">
        <v>45046</v>
      </c>
      <c r="F3" s="37" t="s">
        <v>37</v>
      </c>
      <c r="G3" s="35" t="s">
        <v>38</v>
      </c>
    </row>
    <row r="4" spans="1:7" ht="76.5" x14ac:dyDescent="0.25">
      <c r="A4" s="36"/>
      <c r="B4" s="32"/>
      <c r="C4" s="5" t="s">
        <v>52</v>
      </c>
      <c r="D4" s="11">
        <v>44958</v>
      </c>
      <c r="E4" s="11">
        <v>45199</v>
      </c>
      <c r="F4" s="37"/>
      <c r="G4" s="35"/>
    </row>
    <row r="5" spans="1:7" ht="75" customHeight="1" x14ac:dyDescent="0.25">
      <c r="A5" s="36"/>
      <c r="B5" s="33"/>
      <c r="C5" s="5" t="s">
        <v>68</v>
      </c>
      <c r="D5" s="11">
        <v>45017</v>
      </c>
      <c r="E5" s="11">
        <v>45291</v>
      </c>
      <c r="F5" s="37"/>
      <c r="G5" s="35"/>
    </row>
    <row r="6" spans="1:7" ht="63.75" x14ac:dyDescent="0.25">
      <c r="A6" s="34" t="s">
        <v>53</v>
      </c>
      <c r="B6" s="31" t="s">
        <v>49</v>
      </c>
      <c r="C6" s="5" t="s">
        <v>54</v>
      </c>
      <c r="D6" s="11">
        <v>44958</v>
      </c>
      <c r="E6" s="11">
        <v>45015</v>
      </c>
      <c r="F6" s="35" t="s">
        <v>55</v>
      </c>
      <c r="G6" s="31" t="s">
        <v>40</v>
      </c>
    </row>
    <row r="7" spans="1:7" ht="51" x14ac:dyDescent="0.25">
      <c r="A7" s="34"/>
      <c r="B7" s="32"/>
      <c r="C7" s="5" t="s">
        <v>41</v>
      </c>
      <c r="D7" s="11">
        <v>44986</v>
      </c>
      <c r="E7" s="11">
        <v>45291</v>
      </c>
      <c r="F7" s="35"/>
      <c r="G7" s="32"/>
    </row>
    <row r="8" spans="1:7" ht="63.75" x14ac:dyDescent="0.25">
      <c r="A8" s="34"/>
      <c r="B8" s="32"/>
      <c r="C8" s="5" t="s">
        <v>50</v>
      </c>
      <c r="D8" s="11">
        <v>43891</v>
      </c>
      <c r="E8" s="11">
        <v>45291</v>
      </c>
      <c r="F8" s="35"/>
      <c r="G8" s="32"/>
    </row>
    <row r="9" spans="1:7" ht="60" customHeight="1" x14ac:dyDescent="0.25">
      <c r="A9" s="34"/>
      <c r="B9" s="33"/>
      <c r="C9" s="14" t="s">
        <v>69</v>
      </c>
      <c r="D9" s="11">
        <v>45017</v>
      </c>
      <c r="E9" s="11">
        <v>45291</v>
      </c>
      <c r="F9" s="35"/>
      <c r="G9" s="32"/>
    </row>
    <row r="10" spans="1:7" ht="127.5" x14ac:dyDescent="0.25">
      <c r="A10" s="31" t="s">
        <v>56</v>
      </c>
      <c r="B10" s="31" t="s">
        <v>49</v>
      </c>
      <c r="C10" s="12" t="s">
        <v>57</v>
      </c>
      <c r="D10" s="10">
        <v>45017</v>
      </c>
      <c r="E10" s="10">
        <v>45291</v>
      </c>
      <c r="F10" s="31" t="s">
        <v>43</v>
      </c>
      <c r="G10" s="9" t="s">
        <v>60</v>
      </c>
    </row>
    <row r="11" spans="1:7" ht="122.25" customHeight="1" x14ac:dyDescent="0.25">
      <c r="A11" s="32"/>
      <c r="B11" s="32"/>
      <c r="C11" s="12" t="s">
        <v>58</v>
      </c>
      <c r="D11" s="10">
        <v>45017</v>
      </c>
      <c r="E11" s="10">
        <v>45291</v>
      </c>
      <c r="F11" s="32"/>
      <c r="G11" s="9" t="s">
        <v>59</v>
      </c>
    </row>
    <row r="12" spans="1:7" ht="51" x14ac:dyDescent="0.25">
      <c r="A12" s="33"/>
      <c r="B12" s="33"/>
      <c r="C12" s="12" t="s">
        <v>44</v>
      </c>
      <c r="D12" s="10">
        <v>45017</v>
      </c>
      <c r="E12" s="10">
        <v>45291</v>
      </c>
      <c r="F12" s="33"/>
      <c r="G12" s="9" t="s">
        <v>61</v>
      </c>
    </row>
    <row r="13" spans="1:7" ht="138" customHeight="1" x14ac:dyDescent="0.25">
      <c r="A13" s="29" t="s">
        <v>62</v>
      </c>
      <c r="B13" s="29"/>
      <c r="C13" s="5" t="s">
        <v>45</v>
      </c>
      <c r="D13" s="11">
        <v>44986</v>
      </c>
      <c r="E13" s="11">
        <v>45199</v>
      </c>
      <c r="F13" s="27"/>
      <c r="G13" s="27"/>
    </row>
    <row r="14" spans="1:7" ht="25.5" x14ac:dyDescent="0.25">
      <c r="A14" s="30"/>
      <c r="B14" s="30"/>
      <c r="C14" s="5" t="s">
        <v>63</v>
      </c>
      <c r="D14" s="11">
        <v>44927</v>
      </c>
      <c r="E14" s="11">
        <v>45290</v>
      </c>
      <c r="F14" s="27"/>
      <c r="G14" s="27"/>
    </row>
    <row r="15" spans="1:7" ht="63.75" x14ac:dyDescent="0.25">
      <c r="A15" s="38"/>
      <c r="B15" s="38"/>
      <c r="C15" s="5" t="s">
        <v>64</v>
      </c>
      <c r="D15" s="11">
        <v>45078</v>
      </c>
      <c r="E15" s="11">
        <v>45291</v>
      </c>
      <c r="F15" s="27"/>
      <c r="G15" s="27"/>
    </row>
    <row r="16" spans="1:7" ht="75" x14ac:dyDescent="0.25">
      <c r="A16" s="28" t="s">
        <v>46</v>
      </c>
      <c r="B16" s="29" t="s">
        <v>49</v>
      </c>
      <c r="C16" s="6" t="s">
        <v>47</v>
      </c>
      <c r="D16" s="11">
        <v>44958</v>
      </c>
      <c r="E16" s="11">
        <v>45291</v>
      </c>
      <c r="F16" s="27" t="s">
        <v>9</v>
      </c>
      <c r="G16" s="27" t="s">
        <v>8</v>
      </c>
    </row>
    <row r="17" spans="1:7" ht="60" customHeight="1" x14ac:dyDescent="0.25">
      <c r="A17" s="28"/>
      <c r="B17" s="38"/>
      <c r="C17" s="6" t="s">
        <v>67</v>
      </c>
      <c r="D17" s="11">
        <v>45017</v>
      </c>
      <c r="E17" s="11">
        <v>45291</v>
      </c>
      <c r="F17" s="27"/>
      <c r="G17" s="27"/>
    </row>
  </sheetData>
  <mergeCells count="19">
    <mergeCell ref="G16:G17"/>
    <mergeCell ref="A16:A17"/>
    <mergeCell ref="B16:B17"/>
    <mergeCell ref="F16:F17"/>
    <mergeCell ref="A13:A15"/>
    <mergeCell ref="B13:B15"/>
    <mergeCell ref="F13:F15"/>
    <mergeCell ref="G13:G15"/>
    <mergeCell ref="A10:A12"/>
    <mergeCell ref="B10:B12"/>
    <mergeCell ref="F10:F12"/>
    <mergeCell ref="A6:A9"/>
    <mergeCell ref="B6:B9"/>
    <mergeCell ref="F6:F9"/>
    <mergeCell ref="G6:G9"/>
    <mergeCell ref="A3:A5"/>
    <mergeCell ref="B3:B5"/>
    <mergeCell ref="F3:F5"/>
    <mergeCell ref="G3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"/>
  <sheetViews>
    <sheetView showGridLines="0" tabSelected="1" topLeftCell="G1" zoomScale="120" zoomScaleNormal="120" workbookViewId="0">
      <pane ySplit="2" topLeftCell="A14" activePane="bottomLeft" state="frozen"/>
      <selection pane="bottomLeft" activeCell="L15" sqref="L15"/>
    </sheetView>
  </sheetViews>
  <sheetFormatPr baseColWidth="10" defaultRowHeight="15" x14ac:dyDescent="0.25"/>
  <cols>
    <col min="1" max="3" width="21" customWidth="1"/>
    <col min="4" max="4" width="27.140625" customWidth="1"/>
    <col min="5" max="5" width="41.85546875" style="7" customWidth="1"/>
    <col min="6" max="7" width="13.140625" customWidth="1"/>
    <col min="8" max="8" width="16.140625" customWidth="1"/>
    <col min="9" max="9" width="26.140625" customWidth="1"/>
    <col min="10" max="10" width="7.42578125" style="18" customWidth="1"/>
    <col min="11" max="11" width="22.140625" customWidth="1"/>
    <col min="12" max="12" width="31.140625" customWidth="1"/>
    <col min="13" max="13" width="16.42578125" customWidth="1"/>
    <col min="14" max="14" width="14.42578125" customWidth="1"/>
    <col min="15" max="16" width="22.28515625" customWidth="1"/>
    <col min="17" max="17" width="16.42578125" customWidth="1"/>
    <col min="18" max="18" width="13.42578125" customWidth="1"/>
    <col min="19" max="20" width="22.28515625" customWidth="1"/>
    <col min="21" max="21" width="16.42578125" customWidth="1"/>
    <col min="22" max="22" width="13.42578125" customWidth="1"/>
    <col min="23" max="23" width="22.28515625" customWidth="1"/>
    <col min="24" max="24" width="22.28515625" style="26" customWidth="1"/>
    <col min="25" max="25" width="16.42578125" customWidth="1"/>
    <col min="26" max="26" width="13.42578125" customWidth="1"/>
    <col min="27" max="28" width="10.28515625" style="18" bestFit="1" customWidth="1"/>
    <col min="29" max="29" width="11.42578125" style="18"/>
  </cols>
  <sheetData>
    <row r="1" spans="1:29" ht="32.25" customHeight="1" x14ac:dyDescent="0.25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45" customHeight="1" x14ac:dyDescent="0.25">
      <c r="A2" s="1" t="s">
        <v>0</v>
      </c>
      <c r="B2" s="1" t="s">
        <v>18</v>
      </c>
      <c r="C2" s="1" t="s">
        <v>13</v>
      </c>
      <c r="D2" s="1" t="s">
        <v>1</v>
      </c>
      <c r="E2" s="8" t="s">
        <v>2</v>
      </c>
      <c r="F2" s="1" t="s">
        <v>3</v>
      </c>
      <c r="G2" s="1" t="s">
        <v>4</v>
      </c>
      <c r="H2" s="1" t="s">
        <v>5</v>
      </c>
      <c r="I2" s="2" t="s">
        <v>6</v>
      </c>
      <c r="J2" s="3" t="s">
        <v>10</v>
      </c>
      <c r="K2" s="4" t="s">
        <v>15</v>
      </c>
      <c r="L2" s="4" t="s">
        <v>31</v>
      </c>
      <c r="M2" s="1" t="s">
        <v>19</v>
      </c>
      <c r="N2" s="1" t="s">
        <v>21</v>
      </c>
      <c r="O2" s="4" t="s">
        <v>16</v>
      </c>
      <c r="P2" s="4" t="s">
        <v>17</v>
      </c>
      <c r="Q2" s="1" t="s">
        <v>20</v>
      </c>
      <c r="R2" s="1" t="s">
        <v>22</v>
      </c>
      <c r="S2" s="4" t="s">
        <v>23</v>
      </c>
      <c r="T2" s="4" t="s">
        <v>24</v>
      </c>
      <c r="U2" s="1" t="s">
        <v>25</v>
      </c>
      <c r="V2" s="1" t="s">
        <v>26</v>
      </c>
      <c r="W2" s="4" t="s">
        <v>27</v>
      </c>
      <c r="X2" s="4" t="s">
        <v>28</v>
      </c>
      <c r="Y2" s="1" t="s">
        <v>29</v>
      </c>
      <c r="Z2" s="1" t="s">
        <v>30</v>
      </c>
      <c r="AA2" s="3" t="s">
        <v>33</v>
      </c>
      <c r="AB2" s="3" t="s">
        <v>32</v>
      </c>
      <c r="AC2" s="3" t="s">
        <v>12</v>
      </c>
    </row>
    <row r="3" spans="1:29" ht="165.75" x14ac:dyDescent="0.25">
      <c r="A3" s="36" t="s">
        <v>34</v>
      </c>
      <c r="B3" s="36" t="s">
        <v>35</v>
      </c>
      <c r="C3" s="44" t="s">
        <v>36</v>
      </c>
      <c r="D3" s="35" t="s">
        <v>49</v>
      </c>
      <c r="E3" s="5" t="s">
        <v>81</v>
      </c>
      <c r="F3" s="11">
        <v>44958</v>
      </c>
      <c r="G3" s="11">
        <v>45229</v>
      </c>
      <c r="H3" s="37" t="s">
        <v>37</v>
      </c>
      <c r="I3" s="35" t="s">
        <v>38</v>
      </c>
      <c r="J3" s="39">
        <v>0.2</v>
      </c>
      <c r="K3" s="15" t="s">
        <v>92</v>
      </c>
      <c r="L3" s="15" t="s">
        <v>103</v>
      </c>
      <c r="M3" s="39">
        <v>0.1</v>
      </c>
      <c r="N3" s="39">
        <v>0.1</v>
      </c>
      <c r="O3" s="15" t="s">
        <v>158</v>
      </c>
      <c r="P3" s="15" t="s">
        <v>116</v>
      </c>
      <c r="Q3" s="39">
        <v>0.3</v>
      </c>
      <c r="R3" s="39">
        <v>0.3</v>
      </c>
      <c r="S3" s="15" t="s">
        <v>129</v>
      </c>
      <c r="T3" s="24" t="s">
        <v>131</v>
      </c>
      <c r="U3" s="39">
        <v>0.3</v>
      </c>
      <c r="V3" s="39">
        <v>0.3</v>
      </c>
      <c r="W3" s="15" t="s">
        <v>159</v>
      </c>
      <c r="X3" s="15" t="s">
        <v>160</v>
      </c>
      <c r="Y3" s="39">
        <v>0.3</v>
      </c>
      <c r="Z3" s="39">
        <v>0.25</v>
      </c>
      <c r="AA3" s="39">
        <f>+M3+Q3+U3+Y3</f>
        <v>1</v>
      </c>
      <c r="AB3" s="39">
        <f>+R3+V3+Z3+N3</f>
        <v>0.95</v>
      </c>
      <c r="AC3" s="45">
        <f>+J3*AB3+J6*AB6+J10*AB10+J13*AB13+J16*AB16</f>
        <v>0.99</v>
      </c>
    </row>
    <row r="4" spans="1:29" ht="76.5" x14ac:dyDescent="0.25">
      <c r="A4" s="36"/>
      <c r="B4" s="36"/>
      <c r="C4" s="44"/>
      <c r="D4" s="35"/>
      <c r="E4" s="5" t="s">
        <v>82</v>
      </c>
      <c r="F4" s="11">
        <v>44958</v>
      </c>
      <c r="G4" s="11">
        <v>45199</v>
      </c>
      <c r="H4" s="37"/>
      <c r="I4" s="35"/>
      <c r="J4" s="39"/>
      <c r="K4" s="15" t="s">
        <v>113</v>
      </c>
      <c r="L4" s="15" t="s">
        <v>104</v>
      </c>
      <c r="M4" s="39"/>
      <c r="N4" s="39"/>
      <c r="O4" s="15" t="s">
        <v>114</v>
      </c>
      <c r="P4" s="15" t="s">
        <v>115</v>
      </c>
      <c r="Q4" s="39"/>
      <c r="R4" s="39"/>
      <c r="S4" s="25" t="s">
        <v>130</v>
      </c>
      <c r="T4" s="25" t="s">
        <v>138</v>
      </c>
      <c r="U4" s="39"/>
      <c r="V4" s="39"/>
      <c r="W4" s="15" t="s">
        <v>114</v>
      </c>
      <c r="X4" s="25" t="s">
        <v>161</v>
      </c>
      <c r="Y4" s="39"/>
      <c r="Z4" s="39"/>
      <c r="AA4" s="39"/>
      <c r="AB4" s="39"/>
      <c r="AC4" s="46"/>
    </row>
    <row r="5" spans="1:29" ht="75" customHeight="1" x14ac:dyDescent="0.25">
      <c r="A5" s="36"/>
      <c r="B5" s="36"/>
      <c r="C5" s="44"/>
      <c r="D5" s="35"/>
      <c r="E5" s="5" t="s">
        <v>83</v>
      </c>
      <c r="F5" s="11">
        <v>45017</v>
      </c>
      <c r="G5" s="11">
        <v>45291</v>
      </c>
      <c r="H5" s="37"/>
      <c r="I5" s="35"/>
      <c r="J5" s="39"/>
      <c r="K5" s="15" t="s">
        <v>93</v>
      </c>
      <c r="L5" s="15" t="s">
        <v>105</v>
      </c>
      <c r="M5" s="39"/>
      <c r="N5" s="39"/>
      <c r="O5" s="15" t="s">
        <v>117</v>
      </c>
      <c r="P5" s="15" t="s">
        <v>118</v>
      </c>
      <c r="Q5" s="39"/>
      <c r="R5" s="39"/>
      <c r="S5" s="25" t="s">
        <v>139</v>
      </c>
      <c r="T5" s="15" t="s">
        <v>132</v>
      </c>
      <c r="U5" s="39"/>
      <c r="V5" s="39"/>
      <c r="W5" s="25" t="s">
        <v>162</v>
      </c>
      <c r="X5" s="15" t="s">
        <v>163</v>
      </c>
      <c r="Y5" s="39"/>
      <c r="Z5" s="39"/>
      <c r="AA5" s="39"/>
      <c r="AB5" s="39"/>
      <c r="AC5" s="46"/>
    </row>
    <row r="6" spans="1:29" ht="63.75" x14ac:dyDescent="0.25">
      <c r="A6" s="34" t="s">
        <v>84</v>
      </c>
      <c r="B6" s="34" t="s">
        <v>14</v>
      </c>
      <c r="C6" s="34" t="s">
        <v>39</v>
      </c>
      <c r="D6" s="35" t="s">
        <v>49</v>
      </c>
      <c r="E6" s="5" t="s">
        <v>85</v>
      </c>
      <c r="F6" s="11">
        <v>44958</v>
      </c>
      <c r="G6" s="11">
        <v>45015</v>
      </c>
      <c r="H6" s="35" t="s">
        <v>55</v>
      </c>
      <c r="I6" s="31" t="s">
        <v>40</v>
      </c>
      <c r="J6" s="39">
        <v>0.3</v>
      </c>
      <c r="K6" s="15" t="s">
        <v>94</v>
      </c>
      <c r="L6" s="15" t="s">
        <v>95</v>
      </c>
      <c r="M6" s="40">
        <v>0.1</v>
      </c>
      <c r="N6" s="40">
        <v>0.1</v>
      </c>
      <c r="O6" s="15" t="s">
        <v>155</v>
      </c>
      <c r="P6" s="15" t="s">
        <v>95</v>
      </c>
      <c r="Q6" s="40">
        <v>0.3</v>
      </c>
      <c r="R6" s="40">
        <v>0.3</v>
      </c>
      <c r="S6" s="25" t="s">
        <v>140</v>
      </c>
      <c r="T6" s="25" t="s">
        <v>150</v>
      </c>
      <c r="U6" s="40">
        <v>0.3</v>
      </c>
      <c r="V6" s="40">
        <v>0.3</v>
      </c>
      <c r="W6" s="15" t="s">
        <v>164</v>
      </c>
      <c r="X6" s="15" t="s">
        <v>95</v>
      </c>
      <c r="Y6" s="40">
        <v>0.3</v>
      </c>
      <c r="Z6" s="40">
        <v>0.3</v>
      </c>
      <c r="AA6" s="39">
        <f>+M6+Q6+U6+Y6</f>
        <v>1</v>
      </c>
      <c r="AB6" s="40">
        <f>+N6+R6+V6+Z6</f>
        <v>1</v>
      </c>
      <c r="AC6" s="46"/>
    </row>
    <row r="7" spans="1:29" ht="60" x14ac:dyDescent="0.25">
      <c r="A7" s="34"/>
      <c r="B7" s="34"/>
      <c r="C7" s="34"/>
      <c r="D7" s="35"/>
      <c r="E7" s="5" t="s">
        <v>86</v>
      </c>
      <c r="F7" s="11">
        <v>44986</v>
      </c>
      <c r="G7" s="11">
        <v>45291</v>
      </c>
      <c r="H7" s="35"/>
      <c r="I7" s="32"/>
      <c r="J7" s="39"/>
      <c r="K7" s="15" t="s">
        <v>96</v>
      </c>
      <c r="L7" s="15" t="s">
        <v>95</v>
      </c>
      <c r="M7" s="41"/>
      <c r="N7" s="41"/>
      <c r="O7" s="15" t="s">
        <v>156</v>
      </c>
      <c r="P7" s="15" t="s">
        <v>95</v>
      </c>
      <c r="Q7" s="41"/>
      <c r="R7" s="41"/>
      <c r="S7" s="15" t="s">
        <v>141</v>
      </c>
      <c r="T7" s="15" t="s">
        <v>142</v>
      </c>
      <c r="U7" s="41"/>
      <c r="V7" s="41"/>
      <c r="W7" s="15" t="s">
        <v>165</v>
      </c>
      <c r="X7" s="15" t="s">
        <v>166</v>
      </c>
      <c r="Y7" s="41"/>
      <c r="Z7" s="41"/>
      <c r="AA7" s="39"/>
      <c r="AB7" s="41"/>
      <c r="AC7" s="46"/>
    </row>
    <row r="8" spans="1:29" ht="81" customHeight="1" x14ac:dyDescent="0.25">
      <c r="A8" s="34"/>
      <c r="B8" s="34"/>
      <c r="C8" s="34"/>
      <c r="D8" s="35"/>
      <c r="E8" s="5" t="s">
        <v>87</v>
      </c>
      <c r="F8" s="11">
        <v>43891</v>
      </c>
      <c r="G8" s="11">
        <v>45291</v>
      </c>
      <c r="H8" s="35"/>
      <c r="I8" s="32"/>
      <c r="J8" s="39"/>
      <c r="K8" s="15" t="s">
        <v>96</v>
      </c>
      <c r="L8" s="15" t="s">
        <v>95</v>
      </c>
      <c r="M8" s="41"/>
      <c r="N8" s="41"/>
      <c r="O8" s="15" t="s">
        <v>156</v>
      </c>
      <c r="P8" s="15" t="s">
        <v>95</v>
      </c>
      <c r="Q8" s="41"/>
      <c r="R8" s="41"/>
      <c r="S8" s="15" t="s">
        <v>143</v>
      </c>
      <c r="T8" s="15" t="s">
        <v>144</v>
      </c>
      <c r="U8" s="41"/>
      <c r="V8" s="41"/>
      <c r="W8" s="15" t="s">
        <v>143</v>
      </c>
      <c r="X8" s="15" t="s">
        <v>167</v>
      </c>
      <c r="Y8" s="41"/>
      <c r="Z8" s="41"/>
      <c r="AA8" s="39"/>
      <c r="AB8" s="41"/>
      <c r="AC8" s="46"/>
    </row>
    <row r="9" spans="1:29" ht="60" customHeight="1" x14ac:dyDescent="0.25">
      <c r="A9" s="34"/>
      <c r="B9" s="34"/>
      <c r="C9" s="34"/>
      <c r="D9" s="35"/>
      <c r="E9" s="14" t="s">
        <v>69</v>
      </c>
      <c r="F9" s="11">
        <v>45017</v>
      </c>
      <c r="G9" s="11">
        <v>45291</v>
      </c>
      <c r="H9" s="35"/>
      <c r="I9" s="32"/>
      <c r="J9" s="39"/>
      <c r="K9" s="15" t="s">
        <v>96</v>
      </c>
      <c r="L9" s="15" t="s">
        <v>95</v>
      </c>
      <c r="M9" s="42"/>
      <c r="N9" s="42"/>
      <c r="O9" s="15" t="s">
        <v>156</v>
      </c>
      <c r="P9" s="15" t="s">
        <v>95</v>
      </c>
      <c r="Q9" s="42"/>
      <c r="R9" s="42"/>
      <c r="S9" s="15" t="s">
        <v>145</v>
      </c>
      <c r="T9" s="16" t="s">
        <v>146</v>
      </c>
      <c r="U9" s="42"/>
      <c r="V9" s="42"/>
      <c r="W9" s="25" t="s">
        <v>162</v>
      </c>
      <c r="X9" s="15" t="s">
        <v>163</v>
      </c>
      <c r="Y9" s="42"/>
      <c r="Z9" s="42"/>
      <c r="AA9" s="39"/>
      <c r="AB9" s="42"/>
      <c r="AC9" s="46"/>
    </row>
    <row r="10" spans="1:29" ht="127.5" x14ac:dyDescent="0.25">
      <c r="A10" s="31" t="s">
        <v>88</v>
      </c>
      <c r="B10" s="31" t="s">
        <v>42</v>
      </c>
      <c r="C10" s="31" t="s">
        <v>7</v>
      </c>
      <c r="D10" s="31" t="s">
        <v>49</v>
      </c>
      <c r="E10" s="12" t="s">
        <v>74</v>
      </c>
      <c r="F10" s="10">
        <v>45017</v>
      </c>
      <c r="G10" s="10">
        <v>45291</v>
      </c>
      <c r="H10" s="31" t="s">
        <v>80</v>
      </c>
      <c r="I10" s="9" t="s">
        <v>60</v>
      </c>
      <c r="J10" s="40">
        <v>0.1</v>
      </c>
      <c r="K10" s="15" t="s">
        <v>97</v>
      </c>
      <c r="L10" s="15" t="s">
        <v>95</v>
      </c>
      <c r="M10" s="40">
        <v>0.25</v>
      </c>
      <c r="N10" s="40">
        <v>0.25</v>
      </c>
      <c r="O10" s="15" t="s">
        <v>121</v>
      </c>
      <c r="P10" s="15" t="s">
        <v>122</v>
      </c>
      <c r="Q10" s="40">
        <v>0.25</v>
      </c>
      <c r="R10" s="40">
        <v>0.25</v>
      </c>
      <c r="S10" s="15" t="s">
        <v>149</v>
      </c>
      <c r="T10" s="16" t="s">
        <v>151</v>
      </c>
      <c r="U10" s="40">
        <v>0.25</v>
      </c>
      <c r="V10" s="40">
        <v>0.25</v>
      </c>
      <c r="W10" s="15" t="s">
        <v>168</v>
      </c>
      <c r="X10" s="16" t="s">
        <v>169</v>
      </c>
      <c r="Y10" s="39">
        <v>0.25</v>
      </c>
      <c r="Z10" s="39">
        <v>0.25</v>
      </c>
      <c r="AA10" s="39">
        <f>+M10+Q10+U10+Y10</f>
        <v>1</v>
      </c>
      <c r="AB10" s="39">
        <f>+N10+R10+V10+Z10</f>
        <v>1</v>
      </c>
      <c r="AC10" s="46"/>
    </row>
    <row r="11" spans="1:29" ht="122.25" customHeight="1" x14ac:dyDescent="0.25">
      <c r="A11" s="32"/>
      <c r="B11" s="32"/>
      <c r="C11" s="32"/>
      <c r="D11" s="32"/>
      <c r="E11" s="12" t="s">
        <v>89</v>
      </c>
      <c r="F11" s="10">
        <v>45017</v>
      </c>
      <c r="G11" s="10">
        <v>45291</v>
      </c>
      <c r="H11" s="32"/>
      <c r="I11" s="9" t="s">
        <v>90</v>
      </c>
      <c r="J11" s="41"/>
      <c r="K11" s="15" t="s">
        <v>98</v>
      </c>
      <c r="L11" s="15" t="s">
        <v>95</v>
      </c>
      <c r="M11" s="41"/>
      <c r="N11" s="41"/>
      <c r="O11" s="15" t="s">
        <v>157</v>
      </c>
      <c r="P11" s="15" t="s">
        <v>95</v>
      </c>
      <c r="Q11" s="41"/>
      <c r="R11" s="41"/>
      <c r="S11" s="15" t="s">
        <v>170</v>
      </c>
      <c r="T11" s="15" t="s">
        <v>95</v>
      </c>
      <c r="U11" s="41"/>
      <c r="V11" s="41"/>
      <c r="W11" s="48" t="s">
        <v>180</v>
      </c>
      <c r="X11" s="16" t="s">
        <v>169</v>
      </c>
      <c r="Y11" s="39"/>
      <c r="Z11" s="39"/>
      <c r="AA11" s="39"/>
      <c r="AB11" s="39"/>
      <c r="AC11" s="46"/>
    </row>
    <row r="12" spans="1:29" ht="72" x14ac:dyDescent="0.25">
      <c r="A12" s="33"/>
      <c r="B12" s="33"/>
      <c r="C12" s="33"/>
      <c r="D12" s="33"/>
      <c r="E12" s="12" t="s">
        <v>91</v>
      </c>
      <c r="F12" s="10">
        <v>45017</v>
      </c>
      <c r="G12" s="10">
        <v>45291</v>
      </c>
      <c r="H12" s="33"/>
      <c r="I12" s="9" t="s">
        <v>61</v>
      </c>
      <c r="J12" s="42"/>
      <c r="K12" s="15" t="s">
        <v>99</v>
      </c>
      <c r="L12" s="15" t="s">
        <v>106</v>
      </c>
      <c r="M12" s="42"/>
      <c r="N12" s="42"/>
      <c r="O12" s="15" t="s">
        <v>99</v>
      </c>
      <c r="P12" s="15" t="s">
        <v>123</v>
      </c>
      <c r="Q12" s="42"/>
      <c r="R12" s="42"/>
      <c r="S12" s="15" t="s">
        <v>99</v>
      </c>
      <c r="T12" s="15" t="s">
        <v>147</v>
      </c>
      <c r="U12" s="42"/>
      <c r="V12" s="42"/>
      <c r="W12" s="15" t="s">
        <v>171</v>
      </c>
      <c r="X12" s="15" t="s">
        <v>179</v>
      </c>
      <c r="Y12" s="39"/>
      <c r="Z12" s="39"/>
      <c r="AA12" s="39"/>
      <c r="AB12" s="39"/>
      <c r="AC12" s="46"/>
    </row>
    <row r="13" spans="1:29" ht="138" customHeight="1" x14ac:dyDescent="0.25">
      <c r="A13" s="29" t="s">
        <v>70</v>
      </c>
      <c r="B13" s="28" t="s">
        <v>72</v>
      </c>
      <c r="C13" s="28" t="s">
        <v>73</v>
      </c>
      <c r="D13" s="27" t="s">
        <v>49</v>
      </c>
      <c r="E13" s="5" t="s">
        <v>75</v>
      </c>
      <c r="F13" s="11">
        <v>44986</v>
      </c>
      <c r="G13" s="11">
        <v>45199</v>
      </c>
      <c r="H13" s="27" t="s">
        <v>71</v>
      </c>
      <c r="I13" s="27" t="s">
        <v>8</v>
      </c>
      <c r="J13" s="39">
        <v>0.2</v>
      </c>
      <c r="K13" s="15" t="s">
        <v>100</v>
      </c>
      <c r="L13" s="15" t="s">
        <v>107</v>
      </c>
      <c r="M13" s="41">
        <v>0.1</v>
      </c>
      <c r="N13" s="41">
        <v>0.1</v>
      </c>
      <c r="O13" s="15" t="s">
        <v>124</v>
      </c>
      <c r="P13" s="23" t="s">
        <v>128</v>
      </c>
      <c r="Q13" s="41">
        <v>0.3</v>
      </c>
      <c r="R13" s="41">
        <v>0.3</v>
      </c>
      <c r="S13" s="16" t="s">
        <v>152</v>
      </c>
      <c r="T13" s="16" t="s">
        <v>135</v>
      </c>
      <c r="U13" s="41">
        <v>0.3</v>
      </c>
      <c r="V13" s="41">
        <v>0.3</v>
      </c>
      <c r="W13" s="15" t="s">
        <v>172</v>
      </c>
      <c r="X13" s="15" t="s">
        <v>95</v>
      </c>
      <c r="Y13" s="39">
        <v>0.3</v>
      </c>
      <c r="Z13" s="39">
        <v>0.3</v>
      </c>
      <c r="AA13" s="39"/>
      <c r="AB13" s="39">
        <f>+N13+R13+V13+Z13</f>
        <v>1</v>
      </c>
      <c r="AC13" s="46"/>
    </row>
    <row r="14" spans="1:29" ht="138" customHeight="1" x14ac:dyDescent="0.25">
      <c r="A14" s="30"/>
      <c r="B14" s="28"/>
      <c r="C14" s="28"/>
      <c r="D14" s="27"/>
      <c r="E14" s="5" t="s">
        <v>76</v>
      </c>
      <c r="F14" s="11">
        <v>45200</v>
      </c>
      <c r="G14" s="11">
        <v>45291</v>
      </c>
      <c r="H14" s="27"/>
      <c r="I14" s="27"/>
      <c r="J14" s="39"/>
      <c r="K14" s="15" t="s">
        <v>101</v>
      </c>
      <c r="L14" s="17" t="s">
        <v>95</v>
      </c>
      <c r="M14" s="41"/>
      <c r="N14" s="41"/>
      <c r="O14" s="15" t="s">
        <v>101</v>
      </c>
      <c r="P14" s="17" t="s">
        <v>95</v>
      </c>
      <c r="Q14" s="41"/>
      <c r="R14" s="41"/>
      <c r="S14" s="15" t="s">
        <v>153</v>
      </c>
      <c r="T14" s="15" t="s">
        <v>136</v>
      </c>
      <c r="U14" s="41"/>
      <c r="V14" s="41"/>
      <c r="W14" s="15" t="s">
        <v>173</v>
      </c>
      <c r="X14" s="15" t="s">
        <v>95</v>
      </c>
      <c r="Y14" s="39"/>
      <c r="Z14" s="39"/>
      <c r="AA14" s="39"/>
      <c r="AB14" s="39"/>
      <c r="AC14" s="46"/>
    </row>
    <row r="15" spans="1:29" ht="72" x14ac:dyDescent="0.25">
      <c r="A15" s="30"/>
      <c r="B15" s="28"/>
      <c r="C15" s="28"/>
      <c r="D15" s="27"/>
      <c r="E15" s="5" t="s">
        <v>77</v>
      </c>
      <c r="F15" s="11">
        <v>44927</v>
      </c>
      <c r="G15" s="11">
        <v>45290</v>
      </c>
      <c r="H15" s="27"/>
      <c r="I15" s="27"/>
      <c r="J15" s="39"/>
      <c r="K15" s="15" t="s">
        <v>102</v>
      </c>
      <c r="L15" s="15" t="s">
        <v>108</v>
      </c>
      <c r="M15" s="41"/>
      <c r="N15" s="41"/>
      <c r="O15" s="15" t="s">
        <v>119</v>
      </c>
      <c r="P15" s="15" t="s">
        <v>120</v>
      </c>
      <c r="Q15" s="41"/>
      <c r="R15" s="41"/>
      <c r="S15" s="15" t="s">
        <v>133</v>
      </c>
      <c r="T15" s="15" t="s">
        <v>134</v>
      </c>
      <c r="U15" s="41"/>
      <c r="V15" s="41"/>
      <c r="W15" s="15" t="s">
        <v>175</v>
      </c>
      <c r="X15" s="15" t="s">
        <v>174</v>
      </c>
      <c r="Y15" s="39"/>
      <c r="Z15" s="39"/>
      <c r="AA15" s="39"/>
      <c r="AB15" s="39"/>
      <c r="AC15" s="46"/>
    </row>
    <row r="16" spans="1:29" ht="120" x14ac:dyDescent="0.25">
      <c r="A16" s="28" t="s">
        <v>46</v>
      </c>
      <c r="B16" s="28" t="s">
        <v>65</v>
      </c>
      <c r="C16" s="28" t="s">
        <v>66</v>
      </c>
      <c r="D16" s="27" t="s">
        <v>49</v>
      </c>
      <c r="E16" s="6" t="s">
        <v>78</v>
      </c>
      <c r="F16" s="11">
        <v>44958</v>
      </c>
      <c r="G16" s="11">
        <v>45291</v>
      </c>
      <c r="H16" s="27" t="s">
        <v>9</v>
      </c>
      <c r="I16" s="27" t="s">
        <v>8</v>
      </c>
      <c r="J16" s="39">
        <v>0.2</v>
      </c>
      <c r="K16" s="15" t="s">
        <v>109</v>
      </c>
      <c r="L16" s="21" t="s">
        <v>112</v>
      </c>
      <c r="M16" s="40">
        <v>0.05</v>
      </c>
      <c r="N16" s="40">
        <v>0.05</v>
      </c>
      <c r="O16" s="15" t="s">
        <v>125</v>
      </c>
      <c r="P16" s="22" t="s">
        <v>127</v>
      </c>
      <c r="Q16" s="40">
        <v>0.3</v>
      </c>
      <c r="R16" s="40">
        <v>0.3</v>
      </c>
      <c r="S16" s="16" t="s">
        <v>154</v>
      </c>
      <c r="T16" s="16" t="s">
        <v>137</v>
      </c>
      <c r="U16" s="40">
        <v>0.3</v>
      </c>
      <c r="V16" s="40">
        <v>0.3</v>
      </c>
      <c r="W16" s="16" t="s">
        <v>178</v>
      </c>
      <c r="X16" s="16" t="s">
        <v>176</v>
      </c>
      <c r="Y16" s="40">
        <v>0.35</v>
      </c>
      <c r="Z16" s="40">
        <v>0.35</v>
      </c>
      <c r="AA16" s="40">
        <f>+M16+Q16+U16+Y16</f>
        <v>0.99999999999999989</v>
      </c>
      <c r="AB16" s="40">
        <f>+N16+R16+V16+Z16</f>
        <v>0.99999999999999989</v>
      </c>
      <c r="AC16" s="46"/>
    </row>
    <row r="17" spans="1:29" ht="60" customHeight="1" x14ac:dyDescent="0.25">
      <c r="A17" s="28"/>
      <c r="B17" s="28"/>
      <c r="C17" s="28"/>
      <c r="D17" s="27"/>
      <c r="E17" s="6" t="s">
        <v>79</v>
      </c>
      <c r="F17" s="11">
        <v>45017</v>
      </c>
      <c r="G17" s="11">
        <v>45291</v>
      </c>
      <c r="H17" s="27"/>
      <c r="I17" s="27"/>
      <c r="J17" s="39"/>
      <c r="K17" s="15" t="s">
        <v>110</v>
      </c>
      <c r="L17" s="21" t="s">
        <v>111</v>
      </c>
      <c r="M17" s="42"/>
      <c r="N17" s="42"/>
      <c r="O17" s="15" t="s">
        <v>110</v>
      </c>
      <c r="P17" s="21" t="s">
        <v>126</v>
      </c>
      <c r="Q17" s="42"/>
      <c r="R17" s="42"/>
      <c r="S17" s="15" t="s">
        <v>110</v>
      </c>
      <c r="T17" s="21" t="s">
        <v>148</v>
      </c>
      <c r="U17" s="42"/>
      <c r="V17" s="42"/>
      <c r="W17" s="15" t="s">
        <v>110</v>
      </c>
      <c r="X17" s="16" t="s">
        <v>177</v>
      </c>
      <c r="Y17" s="42"/>
      <c r="Z17" s="42"/>
      <c r="AA17" s="42"/>
      <c r="AB17" s="42"/>
      <c r="AC17" s="47"/>
    </row>
    <row r="18" spans="1:29" x14ac:dyDescent="0.25">
      <c r="M18" s="19"/>
      <c r="N18" s="19"/>
      <c r="O18" s="19"/>
      <c r="P18" s="19" t="s">
        <v>11</v>
      </c>
      <c r="Q18" s="19"/>
      <c r="R18" s="19"/>
      <c r="S18" s="19"/>
      <c r="T18" s="19"/>
      <c r="U18" s="19"/>
      <c r="V18" s="19"/>
      <c r="W18" s="19"/>
      <c r="X18" s="18"/>
      <c r="Y18" s="19"/>
      <c r="Z18" s="19"/>
      <c r="AC18"/>
    </row>
  </sheetData>
  <mergeCells count="86">
    <mergeCell ref="Y13:Y15"/>
    <mergeCell ref="Z13:Z15"/>
    <mergeCell ref="AA13:AA15"/>
    <mergeCell ref="AB13:AB15"/>
    <mergeCell ref="Y16:Y17"/>
    <mergeCell ref="Z16:Z17"/>
    <mergeCell ref="AA16:AA17"/>
    <mergeCell ref="AB16:AB17"/>
    <mergeCell ref="R16:R17"/>
    <mergeCell ref="R13:R15"/>
    <mergeCell ref="R10:R12"/>
    <mergeCell ref="U6:U9"/>
    <mergeCell ref="V6:V9"/>
    <mergeCell ref="U10:U12"/>
    <mergeCell ref="U13:U15"/>
    <mergeCell ref="U16:U17"/>
    <mergeCell ref="V16:V17"/>
    <mergeCell ref="V13:V15"/>
    <mergeCell ref="V10:V12"/>
    <mergeCell ref="Q6:Q9"/>
    <mergeCell ref="AC3:AC17"/>
    <mergeCell ref="Y3:Y5"/>
    <mergeCell ref="Z3:Z5"/>
    <mergeCell ref="Y6:Y9"/>
    <mergeCell ref="Z6:Z9"/>
    <mergeCell ref="AA6:AA9"/>
    <mergeCell ref="AB6:AB9"/>
    <mergeCell ref="Y10:Y12"/>
    <mergeCell ref="Z10:Z12"/>
    <mergeCell ref="AA10:AA12"/>
    <mergeCell ref="AB10:AB12"/>
    <mergeCell ref="R6:R9"/>
    <mergeCell ref="Q10:Q12"/>
    <mergeCell ref="Q13:Q15"/>
    <mergeCell ref="Q16:Q17"/>
    <mergeCell ref="M10:M12"/>
    <mergeCell ref="M16:M17"/>
    <mergeCell ref="M13:M15"/>
    <mergeCell ref="N6:N9"/>
    <mergeCell ref="N10:N12"/>
    <mergeCell ref="N13:N15"/>
    <mergeCell ref="N16:N17"/>
    <mergeCell ref="M6:M9"/>
    <mergeCell ref="A1:AC1"/>
    <mergeCell ref="U3:U5"/>
    <mergeCell ref="V3:V5"/>
    <mergeCell ref="M3:M5"/>
    <mergeCell ref="R3:R5"/>
    <mergeCell ref="A3:A5"/>
    <mergeCell ref="D3:D5"/>
    <mergeCell ref="H3:H5"/>
    <mergeCell ref="B3:B5"/>
    <mergeCell ref="C3:C5"/>
    <mergeCell ref="I3:I5"/>
    <mergeCell ref="J3:J5"/>
    <mergeCell ref="AB3:AB5"/>
    <mergeCell ref="AA3:AA5"/>
    <mergeCell ref="Q3:Q5"/>
    <mergeCell ref="N3:N5"/>
    <mergeCell ref="D6:D9"/>
    <mergeCell ref="H6:H9"/>
    <mergeCell ref="I6:I9"/>
    <mergeCell ref="J6:J9"/>
    <mergeCell ref="A10:A12"/>
    <mergeCell ref="B10:B12"/>
    <mergeCell ref="C10:C12"/>
    <mergeCell ref="D10:D12"/>
    <mergeCell ref="H10:H12"/>
    <mergeCell ref="J10:J12"/>
    <mergeCell ref="A6:A9"/>
    <mergeCell ref="B6:B9"/>
    <mergeCell ref="C6:C9"/>
    <mergeCell ref="I13:I15"/>
    <mergeCell ref="J13:J15"/>
    <mergeCell ref="A16:A17"/>
    <mergeCell ref="B16:B17"/>
    <mergeCell ref="C16:C17"/>
    <mergeCell ref="D16:D17"/>
    <mergeCell ref="H16:H17"/>
    <mergeCell ref="I16:I17"/>
    <mergeCell ref="J16:J17"/>
    <mergeCell ref="B13:B15"/>
    <mergeCell ref="C13:C15"/>
    <mergeCell ref="D13:D15"/>
    <mergeCell ref="H13:H15"/>
    <mergeCell ref="A13:A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 (2)</vt:lpstr>
      <vt:lpstr>Tabla para el plan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Andrea Brinez</dc:creator>
  <cp:lastModifiedBy>Marco Elias Henao Villada</cp:lastModifiedBy>
  <cp:lastPrinted>2022-12-01T14:11:07Z</cp:lastPrinted>
  <dcterms:created xsi:type="dcterms:W3CDTF">2020-04-13T23:40:13Z</dcterms:created>
  <dcterms:modified xsi:type="dcterms:W3CDTF">2024-01-17T19:57:12Z</dcterms:modified>
</cp:coreProperties>
</file>