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CPS" sheetId="1" r:id="rId1"/>
    <sheet name="CONVENIOS Y CONTRATOS INTERADMI" sheetId="2" r:id="rId2"/>
    <sheet name="ORDENES DE COMPRA 2017" sheetId="3" r:id="rId3"/>
  </sheets>
  <definedNames>
    <definedName name="_xlfn.NETWORKDAYS.INTL" hidden="1">#NAME?</definedName>
  </definedNames>
  <calcPr fullCalcOnLoad="1"/>
</workbook>
</file>

<file path=xl/sharedStrings.xml><?xml version="1.0" encoding="utf-8"?>
<sst xmlns="http://schemas.openxmlformats.org/spreadsheetml/2006/main" count="3238" uniqueCount="1393">
  <si>
    <t>TIPO DE CONTRATO</t>
  </si>
  <si>
    <t>ACTUACION</t>
  </si>
  <si>
    <t>MODALIDAD</t>
  </si>
  <si>
    <t>NOMBRE DEL 
CONTRATISTA</t>
  </si>
  <si>
    <t>NIT/CC</t>
  </si>
  <si>
    <t>DV</t>
  </si>
  <si>
    <t>OBJETO</t>
  </si>
  <si>
    <t>VALOR INICIAL DEL
CONTRATO</t>
  </si>
  <si>
    <t>VALOR DEL CONTRATO INCLUYENDO ADICIONES</t>
  </si>
  <si>
    <t>CDP</t>
  </si>
  <si>
    <t>FIRMA 
CONTRATO</t>
  </si>
  <si>
    <t>FECHA EXPEDICION POLIZA</t>
  </si>
  <si>
    <t>FECHA DE INICIO</t>
  </si>
  <si>
    <t>FECHA DE TERMINACION</t>
  </si>
  <si>
    <t>TERMINACION ANTICIPADA (SI APLICA)</t>
  </si>
  <si>
    <t>FECHA ACTA DE LIQUIDACION</t>
  </si>
  <si>
    <t>VALOR EJECUTADO</t>
  </si>
  <si>
    <t>ESTADO</t>
  </si>
  <si>
    <t>IMPUTACIÓN  PRESUPUESTAL</t>
  </si>
  <si>
    <t>REGISTRO PRESUPUESTAL</t>
  </si>
  <si>
    <t>SUPERVISOR</t>
  </si>
  <si>
    <t>DEPENDENCIA</t>
  </si>
  <si>
    <t>TELEFONO</t>
  </si>
  <si>
    <t>DIRECCIÓN</t>
  </si>
  <si>
    <t>CORREO ELECTRONICO</t>
  </si>
  <si>
    <t>TIPO DE GASTO</t>
  </si>
  <si>
    <t>DIRECTA</t>
  </si>
  <si>
    <t>ACTIVO</t>
  </si>
  <si>
    <t>ARCADIO GUZMAN</t>
  </si>
  <si>
    <t>WILSON ORLANDO HORTUA RAMOS</t>
  </si>
  <si>
    <t>Prestar los servicios de apoyo a la gestión para la realización del Closed Caption en vivo y pregrabado de acuerdo a los requerimientos del INSOR</t>
  </si>
  <si>
    <t>Calle 24 A # 101 A -12</t>
  </si>
  <si>
    <t>arcasgotmana@gmail.com</t>
  </si>
  <si>
    <t>Calle 65 H No. 78 g -63 Sur</t>
  </si>
  <si>
    <t>wwwilh@yahoo.es</t>
  </si>
  <si>
    <t>TERPEL</t>
  </si>
  <si>
    <t>COMBUSTIBLE</t>
  </si>
  <si>
    <t>SOFIA MIRANDA BALLESTEROS</t>
  </si>
  <si>
    <t>Diag. 48 Y 1 19 Sur Casa Diana Turbay</t>
  </si>
  <si>
    <t>ayacorba@gmail.com</t>
  </si>
  <si>
    <t>Subdirector de Promoción y Desarrollo</t>
  </si>
  <si>
    <t>sofiamballesteros@gmail.com</t>
  </si>
  <si>
    <t>OLGA BEATRIZ RODRIGUEZ SOLORZANO</t>
  </si>
  <si>
    <t>ANGELA MARIA BELTRAN ORTEGA</t>
  </si>
  <si>
    <t>Calle 86 # 95-23 Apartamento 514 Bochica 1</t>
  </si>
  <si>
    <t>beltran.angela@gmail.com</t>
  </si>
  <si>
    <t>LADY BIBIANA GARCIA SURET</t>
  </si>
  <si>
    <t>pekibibis@hotmail.com</t>
  </si>
  <si>
    <t>LUZ YAMILE AYA CORBA</t>
  </si>
  <si>
    <t>gabog_81@hotmail.com</t>
  </si>
  <si>
    <t>FAUSTO ALEJANDRO CHARRY RAMIREZ</t>
  </si>
  <si>
    <t>FECHA DE EMISION</t>
  </si>
  <si>
    <t>FECHA DE VENCIMIENTO</t>
  </si>
  <si>
    <t>VALOR</t>
  </si>
  <si>
    <t>CONTRATISTA</t>
  </si>
  <si>
    <t>RP</t>
  </si>
  <si>
    <t>MAPFRE SEGUROS GENERALES DE COLOMBIA S.A.</t>
  </si>
  <si>
    <t>RICARDO MORA</t>
  </si>
  <si>
    <t>DOTACION ROPA DAMA</t>
  </si>
  <si>
    <t>NUMERO DE ORDEN</t>
  </si>
  <si>
    <t>DOTACION CALZADO CABALLERO</t>
  </si>
  <si>
    <t>SEGURO VEHICULO TODO RIESGO</t>
  </si>
  <si>
    <t>charrytos3@gmail.com</t>
  </si>
  <si>
    <t xml:space="preserve">NOMBRE </t>
  </si>
  <si>
    <t>NIT</t>
  </si>
  <si>
    <t xml:space="preserve">OBJETO </t>
  </si>
  <si>
    <t xml:space="preserve">CDP </t>
  </si>
  <si>
    <t>SUPERVISOR/RESPONSABLE</t>
  </si>
  <si>
    <t>FECHA DE SUSCRIPCIÓN</t>
  </si>
  <si>
    <t>Ines Esther Díaz</t>
  </si>
  <si>
    <t>MONICA ROCIO LARGO</t>
  </si>
  <si>
    <t>CARRERA 8 No 186-18 TIBABITÁ USAQUÉN</t>
  </si>
  <si>
    <t>LILIANA PATRICIA TORRES LUNA</t>
  </si>
  <si>
    <t>NATALIA PORTILLA ROMERO</t>
  </si>
  <si>
    <t>CALLE 18 SUR No 41-26 CASA TERCER PISO CIUDAD MONTES</t>
  </si>
  <si>
    <t>nathalia_mcamila@hotmail.com</t>
  </si>
  <si>
    <t>LILI PORTILLA AGUIRRE</t>
  </si>
  <si>
    <t>SUBDIRECCIÓN DE GESTIÓN EDUCATIVA</t>
  </si>
  <si>
    <t>CRA 21 N° 22-69 APTO 403 APARTAMENTO</t>
  </si>
  <si>
    <t>jhonedir28@hotmail.com</t>
  </si>
  <si>
    <t xml:space="preserve">MARIA LAURA HERRERA </t>
  </si>
  <si>
    <t>YULIETH DIAZ GONZALEZ</t>
  </si>
  <si>
    <t>Calle 71 G Sur N° 1B 52 Segundo Piso La Fortaleza</t>
  </si>
  <si>
    <t>juliethdiaz@outlook.com</t>
  </si>
  <si>
    <t xml:space="preserve">Cra 32 A N°25b -75 Apto 911-T3 Gran América </t>
  </si>
  <si>
    <t>malaura@gmail.com</t>
  </si>
  <si>
    <t>HECTOR ISTMOD DEVIA ROBAYO</t>
  </si>
  <si>
    <t xml:space="preserve">Calle 1 No 70 A-65 Cas 213 Acacias de Techo </t>
  </si>
  <si>
    <t>hdevia.isc@gmail.com</t>
  </si>
  <si>
    <t>CARLOS ALBERTO ALVAREZ SEPULVEDA</t>
  </si>
  <si>
    <t>Cra 15 No 11c 09 sur Soacha</t>
  </si>
  <si>
    <t>alvarezscarlos@hotmail.com</t>
  </si>
  <si>
    <t>ANDRES EDUARDO ORDUZ NIVIA</t>
  </si>
  <si>
    <t>Calle 83 No 95C-15 312 Bachue</t>
  </si>
  <si>
    <t>andresordux@gmail.com</t>
  </si>
  <si>
    <t>CONTRATO DE PRESTACION DE SERVICIOS No.023</t>
  </si>
  <si>
    <t>CONTRATO DE PRESTACION DE SERVICIOS No.029</t>
  </si>
  <si>
    <t>CONTRATO DE PRESTACION DE SERVICIOS No.030</t>
  </si>
  <si>
    <t>CONTRATO DE PRESTACION DE SERVICIOS No.031</t>
  </si>
  <si>
    <t>CONTRATO DE PRESTACION DE SERVICIOS No.032</t>
  </si>
  <si>
    <t>CONTRATO DE PRESTACION DE SERVICIOS No.033</t>
  </si>
  <si>
    <t>CONTRATO DE PRESTACION DE SERVICIOS No.034</t>
  </si>
  <si>
    <t>CONTRATO DE PRESTACION DE SERVICIOS No.035</t>
  </si>
  <si>
    <t>CONTRATO DE PRESTACION DE SERVICIOS No.036</t>
  </si>
  <si>
    <t>CONTRATO DE PRESTACION DE SERVICIOS No.037</t>
  </si>
  <si>
    <t>CONTRATO DE PRESTACION DE SERVICIOS No.038</t>
  </si>
  <si>
    <t>CONTRATO DE PRESTACION DE SERVICIOS No.039</t>
  </si>
  <si>
    <t>CONTRATO DE PRESTACION DE SERVICIOS No.041</t>
  </si>
  <si>
    <t>CONTRATO DE PRESTACION DE SERVICIOS No.042</t>
  </si>
  <si>
    <t>CONTRATO DE PRESTACION DE SERVICIOS No.043</t>
  </si>
  <si>
    <t>CONTRATO DE PRESTACION DE SERVICIOS No.044</t>
  </si>
  <si>
    <t>CONTRATO DE PRESTACION DE SERVICIOS No.045</t>
  </si>
  <si>
    <t>CONTRATO DE PRESTACION DE SERVICIOS No.046</t>
  </si>
  <si>
    <t>CONTRATO DE PRESTACION DE SERVICIOS No.047</t>
  </si>
  <si>
    <t>CONTRATO DE PRESTACION DE SERVICIOS No.048</t>
  </si>
  <si>
    <t>CONTRATO DE PRESTACION DE SERVICIOS No.049</t>
  </si>
  <si>
    <t>CONTRATO DE PRESTACION DE SERVICIOS No.050</t>
  </si>
  <si>
    <t>CONTRATO DE PRESTACION DE SERVICIOS No.051</t>
  </si>
  <si>
    <t>CONTRATO DE PRESTACION DE SERVICIOS No.052</t>
  </si>
  <si>
    <t>CONTRATO DE PRESTACION DE SERVICIOS No.053</t>
  </si>
  <si>
    <t>CONTRATO DE PRESTACION DE SERVICIOS No.054</t>
  </si>
  <si>
    <t>CONTRATO DE PRESTACION DE SERVICIOS No.055</t>
  </si>
  <si>
    <t>CONTRATO DE PRESTACION DE SERVICIOS No.056</t>
  </si>
  <si>
    <t>CONTRATO DE PRESTACION DE SERVICIOS No.057</t>
  </si>
  <si>
    <t>CONTRATO DE PRESTACION DE SERVICIOS No.058</t>
  </si>
  <si>
    <t>CONTRATO DE PRESTACION DE SERVICIOS No.059</t>
  </si>
  <si>
    <t>CONTRATO DE PRESTACION DE SERVICIOS No.060</t>
  </si>
  <si>
    <t>CONTRATO DE PRESTACION DE SERVICIOS No.061</t>
  </si>
  <si>
    <t>CONTRATO DE PRESTACION DE SERVICIOS No.062</t>
  </si>
  <si>
    <t>CONTRATO DE PRESTACION DE SERVICIOS No.063</t>
  </si>
  <si>
    <t>CONTRATO DE PRESTACION DE SERVICIOS No.065</t>
  </si>
  <si>
    <t>CONTRATO DE PRESTACION DE SERVICIOS No.066</t>
  </si>
  <si>
    <t>CONTRATO DE PRESTACION DE SERVICIOS No.067</t>
  </si>
  <si>
    <t>CONTRATO DE PRESTACION DE SERVICIOS No.068</t>
  </si>
  <si>
    <t>CONTRATO DE PRESTACION DE SERVICIOS No.069</t>
  </si>
  <si>
    <t>CONTRATO DE PRESTACION DE SERVICIOS No.070</t>
  </si>
  <si>
    <t>CONTRATO DE PRESTACION DE SERVICIOS No.071</t>
  </si>
  <si>
    <t>CONTRATO DE PRESTACION DE SERVICIOS No.072</t>
  </si>
  <si>
    <t>CONTRATO DE PRESTACION DE SERVICIOS No.075</t>
  </si>
  <si>
    <t>CONTRATO DE PRESTACION DE SERVICIOS No.077</t>
  </si>
  <si>
    <t>CONTRATO DE PRESTACION DE SERVICIOS No.078</t>
  </si>
  <si>
    <t>CONTRATO DE PRESTACION DE SERVICIOS No.079</t>
  </si>
  <si>
    <t>CONTRATO DE PRESTACION DE SERVICIOS No.080</t>
  </si>
  <si>
    <t>CONTRATO DE PRESTACION DE SERVICIOS No.081</t>
  </si>
  <si>
    <t>CONTRATO DE PRESTACION DE SERVICIOS No.082</t>
  </si>
  <si>
    <t>CONTRATO DE PRESTACION DE SERVICIOS No.083</t>
  </si>
  <si>
    <t>CONTRATO DE PRESTACION DE SERVICIOS No.084</t>
  </si>
  <si>
    <t>CONTRATO DE PRESTACION DE SERVICIOS No.085</t>
  </si>
  <si>
    <t>CONTRATO DE PRESTACION DE SERVICIOS No.086</t>
  </si>
  <si>
    <t>CONTRATO DE PRESTACION DE SERVICIOS No.087</t>
  </si>
  <si>
    <t>CONTRATO DE PRESTACION DE SERVICIOS No.088</t>
  </si>
  <si>
    <t>CONTRATO DE PRESTACION DE SERVICIOS No.089</t>
  </si>
  <si>
    <t>CONTRATO DE PRESTACION DE SERVICIOS No.090</t>
  </si>
  <si>
    <t>CONTRATO DE PRESTACION DE SERVICIOS No.091</t>
  </si>
  <si>
    <t>CONTRATO DE PRESTACION DE SERVICIOS No.092</t>
  </si>
  <si>
    <t>CONTRATO DE PRESTACION DE SERVICIOS No.093</t>
  </si>
  <si>
    <t>CONTRATO DE PRESTACION DE SERVICIOS No.094</t>
  </si>
  <si>
    <t>CONTRATO DE PRESTACION DE SERVICIOS No.095</t>
  </si>
  <si>
    <t>CONTRATO DE PRESTACION DE SERVICIOS No.096</t>
  </si>
  <si>
    <t>CONTRATO DE PRESTACION DE SERVICIOS No.097</t>
  </si>
  <si>
    <t>CONTRATO DE PRESTACION DE SERVICIOS No.098</t>
  </si>
  <si>
    <t>CONTRATO DE PRESTACION DE SERVICIOS No.099</t>
  </si>
  <si>
    <t>CONTRATO DE PRESTACION DE SERVICIOS No.100</t>
  </si>
  <si>
    <t>CONTRATO DE PRESTACION DE SERVICIOS No.102</t>
  </si>
  <si>
    <t>CONTRATO DE PRESTACION DE SERVICIOS No.103</t>
  </si>
  <si>
    <t>CONTRATO DE PRESTACION DE SERVICIOS No.104</t>
  </si>
  <si>
    <t>CONTRATO DE PRESTACION DE SERVICIOS No.105</t>
  </si>
  <si>
    <t>CONTRATO DE PRESTACION DE SERVICIOS No.106</t>
  </si>
  <si>
    <t>CONTRATO DE PRESTACION DE SERVICIOS No.108</t>
  </si>
  <si>
    <t>CONTRATO DE PRESTACION DE SERVICIOS No.109</t>
  </si>
  <si>
    <t>CONTRATO DE PRESTACION DE SERVICIOS No.110</t>
  </si>
  <si>
    <t>CONTRATO DE PRESTACION DE SERVICIOS No.111</t>
  </si>
  <si>
    <t>CONTRATO DE PRESTACION DE SERVICIOS No.112</t>
  </si>
  <si>
    <t>CONTRATO DE PRESTACION DE SERVICIOS No.114</t>
  </si>
  <si>
    <t>CONTRATO DE PRESTACION DE SERVICIOS No.115</t>
  </si>
  <si>
    <t>CONTRATO DE PRESTACION DE SERVICIOS No.117</t>
  </si>
  <si>
    <t>CONTRATO DE PRESTACION DE SERVICIOS No.119</t>
  </si>
  <si>
    <t>CONTRATO DE PRESTACION DE SERVICIOS No.120</t>
  </si>
  <si>
    <t>CONTRATO DE PRESTACION DE SERVICIOS No.121</t>
  </si>
  <si>
    <t>CONTRATO DE PRESTACION DE SERVICIOS No.122</t>
  </si>
  <si>
    <t>CONTRATO DE PRESTACION DE SERVICIOS No.123</t>
  </si>
  <si>
    <t>CONTRATO DE PRESTACION DE SERVICIOS No.124</t>
  </si>
  <si>
    <t>CONTRATO DE PRESTACION DE SERVICIOS No.125</t>
  </si>
  <si>
    <t>CONTRATO DE PRESTACION DE SERVICIOS No.126</t>
  </si>
  <si>
    <t>CONTRATO DE PRESTACION DE SERVICIOS No.128</t>
  </si>
  <si>
    <t>CONTRATO DE PRESTACION DE SERVICIOS No.129</t>
  </si>
  <si>
    <t>CONTRATO DE PRESTACION DE SERVICIOS No.131</t>
  </si>
  <si>
    <t>CONTRATO DE PRESTACION DE SERVICIOS No.132</t>
  </si>
  <si>
    <t>CONTRATO DE PRESTACION DE SERVICIOS No.133</t>
  </si>
  <si>
    <t>CONTRATO DE PRESTACION DE SERVICIOS No.134</t>
  </si>
  <si>
    <t>CONTRATO DE PRESTACION DE SERVICIOS No.135</t>
  </si>
  <si>
    <t>CONTRATO DE PRESTACION DE SERVICIOS No.136</t>
  </si>
  <si>
    <t>CONTRATO DE PRESTACION DE SERVICIOS No.137</t>
  </si>
  <si>
    <t>CONTRATO DE PRESTACION DE SERVICIOS No.138</t>
  </si>
  <si>
    <t>CONTRATO DE PRESTACION DE SERVICIOS No.139</t>
  </si>
  <si>
    <t>CONTRATO DE PRESTACION DE SERVICIOS No.140</t>
  </si>
  <si>
    <t>CONTRATO DE PRESTACION DE SERVICIOS No.141</t>
  </si>
  <si>
    <t>CONTRATO DE PRESTACION DE SERVICIOS No.142</t>
  </si>
  <si>
    <t>CONTRATO DE PRESTACION DE SERVICIOS No.143</t>
  </si>
  <si>
    <t>CONTRATO DE PRESTACION DE SERVICIOS No.144</t>
  </si>
  <si>
    <t>CONTRATO DE PRESTACION DE SERVICIOS No.145</t>
  </si>
  <si>
    <t>CONTRATO DE PRESTACION DE SERVICIOS No.146</t>
  </si>
  <si>
    <t>CONTRATO DE PRESTACION DE SERVICIOS No.147</t>
  </si>
  <si>
    <t>CONTRATO DE PRESTACION DE SERVICIOS No.148</t>
  </si>
  <si>
    <t>CONTRATO DE PRESTACION DE SERVICIOS No.150</t>
  </si>
  <si>
    <t>CONTRATO DE PRESTACION DE SERVICIOS No.152</t>
  </si>
  <si>
    <t>CONTRATO DE PRESTACION DE SERVICIOS No.155</t>
  </si>
  <si>
    <t>CONTRATO DE PRESTACION DE SERVICIOS No.156</t>
  </si>
  <si>
    <t>CONTRATO DE PRESTACION DE SERVICIOS No.157</t>
  </si>
  <si>
    <t>CONTRATO DE PRESTACION DE SERVICIOS No.158</t>
  </si>
  <si>
    <t>CONTRATO DE PRESTACION DE SERVICIOS No.159</t>
  </si>
  <si>
    <t>CONTRATO DE PRESTACION DE SERVICIOS No.161</t>
  </si>
  <si>
    <t>CONTRATO DE PRESTACION DE SERVICIOS No.162</t>
  </si>
  <si>
    <t>CONTRATO DE PRESTACION DE SERVICIOS No.163</t>
  </si>
  <si>
    <t>CONTRATO DE PRESTACION DE SERVICIOS No.164</t>
  </si>
  <si>
    <t>CONTRATO DE PRESTACION DE SERVICIOS No.165</t>
  </si>
  <si>
    <t>CONTRATO DE PRESTACION DE SERVICIOS No.166</t>
  </si>
  <si>
    <t>CONTRATO DE PRESTACION DE SERVICIOS No.167</t>
  </si>
  <si>
    <t>CONTRATO DE PRESTACION DE SERVICIOS No.168</t>
  </si>
  <si>
    <t>CONTRATO DE PRESTACION DE SERVICIOS No.001 2017</t>
  </si>
  <si>
    <t>HILDA BEDOYA</t>
  </si>
  <si>
    <t>GRUPO DE ACCESIBILIDAD</t>
  </si>
  <si>
    <t>monica.largo@canalcapital.gov.co</t>
  </si>
  <si>
    <t>NACION</t>
  </si>
  <si>
    <t xml:space="preserve">CONTRATO DE PRESTACION DE SERVICIOS No.002 2017 </t>
  </si>
  <si>
    <t>CONTRATO DE PRESTACION DE SERVICIOS No.003 2017</t>
  </si>
  <si>
    <t>79.747.450.</t>
  </si>
  <si>
    <t>C-2203-0700-2 ESTUDIOS,HERRAMIENTAS Y ORIENTACIONES PARA MEJORAR LA CALIDAD DE VIDA DE LA POBLACIÓN COLOMBIANA CON LIMITACIÓN AUDITIVA NACIONAL</t>
  </si>
  <si>
    <t xml:space="preserve">calle 4f # 41b-44 casa </t>
  </si>
  <si>
    <t>CONTRATO DE PRESTACION DE SERVICIOS No.004 2017</t>
  </si>
  <si>
    <t>JUAN CARLOS ROA ROJAS</t>
  </si>
  <si>
    <t xml:space="preserve">Prestar servicios profesionales altamente calificados para apoyar la supervisión técnica,administrativa,financiera,contable,predial y ambiental a la ejecución del contrato de compraventa No 002 de 2013, cuyo objeto consiste en la Adquisición,adecuación y dotación de un bien propio del INSOR para gantarizar el cumplimiento de las funciones de la entidad.  </t>
  </si>
  <si>
    <t>CONTRATO DE PRESTACION DE SERVICIOS No.005 2017</t>
  </si>
  <si>
    <t>Prestar los servicios de apoyo a la gestión, de las actividades de recepción de la entidad y ventanilla única</t>
  </si>
  <si>
    <t>Cra68 No 57-47 Villa Del rio</t>
  </si>
  <si>
    <t>CONTRATO DE PRESTACION DE SERVICIOS No.006 2017</t>
  </si>
  <si>
    <t>DIANA LIZETH VARGAS COTRINO</t>
  </si>
  <si>
    <t xml:space="preserve">Prestar sus servicios profesionales al grupo de Contratación de la Secretaria General, para el adelantamiento de todos los procesos de selección, contratación directa y demás procedimientos contractuales </t>
  </si>
  <si>
    <t xml:space="preserve">Diagonal 68 No. 37-69 Int. 143 </t>
  </si>
  <si>
    <t>dianilis12@gmail.com</t>
  </si>
  <si>
    <t>CONTRATO DE PRESTACION DE SERVICIOS No.007 2017</t>
  </si>
  <si>
    <t>CONTRATO DE PRESTACION DE SERVICIOS No.008 2017</t>
  </si>
  <si>
    <t>Prestar servicios profesionales como ingeniero de sistemas para apoyar a la oficina de Planeación  y Sistemas del  INSOR en temas relacionados con la administración de la plataforma tecnológica,planeación, ejecución y seguimientode proyectos de T.I.</t>
  </si>
  <si>
    <t>CONTRATO DE PRESTACION DE SERVICIOS No.009 2017</t>
  </si>
  <si>
    <t xml:space="preserve">Prestar servicios profesionales para apoyar el proceso de Evaluación y Control en el cumplimiento del programa anual de Auditorías 2017, Informes de ley y fomento Cultura de Autocontrol </t>
  </si>
  <si>
    <t>CONTRATO DE PRESTACION DE SERVICIOS No.010 2017</t>
  </si>
  <si>
    <t>Prestar servicios  profesionales como abogado para apoyar los asuntos juridicos que requiera la Subdirección de Promoción y desarrollo</t>
  </si>
  <si>
    <t>Calle 127 B No. 19-60</t>
  </si>
  <si>
    <t>CONTRATO DE PRESTACION DE SERVICIOS No.011 2017</t>
  </si>
  <si>
    <t>ANDRÉS SANTIAGO FLOREZ</t>
  </si>
  <si>
    <t>Prestar servicios profesionales para adelantar la gestión contractual de la Subdirección de Gestión Educativa del Insor</t>
  </si>
  <si>
    <t>sflorez25@gmail.com</t>
  </si>
  <si>
    <t>Prestar servicios profesinales para apoyar a la subdirección de gestión educativa en la producción de insumos políticos y técnicos que contribuyana la articulación y cualificación de los diferentes componentes y producciones del proyecto Colombia Primera en Educación para sordos.</t>
  </si>
  <si>
    <t>CONTRATO DE PRESTACION DE SERVICIOS No.012 2017</t>
  </si>
  <si>
    <t>Prestar servicios de apoyo administrativo para el desarrollo de los proyectos y acciones planificadas en la Subdirección de Gestión Educativa</t>
  </si>
  <si>
    <t>CONTRATO DE PRESTACION DE SERVICIOS No.013 2017</t>
  </si>
  <si>
    <t>CONTRATO DE PRESTACION DE SERVICIOS No.014 2017</t>
  </si>
  <si>
    <t>MARISOL RUIZ</t>
  </si>
  <si>
    <t>Carrera 49 No. 93-94 Int. 03 apto 202</t>
  </si>
  <si>
    <t xml:space="preserve">Prestar servicios de apoyo a la getión a la coordinación de servicios administrativos del INSOR, para apoyar el seguimiento y revisión del plan de acción administrativo, asi como la elaboración de estudios previos y el seguimiento y control a las comisiones de la entidad  </t>
  </si>
  <si>
    <t>Prestar los servicios de apoyo a la gestión, en las actividades asistenciales que requiera la oficina asesora de planeación</t>
  </si>
  <si>
    <t>Calle 3 No. 71 A -29 Torre 5 Apto 302</t>
  </si>
  <si>
    <t>marisol-2393@hotmail.com</t>
  </si>
  <si>
    <t>CONTRATO DE PRESTACION DE SERVICIOS No.015 2017</t>
  </si>
  <si>
    <t>CONTRATO DE PRESTACION DE SERVICIOS No.016 2017</t>
  </si>
  <si>
    <t>CINDY VALENTINA BELLO RAMIREZ</t>
  </si>
  <si>
    <t>Calle 3 No. 31 C - 77 Apto 238</t>
  </si>
  <si>
    <t>saetapurpura@hotmail.com</t>
  </si>
  <si>
    <t>Prestar servicios de apoyo a la gestión para el acompañamiento en los poyectos de promoción de derechos de personas con discapacidad auditiva adelantadas por el INSOR</t>
  </si>
  <si>
    <t>PRORROGA No 1</t>
  </si>
  <si>
    <t>PRORROGA No 2</t>
  </si>
  <si>
    <t>ADICIONADO No 1</t>
  </si>
  <si>
    <t>ADICIONADO No 2</t>
  </si>
  <si>
    <t>ADRIANA MARIA GUERRERO LADINO</t>
  </si>
  <si>
    <t>Carrera 3 E # 0-94/Cajicá</t>
  </si>
  <si>
    <t>CONTRATO DE PRESTACION DE SERVICIOS No.017 2017</t>
  </si>
  <si>
    <t>CONTRATO DE PRESTACION DE SERVICIOS No.018 2017</t>
  </si>
  <si>
    <t>JHON FREDY MAYORGA GOMEZ</t>
  </si>
  <si>
    <t xml:space="preserve">Carrera 63 A Sur No. 62 C - 92 </t>
  </si>
  <si>
    <t>johnfreddymayorga@hotmail.com</t>
  </si>
  <si>
    <t>Prestar servicios profesionales como ingeniero de sistemas para apoyar el sostenimiento de la plataforma en servicios Web,el apoyo de la estrategia del gobierno en linea y apoyo técnico a la administración de los portales Web del INSOR</t>
  </si>
  <si>
    <t>CONTRATO DE PRESTACION DE SERVICIOS No.019 2017</t>
  </si>
  <si>
    <t>Prestar servicios profesionales como ingeniero de sistemas a la oficina Asesora de Planeación y sistemas en temas relacionados con la administración y sostenimiento de las aplicaciones de la entidad (ITS y software de servicios), asi como el acompañamiento en la implementación de nuevo software.</t>
  </si>
  <si>
    <t>Prestar servicios profesionales para el apoyo de la implementación, seguimiento, socialización y mejora DEL Sitema de Gestión del INSOR en el marco de MECI y el sistema integrado de planeación y gestiónen los procesos misionales, Gestión Tics y medición y mejora</t>
  </si>
  <si>
    <t>CAROLINA ANDREA ARMELONI</t>
  </si>
  <si>
    <t>C.Ext. 588.365</t>
  </si>
  <si>
    <t>CONTRATO DE PRESTACION DE SERVICIOS No.020 2017</t>
  </si>
  <si>
    <t>calle 98 # 21-53 Apto 312 Chico Norte</t>
  </si>
  <si>
    <t>carolina.armeloni@insor.gov.co</t>
  </si>
  <si>
    <t>Prestación de servicios profesionales para apoyar a la Dirección General en acciones,actividades y funciones misionales.</t>
  </si>
  <si>
    <t>CONTRATO DE PRESTACION DE SERVICIOS No.021 de 2017</t>
  </si>
  <si>
    <t>JORGE ESPINOSA</t>
  </si>
  <si>
    <t>Calle 72 A # 64-12</t>
  </si>
  <si>
    <t>joales1616@gmail.com</t>
  </si>
  <si>
    <t>CONTRATO DE PRESTACION DE SERVICIOS No.022 de 2017</t>
  </si>
  <si>
    <t>JOHANNA PAOLA BALAGUERA VARGAS</t>
  </si>
  <si>
    <t xml:space="preserve">Prestación de servicios profesionales a la Secretaria General, para apoyar las actividades de atención a los usuarios del INSOR, con el fin de lograr el fortalecimiento de los diferentes canales de atención del instituto </t>
  </si>
  <si>
    <t>Calle 14 No. 17-18 Apartamento San Carlos /Zipaquirá</t>
  </si>
  <si>
    <t>jopabava@hotmail.com</t>
  </si>
  <si>
    <t xml:space="preserve">Prestar servidcios profesionales de apoyo a la Secretaria General para la implementación,seguimiento y mejora del Sistema Integrado de Gestión del INSOR </t>
  </si>
  <si>
    <t>NATHALIE FAJARDO VERA</t>
  </si>
  <si>
    <t xml:space="preserve">Prestar los servicios de interpretación en Lengua de Señas Colombiana LSC Español según las necesidades del Instituto Nacional para Sordos INSOR </t>
  </si>
  <si>
    <t>Calle 50 # 29-34 Sur</t>
  </si>
  <si>
    <t>bsbnata@gmail.com</t>
  </si>
  <si>
    <t>CONTRATO DE PRESTACION DE SERVICIOS No.024 de 2017</t>
  </si>
  <si>
    <t>DAVID CUELLAR MORALES</t>
  </si>
  <si>
    <t>Calle 48 Sur No 87-06</t>
  </si>
  <si>
    <t>dcm307@gmail.com</t>
  </si>
  <si>
    <t>ELIZABETH GAMBA CRUZ</t>
  </si>
  <si>
    <t>Prestar Servicios de apoyo a la gestión en la postproducción de piezas audiovisuales a nivel de comunicación internay externa requeridas en el INSOR</t>
  </si>
  <si>
    <t>Carrera 60 # 79B-46 515</t>
  </si>
  <si>
    <t>eligamba@hotmail.com</t>
  </si>
  <si>
    <t>CONTRATO DE PRESTACION DE SERVICIOS No.025 DE 2017</t>
  </si>
  <si>
    <t xml:space="preserve">EDGAR VLADIMIR CLAROS PATIÑO </t>
  </si>
  <si>
    <t xml:space="preserve">Prestar servicios de apoyo a la gestión por parte de una persona sorda para la traducción de información al castellano de la Lengua de Señas Colombiana (LSC), la presentación de información en LSC, y la aprobación de la LSC por parte de las personas oyentes de acuerdo con las necesidades del INSOR. </t>
  </si>
  <si>
    <t>Calle 7 A Bis A -72-51</t>
  </si>
  <si>
    <t>vladimir.sordebog@gmail.com</t>
  </si>
  <si>
    <t>DAVID EFRAIN BURGOS DELGADO</t>
  </si>
  <si>
    <t>MZ F C 18 Casa Puertas del Sol/Pasto</t>
  </si>
  <si>
    <t>burgosdb89@hotmail.com</t>
  </si>
  <si>
    <t>CONTRATO DE PRESTACION DE SERVICIOS No.026 2017</t>
  </si>
  <si>
    <t>CONTRATO DE PRESTACION DE SERVICIOS No.027 2017</t>
  </si>
  <si>
    <t>CONTRATO DE PRESTACION DE SERVICIOS No.028 2017</t>
  </si>
  <si>
    <t>MIGUEL ADOLFO GUERRERO PULIDO</t>
  </si>
  <si>
    <t>Calle 81#115-25 Interior 1 Apto 102</t>
  </si>
  <si>
    <t>sk8green@hotmail.com</t>
  </si>
  <si>
    <t>DIANA MARIA CHAMORRO MEDINA</t>
  </si>
  <si>
    <t xml:space="preserve">Prestar servicios profesionales para organizar, implementar y hacer seguimiento al desarrollo de las acciones requeridaspara la implementación de la segunda fase del componente de pilotos en educación para sordos, del proyecto Colombia primera en educación, en tres entidades focalizadas.   </t>
  </si>
  <si>
    <t>Carrera 20 A # 9 A -57 Casa 168 Hacienda Los Caballos</t>
  </si>
  <si>
    <t>dianama.chamorro@gmail.com</t>
  </si>
  <si>
    <t xml:space="preserve">CLAUDIA JOHANNA PARRADO AVELLANEDA </t>
  </si>
  <si>
    <t>Carrera 10 C No. 27 A 26 Sur casa country sur</t>
  </si>
  <si>
    <t>claudisparrado21@hotmail.com</t>
  </si>
  <si>
    <t>MARIO ALEJANDRO SANTACRUZ PABON</t>
  </si>
  <si>
    <t>Carrera 54 No. 64 A - 45 Etapa 2 Torre 2 Apto 1204</t>
  </si>
  <si>
    <t>mariocomu79@gmail.com</t>
  </si>
  <si>
    <t>NATALY MARCELA BARAHONA MÉNDEZ</t>
  </si>
  <si>
    <t>Carrera 4 No 36-05 Sur Casa Villa De los alpes</t>
  </si>
  <si>
    <t>naty872@hotmail.com</t>
  </si>
  <si>
    <t>MARI ANA CARDENAS PEDRAZA</t>
  </si>
  <si>
    <t xml:space="preserve">Prestar servicios profesionales para organizar, implementar y hacer seguimiento al desarrollo de las acciones requeridas para la implementación de la segunda fase del componente de pilotos en educación para sordos, del proyecto Colombia primera en educación, en tres entidades focalizadas.   </t>
  </si>
  <si>
    <t>Prestar los servicios de interpretación en lengua de señas colombiana enLSC en español según las necesidades del Instituto para Sordos INSOR</t>
  </si>
  <si>
    <t>JOHN EDINSON RODRIGUEZ CORREA</t>
  </si>
  <si>
    <t>DIEGO FERNANDO DE LA OSSA JARAMILLO</t>
  </si>
  <si>
    <t>JUAN CAMILO RAMIREZ PINTO</t>
  </si>
  <si>
    <t>PABLO ANTONIO DUARTE MORA</t>
  </si>
  <si>
    <t>BRIGETT PAOLA LAGUNA</t>
  </si>
  <si>
    <t>Prestar los servicios profesionales para apoyar a la Subdirección de Gestión Educativa en la articulación,ejecución y seguimiento de los componentes del proyecto Colombia primera en educación para sordos.</t>
  </si>
  <si>
    <t>Cra 69 D # 3-80 Sur Apto 701 T-3</t>
  </si>
  <si>
    <t>magycard.08@hotmail.com</t>
  </si>
  <si>
    <t>ANDRES MAURICIO CASTILLO VARELA</t>
  </si>
  <si>
    <t>Calle 97 # 70 C-89 Apartamento 702 Torre 2</t>
  </si>
  <si>
    <t>amaurocv@gmail.com</t>
  </si>
  <si>
    <t xml:space="preserve">Prestar los servicios profesionales de acompañamiento,relacionamiento, seguimiento y monitoreo en la Gestión y Relaciones Institucionales con los actores estatales de producción de normas concernientes a ladiscapacidad, asi como con diferentes entes  privados que correspondan con el objeto misional del INSOR, con el fin de gestionar y mitigar el riesgo regulatorio </t>
  </si>
  <si>
    <t>Cra 50 # 122-20</t>
  </si>
  <si>
    <t>delaossajaramillo@gmail.com</t>
  </si>
  <si>
    <t>Prestar servicios profesionales para apoyar a la Subdirección de Gestión Educativa en la coordinación y gestión de alianzas territoriales para la implementación de un modelo de educación pertinente en el territorio nacional</t>
  </si>
  <si>
    <t xml:space="preserve">Prestar servicios profesionales de apoyo para fortalecer la implementación de politicas,planes programas y proyectos de Grupo Interno de trabajo de Talento Humano del INSOR </t>
  </si>
  <si>
    <t>Prestar servicios profesionales para apoyar la gestión del proceso denominado Evaluación y control en lo relacionado a los informes financieros de ley a presentar por parte del INSOR a los Entes de Control</t>
  </si>
  <si>
    <t>carrera 50 No. 6 D casa 195 Casa Cedros de Nueva Castilla</t>
  </si>
  <si>
    <t>orodriguezcol1@yahoo.com</t>
  </si>
  <si>
    <t>Carrera 24 No 68-50 2 piso siete de agosto</t>
  </si>
  <si>
    <t>juancarpin1022@gmail.com</t>
  </si>
  <si>
    <t>NELLY ELIZABETH MORENO GOMEZ</t>
  </si>
  <si>
    <t xml:space="preserve">Prestar servicios profesionales a la Coordinación de Talento Humano,en los trámites pensionales y la depuración de la deuda real con Colpensiones, así mismo revisará y apoyará el trámite de nómina del Instituto </t>
  </si>
  <si>
    <t>Cll 70 A No 110-18</t>
  </si>
  <si>
    <t>elizo0785@hotmail.com</t>
  </si>
  <si>
    <t>JENNY JOHANA  BECERRA CASTRO</t>
  </si>
  <si>
    <t xml:space="preserve">Apoyar a la Coordinación Financiera del INSOR, en los tramites presupuestales,contables y financieros que requiera el INSOR  </t>
  </si>
  <si>
    <t>CONTRATO DE PRESTACION DE SERVICIOS No.040 2017</t>
  </si>
  <si>
    <t>Calle 159 No 17-38 apartamento  304 Int 7 Estrella del Norte</t>
  </si>
  <si>
    <t>jennyjohanna29@hotmail.com</t>
  </si>
  <si>
    <t>PROPIOS</t>
  </si>
  <si>
    <t>NESTOR ALBERTO BUSTOS BUSTOS</t>
  </si>
  <si>
    <t>Carrera 32 C No. 1 C 16 casa Asunción</t>
  </si>
  <si>
    <t>pablitodm11@hotmail.com</t>
  </si>
  <si>
    <t>Calle 1 H # 38A-94 201 Carabelas</t>
  </si>
  <si>
    <t>blaguna@iberoamericana.edu.co</t>
  </si>
  <si>
    <t>Prestar servicios de apoyo a la gestión por parte de una persona sorda para la traducción de información al castellano de la Lengua de Señas Colombiana (LSC), la presentación de información en LSC, y la aprobación de la LSC por parte de las personas oyentes</t>
  </si>
  <si>
    <t>CHRISTIAN DAVID BRICEÑO RIAÑO</t>
  </si>
  <si>
    <t xml:space="preserve">Calle 181C No 11-29 Torre 9 Apto 401 apartamiento San Antonio </t>
  </si>
  <si>
    <t>chshcocolito@gmail.com</t>
  </si>
  <si>
    <t>ANGELO JAVIER VALENCIA PIEDRIS</t>
  </si>
  <si>
    <t>Carrera 88 d # 6d-12</t>
  </si>
  <si>
    <t>angelo.valencia@insor.gov.co</t>
  </si>
  <si>
    <t>JORGE ANDRÉS MARTINEZ CASTIBLANCO</t>
  </si>
  <si>
    <t>jorge.martinez@insor.gov.co</t>
  </si>
  <si>
    <t>ASTRID LORENA BERNAL VELASQUEZ</t>
  </si>
  <si>
    <t xml:space="preserve">Prestar servicios profesionales para organizar,implementar y hacer seguimientoal desarrollo de las acciones requeridas para la implementación de la segunda fase del componentede pilotos en Educación para sordos,del proyecto Colombia primera en educación,en tres entidades focalizadas </t>
  </si>
  <si>
    <t>Prestar servicios profesionales para la producción de insumos técnicos y tecnológicos requeridos para los procesos de evaluación de intérpretes y planeación lingüística de LSC</t>
  </si>
  <si>
    <t>C-2203-0700-1 MEJORAMIENTO DE LA ATENCIÓN EDUCATIVA DE LA POBLALCION SORDA A NIVEL NACIONAL</t>
  </si>
  <si>
    <t>Calle 6B No 79-08 apt 561</t>
  </si>
  <si>
    <t>painsabi@hotmail.com</t>
  </si>
  <si>
    <t>Carrera 98 # 73-15 sur casa 210 casa bosa recreo</t>
  </si>
  <si>
    <t>nestorfenascol.s.c@gmail.com</t>
  </si>
  <si>
    <t>ASDRUBAL SUAREZ SUAREZ</t>
  </si>
  <si>
    <t>Prestar servicios profesionales de apoyo a la oficina Asesora de Planeación y sistemas del Instituto Nacional para Sordos INSOR, con el fin de fortalecer el proceso de direccionamiento estratégico de la entidad,especialmente de los componentes misional y de Gobierno y eficiencia administrativa del modelo integrado de planeación y gestión en armonia con el Sistema Integrado de Gestión</t>
  </si>
  <si>
    <t>ANA ROSA VARGAS SOLORZANO</t>
  </si>
  <si>
    <t>Prestar servicios para realizar apoyo administrativo en el Grupo Interno de Trabajo de Servicios Administrativos</t>
  </si>
  <si>
    <t>C2299-0700-1 IMPLANTACIÓN DE UN MODELO DE MODERNIZACION Y GESTION PUBLICA APLICADO A INSOR A NIVEL NACIONAL</t>
  </si>
  <si>
    <t xml:space="preserve">Calle 92 A-60B-58 Casa Rionegro </t>
  </si>
  <si>
    <t>any.vargas_07@hotmail.com</t>
  </si>
  <si>
    <t>ELIZABETH AREVALO CANCINO</t>
  </si>
  <si>
    <t xml:space="preserve">Prestar los servicios profesionales en la preproducción y producción de audiovisuales requeridos por el INSOR </t>
  </si>
  <si>
    <t>Dg 48 No. 18-27</t>
  </si>
  <si>
    <t>cancinoelizabeth@hotmail.com</t>
  </si>
  <si>
    <t>CESAR AUGUSTO PAEZ RAMOS</t>
  </si>
  <si>
    <t>Prestar servicios profesionales para la elaboración ,producción e implementación gráfica y multimedial de los materiales que sean requeridos por el INSOR</t>
  </si>
  <si>
    <t>Calle 80 # 103 B - 25 Bochica 2</t>
  </si>
  <si>
    <t>csrpaezr@misena.edu.co</t>
  </si>
  <si>
    <t>ROSSY YANETH ROCHA RODRIGUEZ</t>
  </si>
  <si>
    <t>Calle 74 No 7-80 Interior  3 Apto 402 El Redil  Engativa</t>
  </si>
  <si>
    <t>asuarez@rtvc.gov.co</t>
  </si>
  <si>
    <t>Vereda Parcelación Termales Lt. 1</t>
  </si>
  <si>
    <t>yaneth.rocha@hotmail.com</t>
  </si>
  <si>
    <t>JOHN MANUEL MEJIA ROJAS</t>
  </si>
  <si>
    <t>Carrera 68 # 18-05 Sur Interior 4  Apto 501</t>
  </si>
  <si>
    <t>jhonma.1@gmail.com</t>
  </si>
  <si>
    <t>Apoyar a la Coordinación de Servicios Administrativosen los procesos de convalidación de las Tablas de Retención Documental ante el Archivo General de la Nación, la implementación delprograma de Gestión Documental y todo lo relacionado con el proceso de Gestión Documental del  INSOR</t>
  </si>
  <si>
    <t>BIBIANA PRADO</t>
  </si>
  <si>
    <t>COORDINADORA DE ATENCIÓN AL CIUDADANO</t>
  </si>
  <si>
    <t>C-2299-0700-1 IMPLANTACION DE UN MODELO DE NODERNIZACION Y GESTION PUBLICA APLICADO AL INSOR A NIVEL NACIONAL</t>
  </si>
  <si>
    <t xml:space="preserve">Prestar los servicios de interpretación en Lengua de Señas Colombiana -LSC y Español, según las necesidades del Instituto Nacional para Sordos INSOR </t>
  </si>
  <si>
    <t>ARL OK</t>
  </si>
  <si>
    <t>casalokgv2008@gmail.com</t>
  </si>
  <si>
    <t>MARIA CAROLINA LONDOÑO  DOMINGUEZ</t>
  </si>
  <si>
    <t>KATHERINE PAOLA PEREZ SANCHEZ</t>
  </si>
  <si>
    <t>MARIA DEL PILAR CORTES HERRERA</t>
  </si>
  <si>
    <t>Prestar los servicios profesionales para apoyar la implementación de la estrategia de comunicación y el desarrollo de eventos para la promoción de derechos de las personas sordas</t>
  </si>
  <si>
    <t>Calle 96 # 45 A-40 Interior 3 Apto 604</t>
  </si>
  <si>
    <t>carolinalondonon@gmail.com</t>
  </si>
  <si>
    <t>Prestación de servicios  operativo para ejecutar actividades de gestión documental,bajo las directrices y lineamientos establecidos por el sistema institucional de gestión documental del Instituto</t>
  </si>
  <si>
    <t>Carrera 13 bis # 27 Sur -90 Apto 404</t>
  </si>
  <si>
    <t>katpao2o@gmail.com</t>
  </si>
  <si>
    <t>Prestar servicios profesionales para realizar contenidos de divulgación orientados a promover la calidad de la educación par población sorda</t>
  </si>
  <si>
    <t>carrera 67 A No. 42-48</t>
  </si>
  <si>
    <t>pilarco77@gmail.com</t>
  </si>
  <si>
    <t>OMAR YESID CARDENAS PACHON</t>
  </si>
  <si>
    <t>Prestar servicios de apoyo a la gestión para la realización de actividades operativas requeridas por el Instituto Nacional para Sordos</t>
  </si>
  <si>
    <t>Cra 119 No63A-05</t>
  </si>
  <si>
    <t>lagorekyes.et@gmail.com</t>
  </si>
  <si>
    <t>ANDREA CORREDOR ACUÑA</t>
  </si>
  <si>
    <t>Prestar servicios profesionales para la implementación y actualización de la evaluación nacional de Intérpretes y las  acciones requeridad para el diseño y desarrollo de programas de formación de intérpretes</t>
  </si>
  <si>
    <t>SHEILA PARRA</t>
  </si>
  <si>
    <t>handreinac@gmial.com</t>
  </si>
  <si>
    <t>Prestar servicios de apoyo a la gestión para la implementación y actualización de la evaluación nacional de intérpretes y de las acciones requeridas  a la elaboración del código de ética de intérpretes de LSC español</t>
  </si>
  <si>
    <t>CR 21 No 71-53</t>
  </si>
  <si>
    <t>Calle 54 No 6-58 Apto1205 Chapinero alto la candelaria</t>
  </si>
  <si>
    <t>aarroyo27@hotmail.com</t>
  </si>
  <si>
    <t>GESTION DE SEGURIDAD ELECTRONICA</t>
  </si>
  <si>
    <t>Adquisisción de firmas digitales para el instituto nacional  para sordos INSOR</t>
  </si>
  <si>
    <t>Carrera 82 No. 46 A -93 Local 1</t>
  </si>
  <si>
    <t>info@gse.com.co</t>
  </si>
  <si>
    <t>KEVIN MORAN</t>
  </si>
  <si>
    <t>RUTH ALDANA TORRES</t>
  </si>
  <si>
    <t>Diagonal 48 No. 52 A - 68 Sur</t>
  </si>
  <si>
    <t>ruthealdanat@hotmail.com</t>
  </si>
  <si>
    <t xml:space="preserve">Prestar los servicios profesionales para apoyar la elaboración, implementación y difusión de los materiales de comunicación en español y/o lengua de señas Colombiana, orientados a promover la calidad de la educación para la población sorda </t>
  </si>
  <si>
    <t xml:space="preserve">MONICA LIZETH MEJIA PARADA </t>
  </si>
  <si>
    <t>molimepa_85@hotmail.com</t>
  </si>
  <si>
    <t>Calle 108 No 55-92 Teusaquillo apartamento 701</t>
  </si>
  <si>
    <t xml:space="preserve">Apoyar a laSecretaria General del INSOR en la evaluación,sustentación del trámite y decisión de procesos disciplinarios </t>
  </si>
  <si>
    <t>A-1-0-2-12 HONORARIOS</t>
  </si>
  <si>
    <t>JUAN MANUEL HERNADEZ MUÑOZ</t>
  </si>
  <si>
    <t xml:space="preserve">Prestar servicios profesionales especializados, para apoyar a la Oficina Jurídica, en la defensa judicial y extrajudicial de la entidad, y en la proyección de los conceptos jurídicos que sean requeridos por las diferentes áreas y en la atención de los derechos de petición  </t>
  </si>
  <si>
    <t>Carrera 27 No 51A-08Apto 202 Galerias</t>
  </si>
  <si>
    <t>juanmanuel_hm@hotmail.com</t>
  </si>
  <si>
    <t>MARGARITA SANCHEZ</t>
  </si>
  <si>
    <t>SUBDIRECCIÓN PROMOCIÓN Y DESARROLLO</t>
  </si>
  <si>
    <t>JUAN CARLOS NIETO</t>
  </si>
  <si>
    <t>GLORIA LOZANO</t>
  </si>
  <si>
    <t>COORDINADORA GRUPO FINANCIERO</t>
  </si>
  <si>
    <t>Prestar sus servicios profesionales a la Coordinación de Talento Humano del INSOR, para la implementación y difusión del sistema de gestión de la seguridad y salud en el trabajo-SGSST, al interior de la Institución</t>
  </si>
  <si>
    <t>Prestar servidcios de apoyo a la gestión por parte de una persona sordapara para la traducción de información del castellano a la Lengua de Señas Colombiana (LSC), la presentación de información en LSC, y la apropiación de la LSC por parte de la personas oyentes de acuerdo con las necesidades del INSOR</t>
  </si>
  <si>
    <t>Prestar los servicios de interpretación en Lengua de Señas Colombiana-LSC y español, según las necesidades del Instituto Nacional para Sordos INSOR.</t>
  </si>
  <si>
    <t>JORGE ENRIQUE RUBIANO TOVAR</t>
  </si>
  <si>
    <t>Prestar Servicios de apoyo a la gestión para el mantenimiento preventivo de las estaciones de trabajo, periféricos y servicios de la red LAN</t>
  </si>
  <si>
    <t>C-2203-0700-3 IMPLEMENTACION DE TIC EN LA EDUCACIÓN FORMAL PARA LA POBLACIÓN  SORDA A NIVEL NACIONAL</t>
  </si>
  <si>
    <t>Calle 48 U Sur No. 5 - J 15 Apto 102</t>
  </si>
  <si>
    <t>jorge.rubianot@gmail.com</t>
  </si>
  <si>
    <t>SHIRLEY DAYANA RIVERA PUENTES</t>
  </si>
  <si>
    <t>Prestar servicios profesionales para la gestión y desarrollo de las acciones planificadas para la segunda etapa del proyecto Colombia primera en educación para sordos en la ciudad de Neiva</t>
  </si>
  <si>
    <t>10 meses</t>
  </si>
  <si>
    <t>Calle 55 B # 5-09 Neiva</t>
  </si>
  <si>
    <t>shidayana@hotmail.com</t>
  </si>
  <si>
    <t>DERLY DIAZ GODOY</t>
  </si>
  <si>
    <t>Prestar servicios profesionales para la gestión y desarrollo de las acciones planificadas para la segunda etapa del proyecto Colombia primera en educación para sordos en la ciudad de Ibague</t>
  </si>
  <si>
    <t>2758165 Ibagué</t>
  </si>
  <si>
    <t>Manzana 18 Casa 7 Piso 1 Topacio Ibagué</t>
  </si>
  <si>
    <t>levres@hotmail.es</t>
  </si>
  <si>
    <t>ANA JULIETH ANGULO MORENO</t>
  </si>
  <si>
    <t>GLORIA HELENA ACEVEDO GONZALEZ</t>
  </si>
  <si>
    <t>Prestar servicios profesionales para la gestión y desarrollo de las acciones planificadas para la segunda etapa del proyecto Colombia primera en educación para sordos en la ciudad de Villavicencio</t>
  </si>
  <si>
    <t>Cll 5 No 69c-56 casa 2 Nueva Marcella</t>
  </si>
  <si>
    <t>ana2319@hotmail.com</t>
  </si>
  <si>
    <t>Prestar servicios profesionales para la gestión y desarrollo de las acciones planificadas para la segunda etapa del proyecto Colombia primera en educación para sordos en la ciudad de Barranquilla</t>
  </si>
  <si>
    <t>Calle 76 # 35-50 Casa Betania Barranquilla</t>
  </si>
  <si>
    <t>glorihelenaacevedo@hotmail.com</t>
  </si>
  <si>
    <t>CL 6A 18-92 Barrio la estanzuela</t>
  </si>
  <si>
    <t>Prestación de servicios personales de apoyo,operativo para ejecutar actividades de gestión documental,bajo las directrices y lineamientos establecidos por el sistema institucional de gestión documental del Instituto</t>
  </si>
  <si>
    <t>Jefe de Planeación Y Sistemas</t>
  </si>
  <si>
    <t xml:space="preserve">Prestar servicios profesionales de apoyo para la administración del Sistema de Calidad del INSOR, actualización y /o redefinición de procedimientos , actualización de caracterizaciones y políticas de operación,articulación y apropiación del sistema </t>
  </si>
  <si>
    <t>CL 154 A 96-55 CA 59</t>
  </si>
  <si>
    <t>CONTRATO DE COMPRAVENTA  No.073</t>
  </si>
  <si>
    <t>UNIPLES S.A.</t>
  </si>
  <si>
    <t>CONTRATO DE ARRENDAMIENTO DE BIEN INMUEBLE No.074</t>
  </si>
  <si>
    <t>EXTRA ESPACIO BODEGAS PERSONALES S.A.</t>
  </si>
  <si>
    <t>900-706-439-5</t>
  </si>
  <si>
    <t>Arrendamiento de un bien inmueble destinado al bodegaje de los bienes muebles del INSOR</t>
  </si>
  <si>
    <t>72 Días</t>
  </si>
  <si>
    <t>(57) (1) 4839436 Cel 3046759978</t>
  </si>
  <si>
    <t>Carrera 49 N° 134a-48  Of 201 Barrio San José del Prado</t>
  </si>
  <si>
    <t>A-2-0-4-10-2 ARRENDAMIENTO BIENES INMUEBLES</t>
  </si>
  <si>
    <t>ventas@extraespacio.com</t>
  </si>
  <si>
    <t>ALEJANDRO CALLEJAS HERRERA</t>
  </si>
  <si>
    <t>Calle 12 A 71b-60 Casa 102 Barrio Alsacia</t>
  </si>
  <si>
    <t>Adquisición de tóner para las impresoras OKI 5502 y MC 780 de propiedad del INSOR</t>
  </si>
  <si>
    <t>Parque Industrial Terrapuero bodega 23 Bogotá D.C.</t>
  </si>
  <si>
    <t xml:space="preserve">carlos.escobar@uniples.com </t>
  </si>
  <si>
    <t>A-2-0-4-4-15PAPELERIA UTILES DE ESCRITORIO Y OFICINA</t>
  </si>
  <si>
    <t>ELVIS ANDREY ACOSTA OSORIO</t>
  </si>
  <si>
    <t>Prestar los servicios profesionales para la producción videograbada y fotografica de los materiales que sean requeridos por el INSOR</t>
  </si>
  <si>
    <t>15 Días</t>
  </si>
  <si>
    <t>Calle 53 No17-16 701 Chapinero Santafé</t>
  </si>
  <si>
    <t>graficoelvisacosta@gmail.com</t>
  </si>
  <si>
    <t>JENNY LORENA CAMARGO CONDE</t>
  </si>
  <si>
    <t>Prestar servicios profesionales para el diseño y gestión de la realización de contenidos educativos accesibles en el área de lenguaje para la población sorda yapyo a los procesos de asesoría y asistencia técnica en el territorio nacional de acuerdo con los requerimientos del INSOR</t>
  </si>
  <si>
    <t>10 Meses</t>
  </si>
  <si>
    <t>Transversal 42 No 4b -35 casa san francisco</t>
  </si>
  <si>
    <t>jeylo23@hotmai.com</t>
  </si>
  <si>
    <t>BORIS JULIAN PEREZ PEREZ</t>
  </si>
  <si>
    <t>10 MESES</t>
  </si>
  <si>
    <t>LINA MARIA GARCIA URIBE</t>
  </si>
  <si>
    <t>Prestar servicios profesionales para contribuir al desarrollo de la implementación de las acciones requeridas para la atención pertinente de niños sordos eenprimera infancia y educación inicial</t>
  </si>
  <si>
    <t>EDWIN GREGORI TORRES ARMENTA</t>
  </si>
  <si>
    <t>MICHAEL JAMID ALDANA BOADA</t>
  </si>
  <si>
    <t>DEICY XIMENA RINCON CASTAÑO</t>
  </si>
  <si>
    <t>Prestar servicios profesionales para la gestión y desarrollo de la acciones planificadas para la segunda etapa del proyecto Colombia primera ene educación para sordos en al ciudad de Medellín</t>
  </si>
  <si>
    <t>Carrera 7C No 129-81</t>
  </si>
  <si>
    <t>a.callejas.herrera@gmail.com</t>
  </si>
  <si>
    <t>Carrera 82 A No 80-28 La Española</t>
  </si>
  <si>
    <t>linamar0928@hotmail.com</t>
  </si>
  <si>
    <t xml:space="preserve">Prestar servicios profesionales para el desarrollo de procesos de acompañamiento a entidades territoriales para la organización de la oferta y el mejoramiento de las practicas pedagógicas </t>
  </si>
  <si>
    <t>JULIANA CATALINA MENDEZ ALVAREZ</t>
  </si>
  <si>
    <t>Cra 2 sur No9-17 Casa segundo piso monarcas</t>
  </si>
  <si>
    <t>julicatmendez@gmail.com</t>
  </si>
  <si>
    <t>Prestar servicios profesionales para la gestión y desarrollo de las acciones requeridas para la organización de la oferta y la atención educativa de la pobalción sorda en el territorio nacional</t>
  </si>
  <si>
    <t>DG 15 A 99 A 30 TO 2 AP 102</t>
  </si>
  <si>
    <t>edwintorrresarmenta@hotmail.com</t>
  </si>
  <si>
    <t>Calle 23 No 83-60 número 1 Ap Modelia</t>
  </si>
  <si>
    <t>julian_54_4@hotmail.com</t>
  </si>
  <si>
    <t>Cra 43A No 41B Sur -96 Casa I 20-2 La Paz</t>
  </si>
  <si>
    <t>deicy1726@gmail.com</t>
  </si>
  <si>
    <t>FRANCISCO JAVIER GONZALEZ RODRIGUEZ</t>
  </si>
  <si>
    <t>fichis10@hotmail.com</t>
  </si>
  <si>
    <t>CR 64 A 1-70 Apto 246</t>
  </si>
  <si>
    <t>CAROLINA VEGA LOPEZ</t>
  </si>
  <si>
    <t>Prestar servicios profesionales para la gestión y desarrollo de las acciones planificadas para la segunda etapa del proyecto Colombia primera en educación para sordos en la ciudad de Cali</t>
  </si>
  <si>
    <t>Prestar los servicios profesionales para apoyar la gestión de proyectos y alianzas de la subdirección de Promoción y Desarrollo en el sector administrativo de la Prosperidad social</t>
  </si>
  <si>
    <t>CL 26 No 43-37 AP 101 BRR QUINTA PAREDES</t>
  </si>
  <si>
    <t>EGA558@yahoo.com</t>
  </si>
  <si>
    <t>JOSE FERNANDO LESMES MORERA</t>
  </si>
  <si>
    <t>Calle 15 # 16-36 Apto 03 Restrepo</t>
  </si>
  <si>
    <t>joflesmesmo@unal.edu.co</t>
  </si>
  <si>
    <t xml:space="preserve">Prestar servicios para la implementación y actualización de la evaluación nacional de intérpretes y las  acciones requeridas para el diseño y desarrollo de programas de formación de intérpretes </t>
  </si>
  <si>
    <t>JENNIFER CAROLINA MONTAÑO ARIAS</t>
  </si>
  <si>
    <t>Prestación de servicios profesionales a la Secretaria general, para apoyar las actividades de atención a los ususarios del INSOR, con el fin de lograr el fortalecimiento de los diferentes canales de atención del Instituto</t>
  </si>
  <si>
    <t>C-2299-0700-1 IMPLANTACIÓN DE UN MODELO DE MODERNIZACIÓN Y GESTIÓN PUBLICA APLICADO AL INSOR A NIVEL NACIONAL</t>
  </si>
  <si>
    <t>Calle 5 sur # 5-53 casa 14 manzana E Lagos de Malibu</t>
  </si>
  <si>
    <t>ariascarolina814@gmail.com</t>
  </si>
  <si>
    <t>SUBDIRECTORA DE GESTION EDUCATIVA</t>
  </si>
  <si>
    <t>LILIANA MARIA HERNADEZ VALDIVIESO</t>
  </si>
  <si>
    <t>Cra 25 No 200-198 urbanización Baviera Casas Baviera</t>
  </si>
  <si>
    <t>lilimar2481@hotmail.com</t>
  </si>
  <si>
    <t>YEIMY LORENA MACANA</t>
  </si>
  <si>
    <t>Prestar servicios profesionales para el diseño y gestión de la realización de contenidos educativos accesibles en el área de ciencias naturales para la población sorda y apoyo a los procesos de asesoría y asistencia técnica en el territorio nacional de acuerdo con los requerimientos del INSOR</t>
  </si>
  <si>
    <t>C-2203-0700-3 IMPLEMENTACIÓN DE TIC EN LA EDUCACIÓN FORMAL PARA LA POBLACIÓN SORDA A NIVLE NACIONAL</t>
  </si>
  <si>
    <t>Calle 74 A sur No 92-21 Torre 25 Apto 502 Metrovivienda</t>
  </si>
  <si>
    <t>yeimaba@gmail.com</t>
  </si>
  <si>
    <t>MARIA ANGELICA VALENCIA ZAPATA</t>
  </si>
  <si>
    <t>C-2203-0700-1 MEJORAMIENTO DE LA ATENCIÓN EDUCATIVA DE LA POBLACIÓN SORDA A NIVEL NACIONAL</t>
  </si>
  <si>
    <t xml:space="preserve">Carrera 32 No. 46-39 Sur Casa Claret </t>
  </si>
  <si>
    <t>angelicaeduespecial@gmail.com</t>
  </si>
  <si>
    <t>VLADIMIR RUIZ QUINTANA</t>
  </si>
  <si>
    <t>Cra 32A No23-79</t>
  </si>
  <si>
    <t>renderproject@hotmail.com</t>
  </si>
  <si>
    <t>IBETH ANDREA BAUTISTA MORENO</t>
  </si>
  <si>
    <t>Arrendamiento de un  inmueble para el funcionamientode la sede temporal del INSOR</t>
  </si>
  <si>
    <t>752. 101.900</t>
  </si>
  <si>
    <t>C-2299-0700-5 MEJORAMIENTO DE LA CAPACIDAD INSTITUCIONAL DEL INSOR ATRAVES DE LA COMPRA DE UNA PLANTA ADECUADA</t>
  </si>
  <si>
    <t xml:space="preserve"> 620 8092-436 33 16</t>
  </si>
  <si>
    <t>Cra 19 No 78-80 piso 5</t>
  </si>
  <si>
    <t>sandrixmil_1@hotmail.com</t>
  </si>
  <si>
    <t>Prestar los servicios de interpretación en Lengua de Señas Cololmbiana LSC y Español, segúnlas necesidades del Instituto Nacional para Sordos INSOR</t>
  </si>
  <si>
    <t>TIPO DE FUNCION</t>
  </si>
  <si>
    <t>MISIONAL</t>
  </si>
  <si>
    <t>JODY ALEXANDRA RODRIGUEZ ROA</t>
  </si>
  <si>
    <t>Prestar servicios profesionales para la gestión y desarrollo de las acciones planificadas para la segunda etapa del proyecto Colombia primera en educación para sordosen la ciudad de Cúcuta</t>
  </si>
  <si>
    <t>DESTINACIÓN DEL GASTO</t>
  </si>
  <si>
    <t>INVERSIÓN</t>
  </si>
  <si>
    <t xml:space="preserve">Prestar servicios profesionales para el diseño y gestión de la realización de contenidos educativos accesibles en el área de matemáticas para la población sorda y apoyo a os procesos de asesoría y asistencia técnica en el territorio nacional de acuerdo con los requerimientos del INSOR </t>
  </si>
  <si>
    <t>Calle 59 sur No 95b-04 casa el anhelo Bosa</t>
  </si>
  <si>
    <t>knight,8807@gmail.com</t>
  </si>
  <si>
    <t>HECTOR ALEJANDRO MARQUEZ</t>
  </si>
  <si>
    <t>LUZ ADRIANA MARQUEZ FORERO</t>
  </si>
  <si>
    <t>Prestar servicios profesionales para la gestión y el desarrollo de las acciones planificadas para la segunda etapa del proyecto Colombia primera en educación para sordos en la ciudad de Cartagena</t>
  </si>
  <si>
    <t>Prestar servicios profesionales para la gestión y desarrollo de las acciones planificadas para la segunda etapa del proyecto Colombia primera en educación para sordos en la ciudad de Bucaramanga</t>
  </si>
  <si>
    <t>Prestar Servicios de apoyo a la gestión en la postproducción de piezas audiovisuales a nivel de comunicación interna y externa requeridas por el INSOR</t>
  </si>
  <si>
    <t>DIEGO ALEXANDER MACANA</t>
  </si>
  <si>
    <t>DAVID ANDRES BELLO PARDO</t>
  </si>
  <si>
    <t>Prestar servicios de apoyo a la gestión para realizar ajustes, actualización y mantenimiento de la plataforma web para la implementación del registro y la evaluación nacional de intérpretes</t>
  </si>
  <si>
    <t>CRA 12 No 12 C -72 SUR CASA CIUDAD JARDIN</t>
  </si>
  <si>
    <t>andreab-m@hotmail.com</t>
  </si>
  <si>
    <t>Prestar servicios profesionales para apoyar la ejecución y seguimiento del proceso de producción de insumos para el fortalecimiento del servicio de interpretación LSC/Español.</t>
  </si>
  <si>
    <t>9 MESES</t>
  </si>
  <si>
    <t>Cra 12a 09 casa villa sajonia (Mosquera)</t>
  </si>
  <si>
    <t>kajupa_2811@hotmail.com</t>
  </si>
  <si>
    <t>291 DÍAS</t>
  </si>
  <si>
    <t>Calle 37 No 91-80 bloque 6 apto 303 villa elisa</t>
  </si>
  <si>
    <t>jodydeoz@gmail.com</t>
  </si>
  <si>
    <t>FELIPE GUZMAN RAMIREZ</t>
  </si>
  <si>
    <t>JEFFERSON  DAVID CARREÑO ZARATE</t>
  </si>
  <si>
    <t>Cll 89 No 112I-34 Casa 77 Ciudadela Colsubsidio Engativa</t>
  </si>
  <si>
    <t>david_bello_10@hotmail.com</t>
  </si>
  <si>
    <t>5 MESES</t>
  </si>
  <si>
    <t>C-2299-0700-1 IMPLANTACIÓN DE UN MODELO DE MODERNIZACIÓN Y GESTIÓN PÚBLICA APLICADO AL INSOR A NIVEL NACIONAL</t>
  </si>
  <si>
    <t>Calle 62 No 35a 25 Apto 503 Nicolas de Federman</t>
  </si>
  <si>
    <t>fguzman85@gmail.com</t>
  </si>
  <si>
    <t>Prestar los servicios profesionales para la producción y post producción de piezas audiovisulaes orientadas a promover la calidad de la educación para la población sorda</t>
  </si>
  <si>
    <t>PROFESIONAL SUBDIRECCIÓN DE GESTIÓN EDUCATIVA</t>
  </si>
  <si>
    <t>285 DÍAS</t>
  </si>
  <si>
    <t xml:space="preserve">ORLANDO CASTILLO LEON </t>
  </si>
  <si>
    <t>Transv 53 No 20-54 Sur Tejar</t>
  </si>
  <si>
    <t>jefer.carreno11@hotmail.com</t>
  </si>
  <si>
    <t xml:space="preserve">PROFESIONAL UNIVERSITARIO-SUBDIRECCIÓN DE GESTIÓN EDUCATIVA </t>
  </si>
  <si>
    <t>PROFESIONAL UNIVERSITARIO-OFICINA DE ATENCIÓN AL CIUDADANO</t>
  </si>
  <si>
    <t>SERVICIOS POSTALES NACIONALES S.A.</t>
  </si>
  <si>
    <t>DIAMEDICA</t>
  </si>
  <si>
    <t>Prestar los servicios profesionales para acompañar la implementación de la Estrategia de Gobierno en línea en el INSOR desde sus procesos misionales</t>
  </si>
  <si>
    <t>Prestar servicios profesionales para la gestión y desarrollo de las acciones requeridas para la organización de la oferta y la atención educativa de la población sorda en el territorio nacional</t>
  </si>
  <si>
    <t>CAMILO DIAZ MEDINA</t>
  </si>
  <si>
    <t>Calle 81 No 19ª-12</t>
  </si>
  <si>
    <t>dialmedica@gmail.com</t>
  </si>
  <si>
    <t>Propios</t>
  </si>
  <si>
    <t>Prestar Servicios de apoyo a la gestión para el mantenimiento preventivo de las estaciones de trabajo, periféricos y servicios de la red LAN del INSOR</t>
  </si>
  <si>
    <t>Prestar los servicios para realizar documento  contentivo con las características mínimas de seguridad para el inmueble institucional de propiedad del INSOR</t>
  </si>
  <si>
    <t>1 MES</t>
  </si>
  <si>
    <t xml:space="preserve">Realizar los exámenes médicos pre-ocupacionales de ingreso periódicos </t>
  </si>
  <si>
    <t>A-2-0-4-21-4 SERVICIOS DE BIENESTAR SOCIAL</t>
  </si>
  <si>
    <t>SANDRA LEDY MORENO GONZALEZ</t>
  </si>
  <si>
    <t>COORDINADORA DE TALENTO HUMANO</t>
  </si>
  <si>
    <t>GASTOS GENERALES PROPIOS CSF</t>
  </si>
  <si>
    <t>900.062.917-9</t>
  </si>
  <si>
    <t>4722005 Ext. 1773</t>
  </si>
  <si>
    <t>Diag. 25G # 95A-55 Bogotá D.C.</t>
  </si>
  <si>
    <t>france.farfan@4-72.com.co</t>
  </si>
  <si>
    <t>CONTRATO  INTERADMINISTRATIVO No.101</t>
  </si>
  <si>
    <t>31/12/2017 (280 días)</t>
  </si>
  <si>
    <t>A-2-0-4-6-2 CORREO</t>
  </si>
  <si>
    <t>Nelly Yaneth Ramirez</t>
  </si>
  <si>
    <t>C-2203- 0700-1 MEJORAMIENTO DE LA ATENCIÓN EDUCATIVA DE LA POBLACIÓN SORDA A NIVEL NACIONAL</t>
  </si>
  <si>
    <t>Cra 3 No 65-70 Casa Crespo</t>
  </si>
  <si>
    <t>adrimarfo@hotmail.com</t>
  </si>
  <si>
    <t>A-2-0-4-5-10 SERVICIO DE SEGURIDAD Y VIGILANCIA</t>
  </si>
  <si>
    <t>Carrera 23 No 32-48 SUR</t>
  </si>
  <si>
    <t>camilodiazmedina@hotmail.com</t>
  </si>
  <si>
    <t>ANC-GASTOS GENERALES NACION CSF</t>
  </si>
  <si>
    <t>BUSSINES CENTER OFFICE SOLUTIONS S.A.S</t>
  </si>
  <si>
    <t>JENNY JUDITH VERGARA PINTO</t>
  </si>
  <si>
    <t>Prestar servicios de apoyo a la gestión por parte de una persona sorda para la traducción de información al castellano de la Lengua de Señas Colombiana (LSC), la presentación de información en LSC, y la aprobación de la LSC por parte de las personas oyentes de acuerdo con las necesidades del INSOR</t>
  </si>
  <si>
    <t>Carrera 38 A bis 4 -37 Casa Tibana</t>
  </si>
  <si>
    <t>jvergarapj@gmail.com</t>
  </si>
  <si>
    <t>Prestación del servicio postal nacional e internacional para el Instituto Nacional para Sordos</t>
  </si>
  <si>
    <t>2 meses</t>
  </si>
  <si>
    <t>CARLOS ARTURO CHARRIA HERNANDEZ</t>
  </si>
  <si>
    <t>Calle 46 No 15-18 502 Palermo</t>
  </si>
  <si>
    <t>charriahernandez@hotmail.com</t>
  </si>
  <si>
    <t xml:space="preserve">ARL </t>
  </si>
  <si>
    <t xml:space="preserve">PROFESIONAL UNIVERSITARIO-OFIC ATENCIÓN AL CIUDADANO </t>
  </si>
  <si>
    <t>SECRETARIA GENERAL</t>
  </si>
  <si>
    <t>PLANEACIÓN Y SISTEMAS</t>
  </si>
  <si>
    <t>COORDINADORA ATENCIÓN AL CIUDADANO</t>
  </si>
  <si>
    <t>CARLOS ALBERTO GUATIBONZA VALDERRAMA</t>
  </si>
  <si>
    <t>A-2-0-4-1-8 SOFTWARE</t>
  </si>
  <si>
    <t>JEFE DE OFICINA JURIDICA</t>
  </si>
  <si>
    <t>DIEGO BARBOSA MOLINA</t>
  </si>
  <si>
    <t>2 MESES</t>
  </si>
  <si>
    <t>PROFESIONAL UNIVERSITARIO GESTIÓN EDUCATIVA</t>
  </si>
  <si>
    <t>18617-18517</t>
  </si>
  <si>
    <t>22817-22917</t>
  </si>
  <si>
    <t>Prestar servicios profesionales para apoyar la gestión al proceso de evaluación y control en la realización de la auditoría al proceso financiero y los informes de ley establecidos en el programa de auditoría 2017</t>
  </si>
  <si>
    <t xml:space="preserve">Prestar los servicios profesionales para apoyar la gestión de proyectos y alianzas de la subdirección de Promoción y Desarrollo, relacionados con la implementación de la política pública de paz, reconciliación y memoria histórica del Gobierno Nacional </t>
  </si>
  <si>
    <t>SOLO FRENOS LA PRECISIÓN S.AS.</t>
  </si>
  <si>
    <t>Servicio de mantenimiento preventivo y correctivo con suministro de repuestos originales y mano de obra para el vehiculo de propiedad del INSOR</t>
  </si>
  <si>
    <t>A-2-0-4-5-6 MANTENIMIENTO EQUIPO DE NAVEGACIÓN Y TRANSPORTE</t>
  </si>
  <si>
    <t>RICARDO MORA HUERTAS</t>
  </si>
  <si>
    <t>COORDINADOR DE SERVICIOS ADMINISTRATIVOS</t>
  </si>
  <si>
    <t>Carrera 70B No 64-45 Bogotá D.C.</t>
  </si>
  <si>
    <t>laprecisioncjp@hotmail.com</t>
  </si>
  <si>
    <t>MICHAEL ESTEVENS VANEGAS REY</t>
  </si>
  <si>
    <t>Calle 57 B Sur # 72A-46</t>
  </si>
  <si>
    <t>vanegasmichael27@gmail.com</t>
  </si>
  <si>
    <t>Prestar servicios de apoyo a la gestión para la producción videográfica de los materiales que sean requeridos por el INSOR</t>
  </si>
  <si>
    <t>ACEPTACIÓN DE OFERTA PROCESO DE CONTRATACIÓN DE MINIMA CUANTIA No 107 MC 005-2017</t>
  </si>
  <si>
    <t>C-2203-0700-1 MEJORAMIENTO DE LA ATENCIÓN EDUCATIVA DE LA POBLACION SORDA A NIVEL NACIONAL</t>
  </si>
  <si>
    <t>LUIS GABRIEL PINEDA ARTEAGA</t>
  </si>
  <si>
    <t>Prestar servicios profesionales  para la administración y soporte funcional de elementos de plataforma tecnológica asociados a contenidos educativos digitales, colaboración y divulgación de vocabulario en Lengua de Señas Colombiana y asesoría y asistencia técnica remota y virtual del INSOR</t>
  </si>
  <si>
    <t>C-2299-0700-5 ADQUISICIÓN MEJORAMIENTO DE LA CAPACIDAD INSTITUCIONAL DEL INSOR ATRAVES DE LA COMPRA DE UNA PLANTA ADECUADA</t>
  </si>
  <si>
    <t>C-2203-0700-3 IMPLEMENTACIÓN DE TIC EN LA EDUCACIÓN FORMAL PARA LA POBLACIÓN SORDA A NIVEL NACIONAL</t>
  </si>
  <si>
    <t>luisgabrielpineda@gmail.com</t>
  </si>
  <si>
    <t>CONTRATO DE COMPRA VENTA  No.064 MC 002</t>
  </si>
  <si>
    <t>ANDRÉS FELIPE  MARULANDA PAMPLONA</t>
  </si>
  <si>
    <t>Prestar servicios de apoyo a la gestión para el proceso de diseño y realización de contenidos educativos accesibles en Lengua de Señas Colombiana para la población sorda, y los procesos de asesoría y asistencia técnica en el territorio nacional.</t>
  </si>
  <si>
    <t>Cll 131 No 49-43 Apto Prado Veraniego</t>
  </si>
  <si>
    <t>andresmapart@gmail.com</t>
  </si>
  <si>
    <t>COORDINADOR CONTENIDOS EDUCATIVOS ACCESIBLES</t>
  </si>
  <si>
    <t>JULIANA VANESSA ROCHA RICO</t>
  </si>
  <si>
    <t>Carrear 96 C No 50A28 Apto 1515 Calasanz</t>
  </si>
  <si>
    <t>moralesallstar88@gmail.com</t>
  </si>
  <si>
    <t>DG 18 A SUR No 2A -31 BQ 1 IN 8 CASA VILLA VERDE</t>
  </si>
  <si>
    <t>juli_vane_17@htomai.com</t>
  </si>
  <si>
    <t>INVERSION</t>
  </si>
  <si>
    <t>PROFESIONAL UNIVERSITARIO DE GESTION EDUCATIVA</t>
  </si>
  <si>
    <t>AXA COLPATRIA SEGUROS S.A.</t>
  </si>
  <si>
    <t>NADIA YADINE ROJAS JAIME</t>
  </si>
  <si>
    <t>6 MESES</t>
  </si>
  <si>
    <t>C-2299-1IMPLANTACIÓN DE UN MODELO DE MODERNIZACIÓN Y GESTIÓN PÚBLICA APLICADO AL INSOR A NIVEL NACIONAL</t>
  </si>
  <si>
    <t>SANDRA MORENO</t>
  </si>
  <si>
    <t>Calle 74 No85-58 Casa la Almearia</t>
  </si>
  <si>
    <t>nadia_yadine@yahoo.com</t>
  </si>
  <si>
    <t>SE</t>
  </si>
  <si>
    <t>Apoyar a la Secretaria General del INSOR en la implementación del Sistema de Gestión Ambiental y la integración de sus componentes con el Sistema Integrado de Gestión del Instituto</t>
  </si>
  <si>
    <t>SUBDIRECTOR DE PROMOCIÓN Y DESARROLLO</t>
  </si>
  <si>
    <t>SOLUCIONES INTEGRALES DE OFICINA SAS</t>
  </si>
  <si>
    <t xml:space="preserve">COORDINADOR  CONTENIDOS EDUCATIVOS ACCESIBLES </t>
  </si>
  <si>
    <t>A-2-0-4-9-13 OTROS SEGUROS</t>
  </si>
  <si>
    <t>CARRERA 7 No 24-89</t>
  </si>
  <si>
    <t>servicioalcliente@axacolpatria.co</t>
  </si>
  <si>
    <t xml:space="preserve">Contratar los seguros que amaparen los intereses patrimoniales actuales y futuros, asi como los bienes de propiedad del Instituto Nacional para sordos (INSOR) que estén bajo su responsabilidad y custodia y aquellos que sean adquiridos para deesarrollar las funciones inherentes a su actividad y cualquier otra póliza de seguros que requiera la entidad en el desarrollo de su actividad </t>
  </si>
  <si>
    <t>CONTRATO DE COMPARAVENTA No.116</t>
  </si>
  <si>
    <t>SITEC SUMINISTROS SAS</t>
  </si>
  <si>
    <t>Adquisición e instalación de piso falso para el centro de cómputo del inmueble de propiedad del Instituto</t>
  </si>
  <si>
    <t>7043255-7043251</t>
  </si>
  <si>
    <t>Calle 65 No 13 -50 Oficina 603</t>
  </si>
  <si>
    <t>LAURA GISELLE MEDINA PIÑEROS</t>
  </si>
  <si>
    <t>Prestar servicios profesionales para el diseño y gestión de la realización de contenidos accesibles para los agentes educativos involucrados en la educación de las personas sordas</t>
  </si>
  <si>
    <t>Elaboración avalúo comercial del bien inmueble del INSOR,ubicado en la localidad de Álamos ,ciuda Bogotá D.C.</t>
  </si>
  <si>
    <t>CONTRATO  INTERADMINISTRATIVO No.118</t>
  </si>
  <si>
    <t>JUAN MANUEL GRANADOS SARMIENTO</t>
  </si>
  <si>
    <t>Prestar servicios de apoyo a la gestión para la realización de closed caption en vivo y pregrabado de acuerdo a los requerimientos del INSOR</t>
  </si>
  <si>
    <t>JHONNY JAVIER ABRIL PAEZ</t>
  </si>
  <si>
    <t>Carrera 11 A No 144-36  Usaquén apartamento  405</t>
  </si>
  <si>
    <t>Adquirir infraestructura tecnológica necesaria para la producción de contenidos educativos accesibles para la población sorda.</t>
  </si>
  <si>
    <t>17117-17217</t>
  </si>
  <si>
    <t>33417-33517</t>
  </si>
  <si>
    <t>Carrera 13 No 79-10 piso  4, Bogotá D.C.</t>
  </si>
  <si>
    <t>sitec@sitec.com.co</t>
  </si>
  <si>
    <t>CONVENIO DE ASOCIACIÓN No 001</t>
  </si>
  <si>
    <t>CONVENIO DE ASOCIACIÓN  CELEBRADO ENTRE EL INSOR  Y LA UNIVERSIDAD SERGIO ARBOLEDA</t>
  </si>
  <si>
    <t>860.351.894-3</t>
  </si>
  <si>
    <t xml:space="preserve">Aunar esfuerzos para adelantar acciones conjuntas en beneficio de la población sorda, en temas de intrés recíproco referidos a procesos educativos, garantía de derechos de accesibilidad en áreas de investigación, programas de extensión,servicios de asistencia récnica y demás formas de acción universitaria.  </t>
  </si>
  <si>
    <t>SIN CUANTIA</t>
  </si>
  <si>
    <t xml:space="preserve"> </t>
  </si>
  <si>
    <t>C-2299-0700-5 ADQUISICIÓN MEJORAMIENTO DE LA CAPACIDAD INSTITUCIONAL DEL INSOR ATRAVES DE LA COMPRA DE UNA PLANTA ADECUADA A LOS REQUERIMIENTOS DE LA ENTIDAD BOGOTÁ</t>
  </si>
  <si>
    <t>agonzalez@sioltda.com</t>
  </si>
  <si>
    <t>C-2203-0700-3 IMPLEMENTACIÓN DE TIC EN LA EDUCACIÓN FORMAL PARA POBLACIÓN SORDA A NIVEL NACIONAL</t>
  </si>
  <si>
    <t>COORDINADOR DE CONTENIDOS EDUCATIVOS ACCESIBLES</t>
  </si>
  <si>
    <t>Cr 48 No 145-08 Casa Prado Pinzón</t>
  </si>
  <si>
    <t>gsllmdn9212@gmail.com</t>
  </si>
  <si>
    <t>EMPRESA INMOBILIARIA Y DE SERVICIOS LOGISTICOS DE CUNDINAMARCA (ARNULFO ANDRÉS ARIAS QUINTANA)</t>
  </si>
  <si>
    <t>Prestar servicios profesionales para la implementación y mejoramiento de una estrategia de base de conocimiento para el INSOR</t>
  </si>
  <si>
    <t>C-2203-0700-2 ESTUDIOS. HERRAMIENTAS Y OREINTACIONES PARA MEJORAR LA CALIDAD DE VIDA DE LA POBLACIÓN COLOMBIANA CON LIMITACIÓN AUDITIVA NACIONAL</t>
  </si>
  <si>
    <t>33817-33917</t>
  </si>
  <si>
    <t>27817-27917</t>
  </si>
  <si>
    <t>N/A</t>
  </si>
  <si>
    <t>wilson.camacho@cundinamarca.gov</t>
  </si>
  <si>
    <t>CL 26 No 51-73 TO Beneficencia P 3</t>
  </si>
  <si>
    <t>7491535-7491538-74915341</t>
  </si>
  <si>
    <t>C-2200-0700-1 IMPLANTACIÓN DE UN MODELO DE MODERNIZACIÓN Y GESTIÓN PÚBLICA APLICADO AL INSOR A NIVEL NACIONAL</t>
  </si>
  <si>
    <t xml:space="preserve">RICARDO HUERTAS </t>
  </si>
  <si>
    <t>C-2203-0700-2 ESTUDIOS HERRAIENTAS Y ORIENTACIONES PARA MEJORAR LA CALIDAD DE VIDA DE LA POBLACIÓN COLOMBIANA CON LIMITACIÓN AUDITIVA NACIONAL</t>
  </si>
  <si>
    <t>CALLE 168A No 53-64 CASA GRANADA NORTE</t>
  </si>
  <si>
    <t>juanmanuel.granados@hotmail.com</t>
  </si>
  <si>
    <t>CARRERA 116 No 22-22 ATAHUALPA</t>
  </si>
  <si>
    <t>abriljav@gmail.com</t>
  </si>
  <si>
    <t>LUIS ANGEL RESTREPO CANO</t>
  </si>
  <si>
    <t>Prestar servicios de apoyo a la gestión para el desarrollo de la programación del Registro Nacional de Interpretes  RENI</t>
  </si>
  <si>
    <t>Dg 182 No 20-17 912 SAN ANTONIO</t>
  </si>
  <si>
    <t>hamgel@hotmail.com</t>
  </si>
  <si>
    <t>NACIÓN</t>
  </si>
  <si>
    <t>CARLOS ARIAS BUSTAMANTE</t>
  </si>
  <si>
    <t>u2100253@gmail.com</t>
  </si>
  <si>
    <t>COORDINADORA DE GRUPO DE ACCESIBILIDAD</t>
  </si>
  <si>
    <t>COORDINADORA GRUPO ACCESIBILIDAD</t>
  </si>
  <si>
    <t>CLAUDIA TROCHEZ</t>
  </si>
  <si>
    <t>COORDINADORA OBSERVATORIO SOCIAL</t>
  </si>
  <si>
    <t xml:space="preserve">ORLANDO CASTILLO </t>
  </si>
  <si>
    <t>JEFE OFICINA ASESORA DE PLANEACIÓN Y SISTEMAS</t>
  </si>
  <si>
    <t>APOYO</t>
  </si>
  <si>
    <t>INTERCOM SECURITY DE COLOMBIA LIMITADA</t>
  </si>
  <si>
    <t>Prestar el serviciode seguridad y vigilancia privada para las instalalciones de la sede propia del INSOR, de conformidad con el anexo No 1 "Especificaciones Técnicas mínimas</t>
  </si>
  <si>
    <t>ALEX GIOVANNY BARRETO MUÑOZ</t>
  </si>
  <si>
    <t xml:space="preserve">Prestar servicios profesionales para apoyar el proceso de implementación de la prueba nacional de interpretes </t>
  </si>
  <si>
    <t>Calle 49 sur 89 A 92 Casa 124 Margaritas Occidental</t>
  </si>
  <si>
    <t>agbarretom@unal.edu.co</t>
  </si>
  <si>
    <t>FECHA RADICADO</t>
  </si>
  <si>
    <t>LAPSO DE TIEMPO DE SUSCRIPCIÓN DE CONTRATO</t>
  </si>
  <si>
    <t>CLL 53 No 57-43</t>
  </si>
  <si>
    <t>CRISTIAN BARON CAÑÓN</t>
  </si>
  <si>
    <t>Prestar servicios de apoyo a la gestión para la implementación y actualización de la evaluación nacional de intérpretes y de las acciones requeridas para el diseño y desarrollo de programas de formación de intérpretes .</t>
  </si>
  <si>
    <t>LABORUM FASHION LTDA</t>
  </si>
  <si>
    <t>CONTRATO DE ACEPTACIÓN DE OFERTA No.127</t>
  </si>
  <si>
    <t>Adquisición de la dotación del vestuario y calzado para los funcionarios de servicios generales del INSOR</t>
  </si>
  <si>
    <t>Carrera 101 No 151-33 Interior 6 oficina 602</t>
  </si>
  <si>
    <t>Carrera 94C No 145A-19 Suba Suba</t>
  </si>
  <si>
    <t>crisbaro@misena.edu.co</t>
  </si>
  <si>
    <t>A-2-0-4-4--2 DOTACIÓN</t>
  </si>
  <si>
    <t>Prestar servicios profesionales para apoyar la construcción del proceso de implementación del decreto que reglamenta la ley 1618 de 2013</t>
  </si>
  <si>
    <t>Calle 22b No 58-60 PLAZA DEL SOL INTERIOR 2 APTO 712</t>
  </si>
  <si>
    <t>Prestar servicios profesionales para apoyar el cumplimiento del programa Anual de Auditoría 2017 del proceso de evaluzción y control, en la realización de auditorías y seguimientos como mecanismos de control que contribuyan al cumplimiento de los objetivos del Instituto.</t>
  </si>
  <si>
    <t>C-2299-0700-1 IMPLANTACIÓN DE UN MODELO DE MODERNIZACIÓN Y GESTION PUBLICA APLICADO AL INSOR A NIVEL NACIONAL</t>
  </si>
  <si>
    <t>ANA MARIA ANDRADE RICO</t>
  </si>
  <si>
    <t xml:space="preserve">C-2203-2700-2 ESTUDIOS. HERRAMIENTAS Y ORIENTACIONES PARA MEJORAR LA CALIDAD DE VIDA DE LA POBLACIÓN COLOMBIANA CON LIMITACIÓN AUDITIVA NACIONAL </t>
  </si>
  <si>
    <t>CLL 1A SUR 72B-50 CASA AMERICAS OCCIDENTAL</t>
  </si>
  <si>
    <t>juannymar.s@hotmail.com</t>
  </si>
  <si>
    <t>Prestar los servicios de apoyo a la gestión para la realización de closed caption en vivo y pregrabado de acuerdo a lso requerimientos del INSOR</t>
  </si>
  <si>
    <t>PLURAL COMUNICACIONES S.A.S</t>
  </si>
  <si>
    <t>CONTRATANTE</t>
  </si>
  <si>
    <t>901032662-1</t>
  </si>
  <si>
    <t>CONTRATO DE PRESTACIÓN DE SERVICIOS  No 001 DE 2017 CONTRATISTA INSTITUTO NACIONAL PARA SORDOS</t>
  </si>
  <si>
    <t>MAUREEN NINI MERCHAN DE LAS SALAS</t>
  </si>
  <si>
    <t>prestar servicios profesionales para apoyar el fortalecimiento del Sistema Integrado de Gestión en la articulación con el sistema de Gestión Calidad INSOR</t>
  </si>
  <si>
    <t>C-2299-0700-1 IMPLANTACIÓN DE UN MODELO DE MODERNIZACIÓN Y GESTIÓN PÚBLICA APLICADO AL INSOR A NIVLE NACIONAL</t>
  </si>
  <si>
    <t>Calle 2 No 72-37</t>
  </si>
  <si>
    <t>maureenmercha@insor.gov.co</t>
  </si>
  <si>
    <t>ORLANDO LEÓN CASTILLO</t>
  </si>
  <si>
    <t>JEFE DE PLANEACIÓN Y SISTEMAS</t>
  </si>
  <si>
    <t>TERMINACION ANTICIPADADEL CONTRATO DE PRESTACIÓN DE SERVICIOS 030 2017</t>
  </si>
  <si>
    <t>CONTRATO DE COMPRAVENTA No.130</t>
  </si>
  <si>
    <t>SEAN ELECTRONICA LTDA</t>
  </si>
  <si>
    <t xml:space="preserve">Adquisición, instalación y puesta en funcionamiento de un sistema de circuito cerrado de televisión CCTV para el inmueble de propiedad del Instituto </t>
  </si>
  <si>
    <t>C-2209-0700-5 ADQUISICIÓN MEJORAMIENTO DE LA CAPACIDAD INSTITUCIONAL DEL INSOR ATRAVES DE LA COMPRA DE UNA PLANTA FISICA ADECUADA A LOS REQUERIMIENTOS DE LA ENTIDAD BOGOTÁ</t>
  </si>
  <si>
    <t>ORLANDO CASTILLO LEÓN</t>
  </si>
  <si>
    <t>Calle 4 Sur No 71D-64</t>
  </si>
  <si>
    <t>gmr@seanelectronica.com</t>
  </si>
  <si>
    <t>Carrera 48 No 150A-31 Apto 102</t>
  </si>
  <si>
    <t>PERIODO DE SUSPENSIÓN DEL CONTRATO</t>
  </si>
  <si>
    <t xml:space="preserve">ACTA DE SUSPENSIÓN No 1 AL CONTRATO DE PRESTACIÓN DE SERVICIOS PROFESIONALES  No 069 de 2017 </t>
  </si>
  <si>
    <t>CONVENIO DE ASOCIACION N° 002 DE 2017</t>
  </si>
  <si>
    <t>860528224-0</t>
  </si>
  <si>
    <t>Aunar esfuerzos interinstitucionales entre el INSOR y FENASCOL para fortalecer los procesos de inclusion social de la poblacion sorda y la garantia de derechos fundamentales en el marco del plan estrategico del insor</t>
  </si>
  <si>
    <t>FEDERACIÓN NACIONAL DE SORDOS COLOMBIA "FENASCOL"</t>
  </si>
  <si>
    <t>YUBARTA S.A.S</t>
  </si>
  <si>
    <t>DOTACIONES DE VESTUARIO DAMA</t>
  </si>
  <si>
    <t>SELECC COREDOR DE SEGUROS</t>
  </si>
  <si>
    <t>ASE&amp;ASE LTDA</t>
  </si>
  <si>
    <t>INVERSIONES SARA DE COLOMBIA S.A.S</t>
  </si>
  <si>
    <t>DOTACION VESTUARIO CABALLERO</t>
  </si>
  <si>
    <t>DGERARD MG S.A.S</t>
  </si>
  <si>
    <t>CALZADO DAMA DEPORTIVO</t>
  </si>
  <si>
    <t>DOTACIÓN INTEGRAL S.A.S</t>
  </si>
  <si>
    <t>ETB</t>
  </si>
  <si>
    <t>ENLACES DE CONECTIVIDAD TERRESTRE</t>
  </si>
  <si>
    <t>BIEN Y/O SERVICIO NECESARIO PARA EL CUMP ACTIV</t>
  </si>
  <si>
    <t>LA PREVISORA S.A.</t>
  </si>
  <si>
    <t>EDDIE ALEXANDER TOLOSA</t>
  </si>
  <si>
    <t xml:space="preserve">Prestar servicios profesionales para apoyar la elaboración de los componentes,pedagogico,investigativo y estadistico del modelo educativo flexible requerida en el marco del convenio celebrado en el departamento de Cundinamarca-Secretaria de educación e Instituto Nacional para Sordos </t>
  </si>
  <si>
    <t>Cra 88 #6A -99 Kennedy (8) Int. 5 Ap. 301</t>
  </si>
  <si>
    <t>etolosa@ecci.edu.co</t>
  </si>
  <si>
    <t>SANDRA MARCELA QUINTERO SIERRA</t>
  </si>
  <si>
    <t>Prestar servicios profesionales para la elaboración y desarrollo de unidades didácticas de lenguaje con base en los estándares básicos de competencias, dirigidas a estudiantes sordos en el marco del convenio celebrado con el departamento de Cundinamarca</t>
  </si>
  <si>
    <t>marcel07@yahoo.com.mx</t>
  </si>
  <si>
    <t>C2203-0700-1 MEJORAMIENTO DE LA ATENCIÓN EDUCATIVA DE LAPOBLACIÓN SORDA A NIVEL NACIONAL</t>
  </si>
  <si>
    <t>Carrera 54 No. 64 A - 75 Ap102 Torre 1 Modelo Norte</t>
  </si>
  <si>
    <t>UNIÓN TEMPORAL ASEO DE COLOMBIA</t>
  </si>
  <si>
    <t>SERVICIO AEREO A TERRITORIOS NACIONALES</t>
  </si>
  <si>
    <t>ELEMENTOS NECESARIOS PARA LOGRAR EL CORRECTO FUNCIONAMIENTO DE LA ACTIVIDAD INSTITUCIONAL COMO SE DESCRIBE EN LOS ESTUDIOS PREVIOS</t>
  </si>
  <si>
    <t>PARA ADELANTAR ACCIONES Y ACTIVIDADES PARA EL CUMPLIMIENTO DE LA MISIÓN INSTITUCIONAL</t>
  </si>
  <si>
    <t>INSTITUCIONAL STAR SERVICES LTDA</t>
  </si>
  <si>
    <t xml:space="preserve">Prestar servicios profesionales para la verificación del cumplimiento de los requerimientos técnicos realizados mediante acta de 07 de julio de 2017 al contrato de compraventa 002 de 2013, cuyo objeto es el de adquisición,adecuación y dotación de un bien propio del INSOR,para garantizar el cumplimiento de las funciones de la entidad,asi como realizar el acompañamiento técnico en la etapa de liquidación del mismo.  </t>
  </si>
  <si>
    <t xml:space="preserve">C-2299-0700-5 ADQUISICIÓN MEJORAMIENTO DE LA CAPACIDA INSTITUCIONAL DEL INSOR A TRAVES DE LA COMPRA DE UNA PLANTA FISICA ADECUADA A LOS REQUERIMIENTOS DE LA ENTIDAD BOGOTÁ </t>
  </si>
  <si>
    <t>roarojasjuancarlos@yahoo.es</t>
  </si>
  <si>
    <t xml:space="preserve">SELECCIÓN ABREVIADA-ACUERDO MARCO DE PRECIOS </t>
  </si>
  <si>
    <t>SELECCIÓN ABREVIADA PARA LA ADQUISICIÓN DE BIENES Y SERVICIOS DE CARACTERÍSTICAS TÉCNICAS UNIFORMES POR COMPRA POR CATÁLOGO DERIVADO DE LA CELEBRACIÓN DE ACUERDOS MARCO DE PRECIOS</t>
  </si>
  <si>
    <t>PAPELERIA</t>
  </si>
  <si>
    <t>ACTA DE TERMINACIÓN ANTICIPADAD DE CONTRATO  DE PRESTACIÓN DE SERVICIOS No 089 de 2017-25 DE JULIO</t>
  </si>
  <si>
    <t>Contatar los servicos de Conectividad, acceso dedicado a internet para el INSOR, sede Álamos</t>
  </si>
  <si>
    <t>A-2-0-4-8-7 OTROS SERVICIOS PUBLICOS</t>
  </si>
  <si>
    <t>GISELLE VIVIANA MUÑETON LARA</t>
  </si>
  <si>
    <t>PROFESIONAL UNIVERSITARIO AREA DE PLANEACIÓN Y SISTEMAS</t>
  </si>
  <si>
    <t>CR 8 20-56 P 9</t>
  </si>
  <si>
    <t>asuntos.contenciosos@etb.com.co</t>
  </si>
  <si>
    <t>GASTO GENERALES</t>
  </si>
  <si>
    <t>ESTHER DIAZ</t>
  </si>
  <si>
    <t>Prestar sus servicios profesionales a la Coordinación de Talento Humano del INSOR, para la implementación y difusión del sistema de gestión de la seguridad y salud en el trabajo-SGSST, al interior de la Institución de acuerdo a lo establecido en la Resolución 1111 de 2017 de Ministerio de Trabajo por la cual se definen los Estándares Mínimos del Sistema de Gestión de Seguridad y Salud enel Trabajo para empleadores y contratantes.</t>
  </si>
  <si>
    <t xml:space="preserve">C-2299-0700-1 IMPLANTACIÓN DE UN MODELO DE  MODERNIZACIÓN Y GESTIÓN PÚBLICA APLICADO AL INSOR A NIVEL NACIONAL </t>
  </si>
  <si>
    <t>JONNATHAN GONZALEZ OSORIO</t>
  </si>
  <si>
    <t xml:space="preserve">Prestar los servicios de interpretación en Lengua de Señas Colombiana-LSC y Español,según las necesidades del Instituto Nacional para sordos INSOR </t>
  </si>
  <si>
    <t>C-2203-0700-2 ESTUDIOS, HERRAMIENTAS Y ORIENTACIONES PARA MEJORAR LA CALIDAD DE VIDA DE LA POBLACIÓN COLOMBIANA CON LIMITACIÓN AUDITIVA NACIONAL</t>
  </si>
  <si>
    <t>Cra 87 A No 6A-15 Portal de Castilla torre 2 apartamento 304 el Tintal</t>
  </si>
  <si>
    <t>jthaneecca@gmail.com</t>
  </si>
  <si>
    <t>FREDY ANDRES RAMIREZ RIAÑO</t>
  </si>
  <si>
    <t>Prestar servicios profesionales para la gestión y el desarrollo de las acciones planificadas para la segunda etapa del proyecto Colombia primera en educación para sordos en la ciudad de Bucaramanga</t>
  </si>
  <si>
    <t>CR 10 E 55 94 SUR BRR LIBERTADORES</t>
  </si>
  <si>
    <t>andres_ram94@hotmail.com</t>
  </si>
  <si>
    <t>CAJA COLOMBIANA DE SUBSISDIO FAMILIAR COLSUBSIDIO</t>
  </si>
  <si>
    <t xml:space="preserve">Prestación de servicios para la ejecución y desarrollo de actividades del Plan institucional de Bienestar,Estímulos e Incentivos de la vigencia 2017 del Instituto Nacional para Sordos-INSOR </t>
  </si>
  <si>
    <t>PROFESIONAL UNIVERSITARIO PROMOCIÓN Y DESARROLLO</t>
  </si>
  <si>
    <t>7420100 Ext 71130</t>
  </si>
  <si>
    <t>Carrera 30 No 19-28 Centro Empresarial Calima Piso 7</t>
  </si>
  <si>
    <t>camilo.carvajal@colsubsidio.com</t>
  </si>
  <si>
    <t>TALENTO HUMANO</t>
  </si>
  <si>
    <t>CORRDINADORA DE TALENTO HUMANO</t>
  </si>
  <si>
    <t>se publica el 17 de agosto puesto que en la aseguradora no se corrigió el número del contrato</t>
  </si>
  <si>
    <t>NATALIA VELANDIA OVALLE</t>
  </si>
  <si>
    <t>CAMILO ALBERTO HERNANDEZ BUITRAGO</t>
  </si>
  <si>
    <t>Prestar servicios profesionales para el diseño y gestión de la realización de contenidos educativos accesibles para los agentes educativos involucrados en la educación de las personas sordas</t>
  </si>
  <si>
    <t>Transversal 126 No D133-51 Casa la Gaitana</t>
  </si>
  <si>
    <t>specialcarscolombia@gmail.com</t>
  </si>
  <si>
    <t>C-2203-0700-3 IMPLEMENTACIÓN DE LAS TIC EN AL EDUCACIÓN FORMAL PARA POBLACIÓN SORDA A NIVEL NACIONAL</t>
  </si>
  <si>
    <t>CALLE 71B No 89-528 ZARZAMORA</t>
  </si>
  <si>
    <t>natyvelo@gmail.com</t>
  </si>
  <si>
    <t>MARIA DEL PILAR CORTES HERRERA- CESIÓN DEL CONTRATO A MELISSA AVENDAÑO TOCANCHON- CESIÓN DE CONTRATO 002 A ANDRÉS FELIPE DUARTE TOVAR</t>
  </si>
  <si>
    <t>1 MES A PARTIR DEL 22/08/2017</t>
  </si>
  <si>
    <t>CONTRATO DE SEGUROS No.113 2017</t>
  </si>
  <si>
    <t>GABRIEL EDUARDO GUEVARA HURTADO-CESION No 01 cps 014 CEDIDO A JORGE HERNÁN ALZATE VIVIESCAS</t>
  </si>
  <si>
    <t>1.02.802.183</t>
  </si>
  <si>
    <t>CEETTV S.A.</t>
  </si>
  <si>
    <t>CONTRATO DE PRESTACIÓN DE SERVICIOS  No 002 DE 2017 CONTRATISTA INSTITUTO NACIONAL PARA SORDOS</t>
  </si>
  <si>
    <t>900.163.045-5</t>
  </si>
  <si>
    <t>JONNATHAN DAVID RICO MARIN</t>
  </si>
  <si>
    <t>Prestar servicios profesionales para el análisis de información y datos del Observatorio social de las personas sordas sel INSOR</t>
  </si>
  <si>
    <t>CR 4 12C -63 INT 3 AP 102 APARTAMENTO CANDELARIA ENGATIVA</t>
  </si>
  <si>
    <t>jdricom@unal.edu.co</t>
  </si>
  <si>
    <t>ACTA DE TERMINACIÓN ANTICIPADAD DE CONTRATO  DE PRESTACIÓN DE SERVICIOS No 091 de 2017-31 DE AGOSTO</t>
  </si>
  <si>
    <t>ACTA DE TERMINACIÓN ANTICIPADAD DE CONTRATO  DE PRESTACIÓN DE SERVICIOS No 055 DE 06 DE SEPTIEMBRE DE 2017</t>
  </si>
  <si>
    <t>Prestar servicios profesionales para acompañar la definición de los planes estratégicos para el uso de tecnología en el gobierno abierto y los servicios al ciudadano del INSOR</t>
  </si>
  <si>
    <t>C-2299-0700-1 IMPLANTACIÓN DE UN MODELO DE MODERNIZACIÓN Y GESTIÓN PÚBLICA A POICADO AL INSOR A NIVEL NACIONAL</t>
  </si>
  <si>
    <t>42717-42817</t>
  </si>
  <si>
    <t>53917-54017</t>
  </si>
  <si>
    <t>MARIA DEL PILAR CARDONA MOLINA</t>
  </si>
  <si>
    <t>Prestar los servicios profesionales para apoyar la gestión de proyectos y alianzas de la Subdirección de Promoción y Desarrollo  en el marco de las políticas de trabajo y participación ciudadana.</t>
  </si>
  <si>
    <t>Calle 145 No 19-79 apto 207 edificio el Fontanar II</t>
  </si>
  <si>
    <t>madelpilarcardonamolina@gmail.com</t>
  </si>
  <si>
    <t>SOUCIONES &amp; GESTIONES S.A.S</t>
  </si>
  <si>
    <t>El contratista se obliga con el contratante a la prestación de los servicios de capacitación al personal operativo de la terminal De Transporte S.A.,en el lenguaje de señas, de acuerdo con las especificaciones definidas en el presnte contrato.</t>
  </si>
  <si>
    <t>DURACIÓN</t>
  </si>
  <si>
    <t>3 MESES</t>
  </si>
  <si>
    <t xml:space="preserve">Prestar los servicios para realizar la instalación,configuración,parametrización,puesta en funcionamiento, capacitación y soporte del Sistema de Gestión documental ORFEO, en el Instituto Nacional para Sordos. </t>
  </si>
  <si>
    <t>C-2299-700-5 ADQUISICIÓN DE LA CPACACIDAD INSTITUCIONAL DEL INSOR A TRAVES DE LA COMPRA DE UNA PLANTA FÍSICA ADECUADA A LOS REQUERIMIENTOS DE LA ENTIDAD BOGOTÁ</t>
  </si>
  <si>
    <t>DIEGO BARBOSA</t>
  </si>
  <si>
    <t>IVONNE ROCIO MOLINA MONTOYA</t>
  </si>
  <si>
    <t>COORDINADORA TALENTO HUMANO</t>
  </si>
  <si>
    <t>SERVICIOS ADMINISTRATIVOS</t>
  </si>
  <si>
    <t>COORDINADOR DE CONTRATACIÓN</t>
  </si>
  <si>
    <t>JEFE DE PLANEACIÓN</t>
  </si>
  <si>
    <t>JEFE CONTROL INTERNO</t>
  </si>
  <si>
    <t>SUBDIRECTOR PROMOCIÓN Y DESARROLLO</t>
  </si>
  <si>
    <t>COORNIDADOR DE SERVICIOS ADMINISTRATIVOS</t>
  </si>
  <si>
    <t>SUBDIRECCIÓN DE PROMOCIÓN Y DESARROLO</t>
  </si>
  <si>
    <t>COMUNICACIONES</t>
  </si>
  <si>
    <t>ASESORA DIRECCIÓN</t>
  </si>
  <si>
    <t>SUBDIRECCIÓN DE PROMOCIÓN Y DESARROLLO</t>
  </si>
  <si>
    <t>JEFE DE LA OFICINA JURIDICA</t>
  </si>
  <si>
    <t>PROFESIONAL UNIVERSITARIO FINANCIERA</t>
  </si>
  <si>
    <t>JEFE DE  PLANEACIÓN Y SISTEMA</t>
  </si>
  <si>
    <t>JEFE DE PLANEACIÓN Y SISTEMA</t>
  </si>
  <si>
    <t>PROFESIONAL UNIVERSITARIO SECRETARIA GENERAL</t>
  </si>
  <si>
    <t>JEFE CONTROL INTERNOD</t>
  </si>
  <si>
    <t>JEFE DE PLANEACIÓN  Y SISTEMAS</t>
  </si>
  <si>
    <t>Prestar los servicios profesionales a la Coordinación de Servicios Administrativos en todo lo referente a la actualización de los inventarios y activos del INSOR.</t>
  </si>
  <si>
    <t>ricardo mora huertas</t>
  </si>
  <si>
    <t>FERNANDO JAIMES</t>
  </si>
  <si>
    <t>CILIA GUIO</t>
  </si>
  <si>
    <t>ORLANDO CASTILO LEÓN</t>
  </si>
  <si>
    <t>MARIA FERNANDA LASTRA</t>
  </si>
  <si>
    <t>CAROLINA ANDREA VILLAMIL</t>
  </si>
  <si>
    <t>RICARDO  MORA HUERTAS</t>
  </si>
  <si>
    <t xml:space="preserve">ESTHER DIAZ </t>
  </si>
  <si>
    <t>GOBERNACIÓN DE CUNDINAMARCA</t>
  </si>
  <si>
    <t>"Aunar esfuerzos y desarrollar acciones que permitan la atención de los niños,niñas,adolescentes y jóvenes que presentan condición de discapacidad auditiva, matriculados en la IED de los municipios no certificados, con el propósito de poder garantizarles una educación petinente,de calidad y bajo el enfoque de inclusión (FASE II)</t>
  </si>
  <si>
    <t xml:space="preserve">GLADYS ADRIANA GARZON LINARES </t>
  </si>
  <si>
    <t>8 MESES</t>
  </si>
  <si>
    <t>NELLY YANETH RAMIREZ</t>
  </si>
  <si>
    <t>SECRETARIA GENERAL-SERVICIOS ADMINISTRATIVOS-ARCHIVO</t>
  </si>
  <si>
    <t>C-2299-0700-1 IMPLANTACIÓN DE UN MODELO DE MODERNIZACIÓN Y GETIÓN PÚBLICA APLICADO AL INSOR</t>
  </si>
  <si>
    <t>CRA 45 No 44-21 INT B APTO 402</t>
  </si>
  <si>
    <t>ivonnemol@hotmail.com</t>
  </si>
  <si>
    <t>3124826983-3505611660</t>
  </si>
  <si>
    <t>CALLE 167 B BIS 16B-54</t>
  </si>
  <si>
    <t>solucionesygestionsas@gmail.com</t>
  </si>
  <si>
    <t>El contratista se obliga con el contratante a  prestar  el servicio de CLOSED CAPTION en vivo al canal uno de PLURAL COMUNICACIONES, en los programas, establecidos reglamentariamente por la Autoridad Nacional de Televisión -ANTV en acuerdo 001 de 2012 y Resolución 350 de 2016 los cuales son determinados y suministrados por el canal. PARÁGRAFO . Los programas requeridos por Canal Uno para  insertar la tecnologia CLOSED CAPTION, los cuales pueden ser cambiados por otros delmismo tiempo de duración, previo acuerdo con el INSOR. Asimismo, su incremento obedecerá al cumplimiento del acuerdo 001 de 2012 de la Comisión Nacional de Televisión -CNTV y Resolución 350 de 2016.</t>
  </si>
  <si>
    <t>SANTIAGO VALENCIA</t>
  </si>
  <si>
    <t>El contratista se obliga con el contratante a  prestar  el servicio de CLOSED CAPTION pregrabado y en vivo al canal Citytv  de  CEETV S.A. , en los programas, establecidos reglamentariamente por la Autoridad Nacional de Televisión -ANTV en acuerdo 001 de 2012 y Resolución 350 de 2016 los cuales son determinados y suministrados por el canal. PARÁGRAFO . Los programas requeridos por Citytv para  insertar la tecnologia CLOSED CAPTION, los cuales pueden ser cambiados por otros del mismo tiempo de duración, previo acuerdo con el INSOR. Asimismo, su incremento obedecerá al cumplimiento del acuerdo 001 de 2012 de la Comisión Nacional de Televisión -CNTV y Resolución 350 de 2016.</t>
  </si>
  <si>
    <t>CONTRATO INTERADMINISTRATIVO No 074 TERMINAL DE TRANSPORTE CONTRATISTA INSTITUTO NACIONAL PARA SORDOS</t>
  </si>
  <si>
    <t>TERMINAL DE TRANSPORTES  S.A.</t>
  </si>
  <si>
    <t>5 AÑOS</t>
  </si>
  <si>
    <t>CONVENIO INTERADMINISTRATIVO No 068 TERMINAL DE TRANSPORTE CONTRATISTA INSTITUTO NACIONAL PARA SORDOS</t>
  </si>
  <si>
    <t>SANDRA PAOLA VARGAS ABELLA</t>
  </si>
  <si>
    <t>WILLIAM FELIPE CARDENAS HERRERA</t>
  </si>
  <si>
    <t>Adquirir a precios unitarios sillas par dotar las diferentes dependencias del Instituto Nacional para Sordos,de conformidad con las especificaciones técnicas requeridas por la entidad,contenidos en el anexo 1 "Ficha Técnica".</t>
  </si>
  <si>
    <t>OTROSI No 001 al Contrato de prestac. de Serv. 010 de 2017 por 18 días</t>
  </si>
  <si>
    <t>Calle 19 No 12-46 casa nueva portoalegre</t>
  </si>
  <si>
    <t>sandra_1246@hotmail.com</t>
  </si>
  <si>
    <t>Prestar servicios profesionales para apoyar la organización,gestión y desarrollo de los diferentes componentes de Colombia primera en educaciónpara personas sordas con el fin de adelantar la organización de la oferta y la atención educativa de lapoblación sorda en el territorio nacional.</t>
  </si>
  <si>
    <t>JOSE ALEXANDER FUENTES MONTOYA</t>
  </si>
  <si>
    <t>Prestar servicios para la elaboración de y desarrollo de unidades didácticas de matemáticas con base en los estandares básicos de competencias, dirigidos a estudiantes sordos en el marco del convenio celebrado con el departamento de cundinamarca</t>
  </si>
  <si>
    <t>C-2203-0700-1 MEJORAMIENTO DE LA  ATENCIÓN EDUCATIVA DE LA POBLACION SORDA A NIVEL NACIONAL</t>
  </si>
  <si>
    <t xml:space="preserve">Cr 120 A No 77-60 Apto 401 -Torre 1 </t>
  </si>
  <si>
    <t>jafuentesmo@unal.edu.co</t>
  </si>
  <si>
    <t>POWERSUN S.A.S.(WILMAN ALBERTO LEÓN RIVERA)</t>
  </si>
  <si>
    <t>745 02 03</t>
  </si>
  <si>
    <t>Calle 70 N° 56 B-20</t>
  </si>
  <si>
    <t>www.powersunups.com</t>
  </si>
  <si>
    <t>Contratar la compra,instalación y puesta en funcionamiento de una planta Eléctrica con cabina insonora y transferencia automática</t>
  </si>
  <si>
    <t>ANDRÉS GOMEZ RAMIREZ</t>
  </si>
  <si>
    <t>angomera@gmail.com</t>
  </si>
  <si>
    <t>C-2299-700-5 ADQUISICIÓN DE LA CAPACACIDAD INSTITUCIONAL DEL INSOR A TRAVES DE LA COMPRA DE UNA PLANTA FÍSICA ADECUADA A LOS REQUERIMIENTOS DE LA ENTIDAD BOGOTÁ</t>
  </si>
  <si>
    <t>CONTRATO DE COMPRA VENTA  No.151</t>
  </si>
  <si>
    <t>Prestación de servicios profesionales para brindar apoyo en el desarrollo web del portal de contenidos accesibles y de divulgación del  vocabulario de Lengua de Señas Colombiana</t>
  </si>
  <si>
    <t>Calle 74 No 3-35 Apto 201</t>
  </si>
  <si>
    <t>SOLGEIN SYSTEMS GROUP S.A.S.</t>
  </si>
  <si>
    <t>Licenciamiento a perpetuidad del software denominado "SISTEMA DE RECURSOS FISICOS SOLGEIN", incluidos los servicios conexos, de acuerdo con la propuesta del contratista y la ficha técnica</t>
  </si>
  <si>
    <t>CONTRATO DE LICENCIAMIENTO No.153</t>
  </si>
  <si>
    <t>C-2299-0700-5 ADQUISICIÓN MEJORAMIENTO DE LA CAPACIDAD INSTITUCIONAL DEL INSOR A TRAVES DE LA COMPRA DE UNA PLANTA FISICA ADECUADA A LOS REQUERIMIENTOS DE LA ENTIDAD BOGOTA</t>
  </si>
  <si>
    <t>CRA 7 No 71-21 TORRE B PISO 15</t>
  </si>
  <si>
    <t>marcia.reyes@solgein .com</t>
  </si>
  <si>
    <t>3251108-3006162007</t>
  </si>
  <si>
    <t>SEGURIDAD PERCOL LTDA</t>
  </si>
  <si>
    <t>CONTRATO DE COMPRAVENTA No.154</t>
  </si>
  <si>
    <t xml:space="preserve">Adqusición,instalación y puesta en funcionamiento de un sistema de intrusión para la sede propia del Instituto Nacional para Sordos INSOR, de conformidad con el Anexo No 1 "Especificaciones Técnicas Mínimas" delpresente contrato  </t>
  </si>
  <si>
    <t>30 DÍAS</t>
  </si>
  <si>
    <t>GABRIEL RENE GIL RODRIGUEZ</t>
  </si>
  <si>
    <t>Prestar servicios de apoyo a la gestión en la postproducción de piezas audiovisuales a nivel de comunicación interna externas requeridas por el INSOR</t>
  </si>
  <si>
    <t>ITS SOLUCIONES ESTRATEGICAS SAS</t>
  </si>
  <si>
    <t>Prestar servicios servicio técnico y actualización del aplicativo ITS GESTION desarrollado para el manejo del software de SGC, de acuerdo a la ficha técnica y la propuesta presentada por el contratista</t>
  </si>
  <si>
    <t>8618408-3192407676</t>
  </si>
  <si>
    <t>CARRERA 15 No 43-59</t>
  </si>
  <si>
    <t>indujacar@yahoo.com</t>
  </si>
  <si>
    <t>INES ESTHER DIAZ</t>
  </si>
  <si>
    <t>20 DÍAS</t>
  </si>
  <si>
    <t>ORLANDO CASTILLO</t>
  </si>
  <si>
    <t>Jefe Oficina  de Planeación y Sistemas</t>
  </si>
  <si>
    <t>C-2203-0700-3 IMPLEMENTACIÓN DE TIC EN LA EDUCACION FORMAL PARA POBLACION SORDA A NIVEL NACIONAL</t>
  </si>
  <si>
    <t>Carrera 68B No 75A 52 U 25 Int 7 apto 102 Metropolis</t>
  </si>
  <si>
    <t>renegil@gmail.com</t>
  </si>
  <si>
    <t>C-2299-0700-5 ADQUSICIÓN MEJORAMIENTO DE LA CAPACIDAD ISNTITUCIONAL DEL INSOR A TRAVES DE LA COMPRA DE UNA PLANTA FISICA ADECUADA A LOS REQUERIMIENTOS DE LA ENTIDAD BOGOTA</t>
  </si>
  <si>
    <t>CLL 77 No 16-38 OF 302</t>
  </si>
  <si>
    <t>EBOTEROH@ITS-SOLUTIONS.NET</t>
  </si>
  <si>
    <t>ACTA ANTICIPADA DE TERMINACIÓN DEL  CONTRATO DE PRESTACIÓN DE SERVICIOS  No 131 DE 2017</t>
  </si>
  <si>
    <t>C-2299-0700-5 ADQUISICIÓN MEJORAMIENTO DE LA CAPACIDAD INSTITUCIONAL DEL INSOR ATRAVES DE LA COMPRA DE UNAPLANTA FISICA ADECUADA A LOS REQUERIMIENTOS DE LA ENTIDAD BOGOTÁ</t>
  </si>
  <si>
    <t>Transversal 18 Bis No 13-36 sur P 3</t>
  </si>
  <si>
    <t>3004690-3004684-3004697 Ext 12,13 Y 14</t>
  </si>
  <si>
    <t>comercial@seguridadpercol.com</t>
  </si>
  <si>
    <t>ADQUIRIR INFRAESTRUCTURA TECNOLÓGICA NECESARIA PARA LA PRODUCCIÓN DE CONTENIDOS EDUCATIVOS ACCESIBLES PARA LA POBLACIÓN SORDA</t>
  </si>
  <si>
    <t>MAKRO SUPERMAYORISTAS S.A.S</t>
  </si>
  <si>
    <t>PROFESIONAL ESPECIALIZADO OFICINA DE PLANEACIÓN YSITEMAS</t>
  </si>
  <si>
    <t>JULIAN DAVID LUNA HUERTAS</t>
  </si>
  <si>
    <t>CAROLINA ROJAS RODRIGUEZ</t>
  </si>
  <si>
    <t>LUISA FERNANDA FERNÁNDEZ CASTELLANOS</t>
  </si>
  <si>
    <t>OTROSIS VARIOS</t>
  </si>
  <si>
    <t>OTROSI No 001 AL CONTRATO DE PRESTACIÓN DE SERVICIOS  No 155 DE 2017 MODIFICANDO LAS FORMAS DE PAGO</t>
  </si>
  <si>
    <t>PROFESIONAL UNIVERSITARIO-OFICINA DE PLANEACIÓN Y SISTEMAS</t>
  </si>
  <si>
    <t xml:space="preserve">C-2299-0700-1 IMPLANTACIÓN DE UN MODELO DE MODERNIZACIÓN Y GETIÓN PÚBLICA APLICADO AL INSOR A NIVEL NACIONAL </t>
  </si>
  <si>
    <t>Carrera 98B No 147-60 Suba</t>
  </si>
  <si>
    <t>caroro46@gamil.com</t>
  </si>
  <si>
    <t>Prestar servicios profesionales como abogado para apoyar los asuntos jurídicos que requiera la subdirección de Promoción y Desarrollo</t>
  </si>
  <si>
    <t>C-2203-07002-2 ESTUDIOS,HERRAMIENTAS Y ORIENTACIONES PARA MEJORAR LA CALIDAD DE VIDA DE LA POBLACION COLOMBIANA CON LIMITACIÓN AUDITIVA NACIONAL</t>
  </si>
  <si>
    <t>CARRERA 92 No 75-32 Piso 1 SANTA ROSITA</t>
  </si>
  <si>
    <t>lufefe28@hotmail.com</t>
  </si>
  <si>
    <t xml:space="preserve">C-2203-0700-2 ESTUDIOS, HERRAMIENTAS Y ORIENTACIONES PARA MEJORAR LA CALIDAD DE VIDA DE LA POBLACIÓN SORDA COLAOMBIANA CON LIMITACION AUDITIVA NACIONAL </t>
  </si>
  <si>
    <t>lunahuertas@hotmail.com</t>
  </si>
  <si>
    <t>Carrera 29 c No1b- 07 Apto 102 Santa Isabel San Cristobal</t>
  </si>
  <si>
    <t>CONTRATO DE COMPRAVENTA No.160</t>
  </si>
  <si>
    <t>KYROS MUEBLES Y DISEÑOS LTDA</t>
  </si>
  <si>
    <t>Prestar servicios profesionales para apoyar el fortalecimiento del Sistema Integrado de Gestión en  articulación con el sistema de Gestión Calidad del INSOR</t>
  </si>
  <si>
    <t>Adquisición e instalación de puestos de trabajo para las diferentes dependencias del INSOR</t>
  </si>
  <si>
    <t>EVILYN GERALDINE GUZMÁN MESA</t>
  </si>
  <si>
    <t>1.033.794..896</t>
  </si>
  <si>
    <t>CINDY STEPHANIE OSPINA MORENO</t>
  </si>
  <si>
    <t>LAURA VIVIANA VELANDIA OVALLE</t>
  </si>
  <si>
    <t>Calle 71B No 89-77 Apto 528</t>
  </si>
  <si>
    <t>3167972746-3069393</t>
  </si>
  <si>
    <t>lalisvivi@hotmail.com</t>
  </si>
  <si>
    <t>C-2203-0700-2 ESTUDIOS,HERRAMIENTAS Y ORIENTACIONES PARA MEJORAR LA CLAIDAD DE VIDA DE LA POBLAICÓN COLOMBIANA CON LIMITACIÓN AUDITIVA NACIONAL</t>
  </si>
  <si>
    <t>Calle 24 sur No 7-68 Casa 20 de Julio</t>
  </si>
  <si>
    <t>stephanie-ospina@hotmail.com</t>
  </si>
  <si>
    <t>Prestar servicios profesionales para apoyar la planeación e implementación del Decreto 1421 de 2017 que reglamenta la ley 1618 de 2013</t>
  </si>
  <si>
    <t>MARIA NATALY CESPEDES PINZON</t>
  </si>
  <si>
    <t>Prestar servicios de apoyo a la gestión para la elaboración de las ilustraciones de los contenidos de las unidades didácticas en el marco del convenio celebrado con el departamento de Cundinamarca</t>
  </si>
  <si>
    <t>CONTRATO DE COMPRAVENTA No.149</t>
  </si>
  <si>
    <t>Calle 22B No 58-60 plaza del sol interior 2 apto 712</t>
  </si>
  <si>
    <t>u2100253@gamil.com</t>
  </si>
  <si>
    <t>CRA 63 No 175-40 CASA VILLA DE PRADO</t>
  </si>
  <si>
    <t>marianatalyc@hotmail.com</t>
  </si>
  <si>
    <t>JENNIFER LILIANA PEÑA BERMUDEZ</t>
  </si>
  <si>
    <t>PRORROGAR EL CONTRATO DE COMPRAVENTA No 151 DE 2017 HASTA EL 7 DE NOVIEMBRE DE 2017</t>
  </si>
  <si>
    <t xml:space="preserve">ADICIONAR EL VALOR DEL CONTRATO DE COMPRAVENTA  No 151 DE 2017,POR EL VALOR DE 30.000.000. </t>
  </si>
  <si>
    <t>SOCIEDAD HOTELERA TEQUENDAMA</t>
  </si>
  <si>
    <t>Carrera 72B No7B-86 Casa las dos Avenidas (Castilla)</t>
  </si>
  <si>
    <t>jelipebe@gmail.com</t>
  </si>
  <si>
    <t>Prestar servicios de apoyo a la gestión para la elaborar la diagramación de los contenidos de las unidades didácticas en el marco del convenio celebrado con el departamento de cundinamarca</t>
  </si>
  <si>
    <t>YAMIT ESTEBAN TORRES CASTILLO</t>
  </si>
  <si>
    <t>Prestar servicios como operador logístico para el desarrollo de eventos requeridos por el INSOR</t>
  </si>
  <si>
    <t xml:space="preserve">C-2203-0700-2 ESTUDIOS, HERRAMIENTAS Y ORIENTACIONES PARA MEJORAR LA CALIDAD DE VIDA DE LA POBLACIÓN COLOMBIANA CON LIMITACIÓN AUDITIVA </t>
  </si>
  <si>
    <t>55117-55217-55317-55417-55917</t>
  </si>
  <si>
    <t>69917-70017-70117-70217-70317-</t>
  </si>
  <si>
    <t>3820300-2822860</t>
  </si>
  <si>
    <t>Cra 10 No 26-21</t>
  </si>
  <si>
    <t>www.tequendamahotel.com</t>
  </si>
  <si>
    <t>COMUNICACIÓN DE ACEPTACIÓN DE OFERTA No.169</t>
  </si>
  <si>
    <t>PROINCOL SAS</t>
  </si>
  <si>
    <t>CONTRATO DE PRESTACION DE SERVICIOS No.170</t>
  </si>
  <si>
    <t>Prestar servicios profesionales para brindar apoyo en el diseño visual del portal de contenidos accesibles y de divulgación de vocabulario de Lengua de Señas Colombiana</t>
  </si>
  <si>
    <t>ANIBAL ANDRÉS ARROYO LEÓN CEDIDO A ALEJANDRA MARIA CAICEDO NIÑO  CEDIDO A ANGELA MARIA CATALAN GUTIERREZ</t>
  </si>
  <si>
    <t>IMPLEMENTACION DE TIC EN LA EDUCACION FORMAL  PARA POBLACION SORDA A NIVEL NACIONAL C-2203-0700-3</t>
  </si>
  <si>
    <t>CARRERA 13B 161 50</t>
  </si>
  <si>
    <t>pola145@hotmail.com</t>
  </si>
  <si>
    <t xml:space="preserve">Adquisición  e instalación de peliculas de sandblasting y vinilo negro para las ventanas y puertas  de vidrio de la sede ALAMOS del INSOR </t>
  </si>
  <si>
    <t>Adquisicion mejoramiento de la capacidad  institucional del INSOR  a traves de la compra de una planta  fisica adecuada  a los requerimientos de la Entidad.</t>
  </si>
  <si>
    <t>CLLE 16 SUR 18 13</t>
  </si>
  <si>
    <t>CONTRATO DE PRESTACION DE SERVICIOS No.171</t>
  </si>
  <si>
    <t>LUZ ELENA TIRADO BETANCUR</t>
  </si>
  <si>
    <t>Prestar servicios profesionales  para cualificar agentes  educativos frente a la atención  a la población sordociega en la ciudad de Bogota</t>
  </si>
  <si>
    <t>GLOBAL WIDE AREA NETWORK SAS</t>
  </si>
  <si>
    <t>CONTRATO DE COMPRAVENTA No.172</t>
  </si>
  <si>
    <t>CONTRATO DE PRESTACION DE SERVICIOS No.173</t>
  </si>
  <si>
    <t>Prestar sercicios profesionales para apoyar los procesos  estadisticos requeridos para la validación, confiabiliadad y estandarización de la evaluación nacional de interpretes.</t>
  </si>
  <si>
    <t>CONTRATO DE PRESTACION DE SERVICIOS No.174</t>
  </si>
  <si>
    <t>SKYNET DF SAS</t>
  </si>
  <si>
    <t>Elaboración e instalación de rejas de seguridad para la nueva sede  del INSOR.</t>
  </si>
  <si>
    <t>Adquisición e instalación de la red de cableado estructurado categoria 6A , red electrica normal y regulada, para los 56 puntos adicionales en la SEDE del INSOR.</t>
  </si>
  <si>
    <t>ESPECIAL CARGO SAS</t>
  </si>
  <si>
    <t>Prestar el servicio de mudanza cosisitente en embalaje,cargue,traslado y descargue de bienes muebles,requeridos entre la sede temporal y propia del INSOR</t>
  </si>
  <si>
    <t>ICETEX</t>
  </si>
  <si>
    <t>CONTRATO DE PRESTACIÓN DE SERVICIOS No 176 2017</t>
  </si>
  <si>
    <t>PAOLA ANDREA ARCHILA BOADA</t>
  </si>
  <si>
    <t>CAR</t>
  </si>
  <si>
    <t xml:space="preserve"> CONVENIO INTERADMINISTRATIVO  DE ASOCIACIÓN No 1816 2017</t>
  </si>
  <si>
    <t>ANA ERIKA JINETH PEÑA C.C. No 1.032.369.420</t>
  </si>
  <si>
    <t>Aunar esfuerzos Administrativos,Operativos,Finanacieros y Técnicos entre LA CORPORACIÓN AUTÓNOMA REGIONAL DE CUNDINAMARCA-CAR Y EL INSTITUTO NACIONAL PARA SORDOS-INSOR, con el fin de implementar la estrategia CAR INCLUYENTE y fortalecer los trámites y servicios a los usuarios con discapacidad auditiva</t>
  </si>
  <si>
    <t>CONTROLES EMPRESARIALES</t>
  </si>
  <si>
    <t>ORLANDO CASTILLO LEON</t>
  </si>
  <si>
    <t>CONTRATO INTERADMINISTRATIVO CELEBRADO ENTRE EL INSTITUTO COLOMBIANO DE CRÉDITO EDUCATIVO Y ESTUDIOS TÉCNICOS EN EL EXTERIOR -ICETEX Y  INSTITUTO NACIONAL PARA SORDOS</t>
  </si>
  <si>
    <t>899.999.035-7</t>
  </si>
  <si>
    <t>Desarrollar acciones de accesibilidad al portafolio de servicios del ICETEX a las personas con discapacidad auditiva, que permitan la implementación de ajustes razonable que mejor la calidad de los servicios integrales de atención a la población sorda, de conformidad con la propuesta comercial y especificaciones técnicas del bien y/o servicio.</t>
  </si>
  <si>
    <t>JUAN PABLO SIERRA FORERO</t>
  </si>
  <si>
    <t>31/12/2017 (77 Días)</t>
  </si>
  <si>
    <t>C-2203-0700-2 ESTUDIOS  HERRAMIENTAS Y ORIENTACIONES PARA MEJORAR LA CALIDAD DE VIDA DE LA POBLACIÓN COLOMBIANA CON LIMITACIÓN AUDITIVA NACIONAL</t>
  </si>
  <si>
    <t>PROFESIONAL UNIVERSITARIO OFIC ATENCIÓN AL CIUDADANO</t>
  </si>
  <si>
    <t>CARRERA 94D No 145-79 CASA CENTRO SUBA</t>
  </si>
  <si>
    <t>sheets379@hotmail.com</t>
  </si>
  <si>
    <t>CONTRATO DE PRESTACIÓN DE SERVICIOS No 177 2017</t>
  </si>
  <si>
    <t>CARLOS ARTURO PATIÑO OROZCO</t>
  </si>
  <si>
    <t>CONTRATO DE PRESTACIÓN DE SERVICIOS No 178 2017</t>
  </si>
  <si>
    <t>JUAN CAMILO CRUZ BERNAL</t>
  </si>
  <si>
    <t>Otrosi 001 al contrato 078 de 2017  para definir la forma de pago</t>
  </si>
  <si>
    <t>CONTRATO DE COMPRAVENTA  No 179 2017</t>
  </si>
  <si>
    <t>ENERGEX S.A.</t>
  </si>
  <si>
    <t>SUPER INTENDENCIA DE INDUSTRIA Y COMERCIO</t>
  </si>
  <si>
    <t>CONTRATO INTERADMINISTRATIVO No 01693 CELEBRADO ENTRE LA SUPERINTENDENCIA DE INDUSTRIA Y COMERCIO Y EL INSTITUTO NACIONAL PARA SORDOS INSOR</t>
  </si>
  <si>
    <t>MARIA ANGELICA ACUÑA PORRAS  C.C. No 37.535.201</t>
  </si>
  <si>
    <t>Prestación de servicios para la producción audiovisual accesible y brindar espacios de concientización dirigido a servidores públicos sobre los derechos de las personas sordas</t>
  </si>
  <si>
    <t>31/12/2017 (37 Días)</t>
  </si>
  <si>
    <t>Adicionar el contrato en la suma de 2.750.000 M/CTE</t>
  </si>
  <si>
    <t>Prorrogar elplazo de ejecución del contrato de Prestación de Servicios No 053 hasta el 31 de diciembre de 2017</t>
  </si>
  <si>
    <t>INVITACIÓN PÚBLICA PROCESO DE SELECCIÓN DE MÍNIMA CUANTÍA MC-05-2017</t>
  </si>
  <si>
    <t>Adquisición,instalación y puesta en funcionamiento del Sistema de Alarmas de Detección de Incendios</t>
  </si>
  <si>
    <t>COMPRAR LICENCIAS DE WINDOWS SERVER PARA NORMALIZACIÓN DEL PROYECTOS SOBRE SERVIDORES VIRTUALES  Y DOS(2) LICENCIAS OFFICE PROFEISONAL PLUS</t>
  </si>
  <si>
    <t>CONTROLES EMPRESARIALES LTDA</t>
  </si>
  <si>
    <t>PANAMERICANA LIBRERÍA Y PAPELERÍA S.A.</t>
  </si>
  <si>
    <t>ADQUISICIÓN DE DESTRUCTORA DE PAPEL DE OFICINA</t>
  </si>
  <si>
    <t>ADQUISICIÓN DE ELEMENTOS PARA LA BRIGADA DE EMERGENCIAS INSOR</t>
  </si>
  <si>
    <t>ADQUISICIÓN DE MUEBLES PARA ARCHIVOS INACTIVOS Y DE GESTIÓN PARA DOTAR LA SEDE PROPIA DEL  INSOR</t>
  </si>
  <si>
    <t>ADQUISICIÓN DE ELEMENTOS DE ASEO PARA LA DOTACIÓN DE LA SEDE PROPIA DEL INSOR</t>
  </si>
  <si>
    <t>ADQUISICIÓN DE MUEBLE SOFA PARA LDIRECCIÓN DEL INSOR</t>
  </si>
  <si>
    <t xml:space="preserve">FALABELLA DE COLOMBIA </t>
  </si>
  <si>
    <t>ADQUISICIÓN DE ELEMENTOS DE DOTACIÓN PARA EL BIENESTAR DE LOS FUNCIONARIOS DEL INSOR</t>
  </si>
  <si>
    <t>COLOMBIANA DE COMERCIO S.A. Y/O ALKOSTO S.A.</t>
  </si>
  <si>
    <t>Contratar la compra,instalación y puesta en funcionamiento de un sistema de aire acondicionado para el centro de computo</t>
  </si>
  <si>
    <t>Prestar servicios de apoyo a la gestión en la post producción de piezas audiovisuales de los contenidos de las unidades didácticas en el marco del convenio celebrado conel departamento de Cundinamarca</t>
  </si>
  <si>
    <t>Carrera 52 Número 64 A 76 Apto 101 Modelo Norte</t>
  </si>
  <si>
    <t>esteban_torres_01@hotmail.com</t>
  </si>
  <si>
    <t>PROPIOS-NACION</t>
  </si>
  <si>
    <t>RICARDO ANDRÉS MORA</t>
  </si>
  <si>
    <t>Carrera 29C No 71A-07</t>
  </si>
  <si>
    <t>ventas@kyros.com.co</t>
  </si>
  <si>
    <t>C-2203-0700-1 MEJORAMIENTO DE LA ATENCION EDUCATIVA DE LA POBLACIÓN SORDA ANIVEL NACIONAL</t>
  </si>
  <si>
    <t>Cra 43 A No 32 B Sur 78 No San Marcos</t>
  </si>
  <si>
    <t>luzet31@hotmail.com</t>
  </si>
  <si>
    <t>C-2299-0700-3 MEJORAMIENTO DE LA INFRAESTRUCTURA FISICA DEL INSOR EN BOGOTA</t>
  </si>
  <si>
    <t>7816045-3102656795</t>
  </si>
  <si>
    <t>Carrera 17 F No 70B-28 Sur</t>
  </si>
  <si>
    <t>skynetdfsas@gmail.com</t>
  </si>
  <si>
    <t xml:space="preserve">APOYO </t>
  </si>
  <si>
    <t>1 Mes</t>
  </si>
  <si>
    <t>C-2299-0700-1 MEJORAMIENTO DE LA ATENCIÓN EDUCATIVA DE LA POBLACIÓNSORDA A NIVEL NACIONAL</t>
  </si>
  <si>
    <t>DIANA PATRICIA WALTEROS ASTAIZA</t>
  </si>
  <si>
    <t>Calle 166 No 9-24 Torre 2 Interior 4 Apto 1103 Pradera Norte</t>
  </si>
  <si>
    <t>dwalteros@gmail.com</t>
  </si>
  <si>
    <t xml:space="preserve">1 Mes </t>
  </si>
  <si>
    <t>C2299-0700-5 ADQUISICIÓN MEJORAMIENTO DE LA CAPACIDAD INSTITUCIONAL DEL INSOR A TRAVES DE LA COMPRA DE UNA PLANTA FÍSICA ADECUADA</t>
  </si>
  <si>
    <t>CR 19 b no 84-31 Ofc 402</t>
  </si>
  <si>
    <t>info@globalwan.com.co</t>
  </si>
  <si>
    <t>C-2299-0700-5 ADQUISICIÓN MEJORAMIENTO DE LA CAPACIDAD ISNRITUCIONAL DEL INSOR A  TRAVES DE LA COMPRA DE UNA PLANTA FÍSICA ADECUADA  ALOS REQUERIMIENTOS DE LA ENTIDAD BOGOTÁ</t>
  </si>
  <si>
    <t>CL 6 A No 33-11</t>
  </si>
  <si>
    <t>Prestar servicios profesionales para apoyar al INSOR en la definición de los lineamientos y herramientas de la ruta de implementación de la Oferta Bilingûe y Bicultural en el marco del Decreto 1421 de 2017</t>
  </si>
  <si>
    <t>Prestar servicios de apoyo a la gestión para apoyar los procesos de producción audiovisual de los contenidos de las unidades didácticas en el marco del Convenio celebrado con el Departamento de Cundinamarca</t>
  </si>
  <si>
    <t>CONTRATO  DE COMPRAVENTA No 180 2017</t>
  </si>
  <si>
    <t>CONTRATO DE SUMINISTROS  No 181 2017</t>
  </si>
  <si>
    <t>Suministro e instalaciónde vidrios laminados,drywall doble cara sin ducteria interna conperfileria y puertas con chapas para el mejoramiento de la sede propia del INSOR</t>
  </si>
  <si>
    <t>15 DÍAS</t>
  </si>
  <si>
    <t>C-2209-0700-5 ADQUISCIÓN MEJORAMIENTO DE LA CAPACIDAD INSTITUCIONAL DEL INSOR A TRAVES DE LA COMPRA DE UNA PLANTA FÍSISCA ADECUADA A LOS REQUERIMIENTOS DE LA ENTIDAD BOGOTÁ</t>
  </si>
  <si>
    <t>PBX (571) 4165132</t>
  </si>
  <si>
    <t>Av Calle 63 No 74B-42 B. 3 Parque Empresarial Normandia</t>
  </si>
  <si>
    <t>energex@energex.com.co</t>
  </si>
  <si>
    <t>Adquisisción, instalación,y puesta en funcionamiento del sistema de alarmas de detección de incendios ha sido aceptada de manera expresa  e incondicional por el Instituto Nacional de Sordos -INSOR, de acuerdo con lo establecido en el artículo 94 de la ley 1474 de 2011  ye l numeral 6 del artículo2.2..1.2.1.5.2. del decreto 1082 de 2015</t>
  </si>
  <si>
    <t>PRORROGAR EL CONTRATO DE COMPRAVENTA No 149 de 2017 EN 15 DÍAS CALENDARIO HASTA EL 8 DE NOVIEMBRE DE 2017</t>
  </si>
  <si>
    <t>ADQUISICIÓN DE COMPUTADORES Y PERIFÉRICOS</t>
  </si>
  <si>
    <t>SUMIMAS S.A.S</t>
  </si>
  <si>
    <t>NEX COMPUTER S.A.</t>
  </si>
  <si>
    <t>LUZ MILA LÓPEZ</t>
  </si>
  <si>
    <t>DOTACIONES DE VESTUARIO II</t>
  </si>
  <si>
    <t>1.225.105.60</t>
  </si>
  <si>
    <t>2.990.649.93</t>
  </si>
  <si>
    <t>SPARTA SHOES S.A.S</t>
  </si>
  <si>
    <t>631.047.48</t>
  </si>
  <si>
    <t>OTROSI 001 PRORROGAR EL PLAZO DE EJECUCIÓN DEL CONTRATO DE PRESTACIÓN DE SERVICIOS No 017 DE 2017 HASTA EL 31 DE DICIEMBRE DE 2017</t>
  </si>
  <si>
    <t>ADICIONAR AL CONTRATO LA SUMA DE 1.646.667</t>
  </si>
  <si>
    <t>MINISTERIO DE COMERCIO, INDUSTRIA Y TURISMO</t>
  </si>
  <si>
    <t>CONTRATO INTERADMINISTRATIVO No 414 de 2017 SUSCRITO ENTRE LA NACIÓN-MINISTERIO DE COMERCIO Y EL INSTITUTO NACIONAL PARA SORDOS -INSOR</t>
  </si>
  <si>
    <t>SANTIAGO ANDRÉS MARROQUIN VELANDIA C.C. No 80.422.614</t>
  </si>
  <si>
    <t xml:space="preserve">El INSOR, se obliga con el MINISTERIO a realizar videos para las personas con discapacidad auditiva en el marco de los procesos de servicio de atención al ciudadano,a fin de fortalecer el acceso a los servicios del ministerio, PARÁGRAFO 1. La propuesta presentada por el INSOR al MINISTERIO,con fecha 5 de mayo de 2017,hace parte integral del presente contrato, en cuanto no se oponga a lo estipulado,caso en el cual prevalecerá el texto del contrato.  </t>
  </si>
  <si>
    <t>31/12/2017 (24 Días)</t>
  </si>
  <si>
    <t>CONTRATO DE SERVICIOS DE CONSULTORIA No 045 TRABAJOS MENORES MEDIANTE PAGO DE UNA SUMA GLOBAL</t>
  </si>
  <si>
    <t>CONTRATO DE PRÉSTAMO BID 3593/OC -CO "FORTALECIMIENTO ISNTITUCIONAL DE LA CONTRALORÍA GENERAL DE LA REPÚBLICA-CGR-</t>
  </si>
  <si>
    <t>899.999.067-2</t>
  </si>
  <si>
    <t>Apoyar la implementación del Nuevo Modelo DeControl Fiscal Participativo-CFP- Componente de Mercadotecnia Social para población en situación de discapacidad auditiva</t>
  </si>
  <si>
    <t>31/12/2017 (1 Mes y 2 Días)</t>
  </si>
  <si>
    <t>31/12/2017 (1 MES 4 DÍAS)</t>
  </si>
  <si>
    <t>PROFESIONAL SUBDIRECCIÓN DE GESTION EDUCATIVA</t>
  </si>
  <si>
    <t>Calle 24A # 59-59 Apartamento 1003 Torre 5 Ciudad Salitre</t>
  </si>
  <si>
    <t>Calle 71B # 89-77 Apartamento 528 Zarzamora</t>
  </si>
  <si>
    <t>carlospatino.2808@gamil.com</t>
  </si>
  <si>
    <t>Carrera 96a 151-43 int 10 apto 201 Minutode Dios</t>
  </si>
  <si>
    <t>jucacruz78@gmail.com</t>
  </si>
  <si>
    <t>Otrosi No 001 del 15/12/2017 Prorrogar el plazo de ejecución del contrato de Prestación de servicios No 015  de 2017 hasta el 31 de Diciembre de 2017</t>
  </si>
  <si>
    <t xml:space="preserve">Adicionar el contrato en la suma de 931.667 </t>
  </si>
  <si>
    <t>EL 15/12/2017 SE PRORROGA EL PLAZO DE EJECUCIÓN DEL CONTRATO DE SERVICIOS 019 DE 2017 HASTA EL 31 DE DICIEMBRE DE 2017</t>
  </si>
  <si>
    <t>ADICIONAR EL CONTRATO EN LA SUMA DE 1.540.000</t>
  </si>
  <si>
    <t>EL 15/12/2017 SE PRORROGA EL PLAZO DE EJECUCIÓN DEL CONTRATO DE SERVICIOS 018 DE 2017 HASTA EL 31 DE DICIEMBRE DE 2017</t>
  </si>
  <si>
    <t>ADICIONAR EL CONTRATO EN LA SUMA DE 1.283.333</t>
  </si>
  <si>
    <t>EL 18/12/2017 SE PRORROGA EL PLAZO DE EJECUCIÓN DEL CONTRATO DE SERVICIOS 020 DE 2017 HASTA EL 31 DE DICIEMBRE DE 2017</t>
  </si>
  <si>
    <t>ADICIONAR EL CONTRATO EN LA SUMA DE 1.378.666</t>
  </si>
  <si>
    <t>1.646.376.90</t>
  </si>
  <si>
    <t>MAKRO SUPERMAYORISTA S.A.S</t>
  </si>
  <si>
    <t>ADQUISICIÓN DE ELEMENTOS PARA LABRIGADA DE EMERGENCIA DEL INSOR</t>
  </si>
  <si>
    <t>ADQUISICIÓN DE ELEMENTOS DE DOTACIÓNPARA EL BIENESTAR DE OS FUNCIONARIOS DEL INSOR</t>
  </si>
  <si>
    <t>ADQUISICIÓN DE SIETE CANDADOS TIPO ALEMÁN Y UNA CAJA FUERTE CON PANTALLA</t>
  </si>
  <si>
    <t>MAKRO SUPERMAYORISTA</t>
  </si>
  <si>
    <t>TC TECHNOLOGY</t>
  </si>
  <si>
    <t>X SISTEM</t>
  </si>
  <si>
    <t>ATMEDIOS</t>
  </si>
  <si>
    <t>CONTRATO DE SUMINISTROS  No 182 2017</t>
  </si>
  <si>
    <t>Prestar  servicios profesionales para apoyar la preparación y estructuración metodológica de los materiales visuales como estrategias para el desarrollo de talleres en el marco del Decreto 1421 de 2017</t>
  </si>
  <si>
    <t>16 DÍAS</t>
  </si>
  <si>
    <t>C-2203-0700-1 MEJORAIENTO DE LA ATENCIÓN DE LA POBLACIÓN SORDA A NIVEL NACIONAL</t>
  </si>
  <si>
    <t xml:space="preserve">PROPIOS </t>
  </si>
  <si>
    <t>CONTRATO DE PRESTACIÓN DE SERVICIOS PROFESIONALES No 184 DE 2017</t>
  </si>
  <si>
    <t>Prestar servicios profesionales para desarrollar el sustento teórico el proceso de preproducción, producción y posproducción de la orientaciones pedag´gicas y didácticas para la enseñanza de la Lengua de Señas Colombiana como lengua meta.</t>
  </si>
  <si>
    <t>13 DÍAS</t>
  </si>
  <si>
    <t xml:space="preserve">FUNDACIÓN SOCIAL, EDUCATIVA PARA EL PROGRESO Y DESARROLLO HUMANO -FUNDACIÓN PROGRESA </t>
  </si>
  <si>
    <t>CONTRATO No 001 ENTRE LAFUNDACIÓN SOCIAL, EDUCATIVA PARA EL PROGRESO Y DESARROLLO HUMANO -FUNDACIÓN PROGRESA Y LILI PORTILLA AGUIRRE</t>
  </si>
  <si>
    <t>900.344.716-6</t>
  </si>
  <si>
    <t>Fortalecer las competencias para la interacción en el contexto escolar conestudiantes sordos usuarios de Lengua de Señas Colombiana (LSC), de los docentes participantes en el proceso.</t>
  </si>
  <si>
    <t>RODRIGO CALA PULIDO</t>
  </si>
  <si>
    <t>OTROSI 001 AL CONTRATO DE PRESTACIÓN DE SERVICIOS No 161 DE 2017 EN EL CUAL SE ACLARA QUE EL VALOR DEL CONTRATO ES DE 7.020.000</t>
  </si>
  <si>
    <t>OTROSI 002 PRORROGAR EL PLAZO DE EJECUCIÓN DEL CONTRATO DE PRESTACIÓN DE SERVICIOS No 016 DE 2017 HASTA EL 22 DE ENERO DE 2018</t>
  </si>
  <si>
    <t>ADICIONAR AL CONTRATO LA SUMA DE 1.980.000</t>
  </si>
  <si>
    <t>OTROSI 001 MODIFICAR LA CLAUSULA QUINTA DEL CONTRATO DE PRESTACIÓN DE SERVICIOS  No 016 EL CUAL EL CONTRATANTE PAGARÁ LOS GASTOS DE DESPLAZAMIENTO DEL CONTRATISTA</t>
  </si>
  <si>
    <t>OTROSI 001 PRORROGAR EL PLAZO DE EJECUCIÓN DEL CONTRATO DE PRESTACIÓN DE SERVICIOS No 056 DE 2017 HASTA EL 22 DE ENERO DE 2018</t>
  </si>
  <si>
    <t>ADICIONAR AL CONTRATO LA SUMA DE 1.466.667</t>
  </si>
  <si>
    <t>OTROSI 001 PRORROGAR EL PLAZO DE EJECUCIÓN DEL CONTRATO DE PRESTACIÓN DE SERVICIOS No 002 DE 2017 HASTA EL 22 DE ENERO DE 2018</t>
  </si>
  <si>
    <t>OTROSI 001 PRORROGAR EL PLAZO DE EJECUCIÓN DEL CONTRATO DE PRESTACIÓN DE SERVICIOS No 001 DE 2017 HASTA EL 22 DE ENERO DE 2018</t>
  </si>
  <si>
    <t>DEPARTAMENTO DE ARAUCA GERENCIA TÉCNICA DE CONTRATACIÓN ADMINISTRATIVA (RICARDO ALVARADO BESTENE)</t>
  </si>
  <si>
    <t>CONVENIO INTERADMINISTRATIVO No 360 DE 2017</t>
  </si>
  <si>
    <t>Apoyo a la educación de lapoblación educativa con necesidades educativas especiales en los establecimientos educativos del departamento de Arauca</t>
  </si>
  <si>
    <t>283.415.956 (Discriminados asi: Gob Araruca 199.964.980, Insor:83.4500.976)</t>
  </si>
  <si>
    <t>RICARDO ALVARADO BESTENE</t>
  </si>
  <si>
    <t>3 DÍAS</t>
  </si>
  <si>
    <t>C-2203-0700-1 MEJORAMIENTO DE LA ATENCIÓN EDUCARIVA DE LA POBLACIÓN SORDA A NIVEL NACIONAL</t>
  </si>
  <si>
    <t>C-2203-0700-1 MEJORAMIENTO DE LA ATENCIÓN DE LA POBLACIÓN SORDA A NIVEL NACIONAL</t>
  </si>
  <si>
    <t>Carrera 54 No 64A-75 102 torre 1 Modelo Norte</t>
  </si>
  <si>
    <t>marcelc07@yahoo.com.mx</t>
  </si>
  <si>
    <t>Prestar servicios profesionales para cualificar agentes educativos frente a la atención a la población Sordociega en la ciudad de Bogotá</t>
  </si>
  <si>
    <t>CONTRATO DE PRESTACIÓN DE SERVICIOS PROFESIONALES No 188</t>
  </si>
  <si>
    <t xml:space="preserve">CONTRATO DE PRESTACIÓN DE SERVICIOS PROFESIONALES No 187 </t>
  </si>
  <si>
    <t xml:space="preserve">Adquisición, instalación y puesta en funcionamiento de un sistema de videoconferencia colaborativa para el cumplimiento de los fines misionales de la entidad. </t>
  </si>
  <si>
    <t>68517-68617-68717</t>
  </si>
  <si>
    <t>C-2299-0700-5 ADQUISISCIÓN MEJORAMIENTO DE LA CAPACIDAD INSTITUCIONAL DEL INSOR A TRAVES DE LA COMPRA DE UNA PLANTA FÍSICA ADECUADA A LOS REQUERIMIENTOS DE LA ENTIDAD BOGOTÁ</t>
  </si>
  <si>
    <t>CONTRATO DE  ACEPTACIÓN DE OFERTA No 185 DE 2017</t>
  </si>
  <si>
    <t>Prestación del servicio de lavada y mantenimiento de las fachadas de la sede propia del INSOR</t>
  </si>
  <si>
    <t>8 DÍAS</t>
  </si>
  <si>
    <t>C-2299-0700-3 MEJORAMIENTO DE LA INFRAESTRUCTURA FISICA  DEL INSOR EN BOGOTÁ</t>
  </si>
  <si>
    <t>CONTRATO DE COMPRAVENTA No 189 DE 2017</t>
  </si>
  <si>
    <t>Adquisición de equipos para la prestación del servicio de Closed Caption en cumplimiento de las funciones del Instituto Nacional para Sordos-INSOR</t>
  </si>
  <si>
    <t>CONTRATO DE COMPRAVENTA No 190 DE 2017</t>
  </si>
  <si>
    <t>COLOMBIANA DE SERVICIOS TECNOLOGICOS SAS (COLSISTEC SAS)</t>
  </si>
  <si>
    <t xml:space="preserve">Prestar el servicio del translado de los equipos activos del centro de cómputo el cual consiste en embalaje,cargue,translado y descargue de bienes muebles,requeridos entre las sedes temporal y propia del INSOR </t>
  </si>
  <si>
    <t>5 DÍAS</t>
  </si>
  <si>
    <t>CONTRATO DE COMPRAVENTA No 186 DE 2017</t>
  </si>
  <si>
    <t>ACEPTACIÓN DE OFERTA No 191 DE 2017</t>
  </si>
  <si>
    <t>PROCESO DE MINIMA CUANTIA 019 DE 2017</t>
  </si>
  <si>
    <t>Renovación de licencias adobe para el cumplimiento de los fines misionales del INSOR</t>
  </si>
  <si>
    <t>Avenida Calle 26 No 69 D 91 Ofi 705</t>
  </si>
  <si>
    <t>PROCESO DE MINIMA CUANTIA 015 DE 2017</t>
  </si>
  <si>
    <t>ADICIONAR AL CONTRATO LA SUMA DE 3.886.667</t>
  </si>
  <si>
    <t>ADICIONAR AL CONTRATO LA SUMA DE 2.700.000</t>
  </si>
  <si>
    <t>OTROSI 001 PRORROGAR EL PLAZO DE EJECUCIÓN DEL CONTRATO DE PRESTACIÓN DE SERVICIOS No 071 DE 2017 HASTA EL 31 DE DICIEMBRE DE 2017</t>
  </si>
  <si>
    <t>ADICIONAR AL CONTRATO LA SUMA DE 1.613.333</t>
  </si>
  <si>
    <t>ADICIONAR AL CONTRATO LA SUMA DE 1.612.800</t>
  </si>
  <si>
    <t>OTROSI 001 PRORROGAR EL PLAZO DE EJECUCIÓN DEL CONTRATO DE PRESTACIÓN DE SERVICIOS No 084 DE 2017 HASTA EL 31 DE DICIEMBRE DE 2017</t>
  </si>
  <si>
    <t>ADICIONAR AL CONTRATO LA SUMA DE 806.666</t>
  </si>
  <si>
    <t>OTROSI 001 PRORROGAR EL PLAZO DE EJECUCIÓN DEL CONTRATO DE PRESTACIÓN DE SERVICIOS No 083 DE 2017 HASTA EL 31 DE DICIEMBRE DE 2017</t>
  </si>
  <si>
    <t>ADICIONAR AL CONTRATO LA SUMA DE 907.500</t>
  </si>
  <si>
    <t>OTROSI 001 PRORROGAR EL PLAZO DE EJECUCIÓN DEL CONTRATO DE ARRENDAMIENTO DE BIEN INMUEBLE  No 074 DE 2017 HASTA EL 12 DE JUNIO DE 2017</t>
  </si>
  <si>
    <t>ADICIONAR AL CONTRATO LA SUMA DE 879.000</t>
  </si>
  <si>
    <t>EL 8 DE NOVIEMBRE DE 2017 OTROSI No 001 A CPS 160 SE ADICIONA EL VALOR DE 12.941.250 PARA LA ADQUISICIÓN DE 12 CAJONERAS</t>
  </si>
  <si>
    <t>TERMINACIÓN ANTICIPADA 20/10/2017</t>
  </si>
  <si>
    <t>OTROSI 001 PRORROGAR EL PLAZO DE EJECUCIÓN DEL CONTRATO DE PRESTACIÓN DE SERVICIOS No 070 DE 2017 HASTA EL 31 DE DICIEMBRE DE 2017</t>
  </si>
  <si>
    <t>OTROSI 001 PRORROGAR EL PLAZO DE EJECUCIÓN DEL CONTRATO DE PRESTACIÓN DE SERVICIOS No 072 DE 2017 HASTA EL 31 DE DICIEMBRE DE 2017</t>
  </si>
  <si>
    <t>TERMINACIÓN ANTICIPADA DE CONTRATO 30/11/2017</t>
  </si>
  <si>
    <t xml:space="preserve">TERMINACION ANTICIPADADEL CONTRATO DE PRESTACIÓN DE SERVICIOS 086 2017-30 DE JUNIO </t>
  </si>
  <si>
    <t>PROCESO DE MINIMA CUANTIA 022 DE 2017</t>
  </si>
  <si>
    <t xml:space="preserve">Renovación,instalación,soporte del licenciamiento de la LICENCIA BASIC SUPPPORT/SUBSCRIPTION VMWARE VSPHERE 5 ESSENTIAL PLUS, Teniendo en cuenta lo estipulado en el anexo FICHA TECNICA,ha sido aceptada de manera expres e incondicionalpor el Instituto Nacional par sordos- INSOR, de acuerdo con lo establecido en el artículo 94 de la ley 1474 de 2011 y el numeral 6 del artículo 2.2.1.2.1.5.2 del Decreto 1082 de 2015 </t>
  </si>
  <si>
    <t>2875122-2875113</t>
  </si>
  <si>
    <t>Calle 30 No 16A-18</t>
  </si>
  <si>
    <t>gerencia@colsistec.com</t>
  </si>
  <si>
    <t>PROCESO DE MINIMA CUANTIA 020 DE 2017</t>
  </si>
  <si>
    <t>PROCESO DE MINIMA CUANTIA 018 DE 2018</t>
  </si>
  <si>
    <t>Prestación del servicio de Certificación Digital para el correo electronico OUTLOOK WEB ACCESS (OWA) y del subdominio (certificacióninterpretes.insor.gov.co)del INSOR,Teniendo en cuenta lo estipulado en el Anexo FICHA TECNICA,ha sido aceptada de manera expresa e incondicional por el Instituto Nacional para Sordos-INSOR, de acuerdo con lo establecido en el artículo 94 de la Ley 1474 de 2011 y el numeral 6 del artículo 2.2.1.2.1.5.2</t>
  </si>
  <si>
    <t>76617-76917</t>
  </si>
  <si>
    <t>Calle 73  No. 7 -31 Piso 7 torre B 1</t>
  </si>
  <si>
    <t>area.licitaciones@gse.com.co</t>
  </si>
  <si>
    <t>CSF</t>
  </si>
  <si>
    <t>ADICIONAR AL CONTRATO LA SUMA DE 14.614.575</t>
  </si>
  <si>
    <t>Prestar servicios de apoyo a la gestión en la producción de piezas audiovisuales a nivel de comunicación interna y externa requeridas por el INSOR</t>
  </si>
  <si>
    <t>Prestar sus servicios profesionales a la Coordinación DE Talento Humano del INSOR, para la implementación y difusión del sistema de gestión de la seguridad y salud en el trabajo-SGSST, al interior de la Institución</t>
  </si>
  <si>
    <t>ADICIONAR AL CONTRATO LA SUMA DE 300.000</t>
  </si>
  <si>
    <t>ELIECER JURADO MORALES</t>
  </si>
  <si>
    <t xml:space="preserve">Prestar servicios de apoyo a la gestión por parte de una persona sorda para la traducción de información al castellano de la Lengua de Señas Colombiana (LSC), la presentación de información en LSC, y la apropiación de la LSC por parte de las personas oyentes de acuerdo con las necesidades del INSOR. </t>
  </si>
  <si>
    <t>Prestar servicios de apoyo a la gestión para la traducción, la enseñanza,difusión y evaluación (LSC)de Lengua de Señas Colombiana, de acuerdo a los requerimientos de la Subdirección de gestión educativa</t>
  </si>
  <si>
    <t>SELCCIÓN ABREVIADA  MC 002 DE 2017</t>
  </si>
  <si>
    <t>ADICIONAR AL CONTRATO LA SUMA DE 2.566.580.71</t>
  </si>
  <si>
    <t>381 Días hasta el 6/06/2017</t>
  </si>
  <si>
    <t>"Adquirir la renovación de garantias de la infraestructura de TI, así como la adquisición, instalación y configuraicón de elementos tecnológicos para la solución de TI".</t>
  </si>
  <si>
    <t>C-2299-0700-5 ADQUISICIÓN  MEJORAMIENTO DE LA CAPACIDAD INSTITUCIONAL DEL INSOR ATRAVES DE LA COMPRA DE UNA PLANTA FÍSICA ADECUADA</t>
  </si>
  <si>
    <t xml:space="preserve">CONTRATO DE COMPRAVENTA No 194  DE 2017 </t>
  </si>
  <si>
    <t>CONTRATO DE PRESTACIÓN DE SERVICIOS No193 DE 2017</t>
  </si>
  <si>
    <t>CONTRATO DE PRESTACIÓN DE SERVICIOS 195 DE 2017</t>
  </si>
  <si>
    <t>CONTRATO DE PRESTACIÓN DE SERVICIOS No 192 DE 2017</t>
  </si>
  <si>
    <t>CL 25 BIS NRO 31a-51 OF 101 BRIO GRAN AMÉRICA</t>
  </si>
  <si>
    <t>68217-68317</t>
  </si>
  <si>
    <t>93817-93917</t>
  </si>
  <si>
    <t>(571) 6348499</t>
  </si>
  <si>
    <t>Calle 85 A 20-28</t>
  </si>
  <si>
    <t>info@atmedios.com</t>
  </si>
  <si>
    <t xml:space="preserve">ADQUISICIÓN, INSTALACIÓN Y PUESTA EN FUNCIONAMIENTO DE COMPUTADORES PARA EL CUMPLIMIENTO DE LOS FINES MISIONALES DE LA ENTIDAD DE CONFORMIDAD  A LA O.C. 23932  DE COLOMBIA COMPRA EFICIENTE </t>
  </si>
  <si>
    <t>SISTETRONICS LTDA</t>
  </si>
  <si>
    <t>PROCESO DE MINIMA CUANTIA 021DE 2017</t>
  </si>
  <si>
    <t>Renovación de licenciamiento del software antivirus SYMANTEC PROTECTION SUITE ENTERPRISE,PER RENEWAL ESSENTIAL 12 MONTHS GOV BAND, que incluya como mínimo 120 licencias para estaciones de trabajo, servidores,y consosla (para administrar por servidor windows 2008 Server R2, sindows 2012 server), atendiendo los requerimientos técnicos mínimos en la ficha técnica.</t>
  </si>
  <si>
    <t>97217-97117</t>
  </si>
  <si>
    <t>77417-77617</t>
  </si>
  <si>
    <t>GISSELLE VIVIANA MUÑETON LARA</t>
  </si>
  <si>
    <t>CONTRATO DE COMPRAVENTA No183 DE 2017</t>
  </si>
  <si>
    <t>SELECCIÓN ABREVIADA DE MENOR CUANTIA</t>
  </si>
  <si>
    <t>ABASTECEDORA MULTIVISUAL SAS</t>
  </si>
  <si>
    <t>C-2299-0700-5 ADQUISICIÓN MEJORAMIENTO DE LA CAPACIDAD INSTITUCIONAL DEL INSOR A  TRAVES DE LA COMPRA DE UNA PLANTA FÍSICA ADECUADA  ALOS REQUERIMIENTOS DE LA ENTIDAD BOGOTÁ</t>
  </si>
  <si>
    <t>ACEPTACIÓN DE OFERTA  No.175 DE 2017</t>
  </si>
  <si>
    <t xml:space="preserve">Adquisición,istalciónby puesta el funcionamiento de los componentes de hardware y software para el auditorio, salas de grabación y sala de comunicaciones de la sede propia del INSOR, atendiendo lo establecido  en el anexo No 1 Ficha Técnica   </t>
  </si>
  <si>
    <t>CR 7 121 -20 AP OF 152-249 Paseo Real Bogotá D.c.</t>
  </si>
  <si>
    <t>multivisualeu@yahoo.com,admin@multivisual.com.co</t>
  </si>
  <si>
    <t>Prestar servicios de apoyo a la gestión para la realización de contenidos eductivos accesibles para la población sorda en el marco del convenio celebrado entre el departamento de Cundinamarca y para el apoyo a los procesos de asesoría y asistencia técnica en elterritorio nacional de acuerdo a los requerimientos del INSOR</t>
  </si>
  <si>
    <t>TERMINACIÓN ANTICIPADA DEL CONTRATO No 076 07/04/2017</t>
  </si>
  <si>
    <t>CONTRATO DE PRESTACION DE SERVICIOS No.076</t>
  </si>
  <si>
    <t>10 Meses 15 DÍAS</t>
  </si>
  <si>
    <t>OTROSI No 001 PRORROGAR EL PALZO DE EJECUCIÓN DEL  CONTRATO DE PRESTACIÓN DE SERVICIOS No 067  3 MESES DESDE  9/08/2017</t>
  </si>
  <si>
    <t>ADICIONAR AL CONTRATO LA SUMA DE 12.000.000</t>
  </si>
  <si>
    <t>11 Meses</t>
  </si>
  <si>
    <t>6 Meses</t>
  </si>
  <si>
    <t>2 Meses</t>
  </si>
  <si>
    <t>ADICIONAR AL CONTRATO 107 MC  No 005 LA SUMA DE 1.832.600 DESDE EL 5 DE DICIEMBRE DE 2017</t>
  </si>
  <si>
    <t>adriana.guerrero@insor.gov.co</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</si>
</sst>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COP]&quot; &quot;#,##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240A]dddd\,\ dd&quot; de &quot;mmmm&quot; de &quot;yyyy"/>
    <numFmt numFmtId="178" formatCode="[$-240A]hh:mm:ss\ AM/PM"/>
    <numFmt numFmtId="179" formatCode="_(&quot;$&quot;\ * #,##0.0_);_(&quot;$&quot;\ * \(#,##0.0\);_(&quot;$&quot;\ * &quot;-&quot;??_);_(@_)"/>
    <numFmt numFmtId="180" formatCode="_(&quot;$&quot;\ * #,##0_);_(&quot;$&quot;\ * \(#,##0\);_(&quot;$&quot;\ * &quot;-&quot;??_);_(@_)"/>
    <numFmt numFmtId="181" formatCode="&quot;$&quot;\ #,##0.00"/>
    <numFmt numFmtId="182" formatCode="&quot;$&quot;\ #,##0"/>
    <numFmt numFmtId="183" formatCode="_(* #,##0_);_(* \(#,##0\);_(* &quot;-&quot;??_);_(@_)"/>
    <numFmt numFmtId="184" formatCode="_(* #,##0.0_);_(* \(#,##0.0\);_(* &quot;-&quot;??_);_(@_)"/>
    <numFmt numFmtId="185" formatCode="mmm\-yyyy"/>
    <numFmt numFmtId="186" formatCode="_(* #,##0.000_);_(* \(#,##0.000\);_(* &quot;-&quot;??_);_(@_)"/>
    <numFmt numFmtId="187" formatCode="_([$$-240A]\ * #,##0.00_);_([$$-240A]\ * \(#,##0.00\);_([$$-240A]\ * &quot;-&quot;??_);_(@_)"/>
    <numFmt numFmtId="188" formatCode="_([$$-240A]\ * #,##0.0_);_([$$-240A]\ * \(#,##0.0\);_([$$-240A]\ * &quot;-&quot;??_);_(@_)"/>
    <numFmt numFmtId="189" formatCode="_([$$-240A]\ * #,##0_);_([$$-240A]\ * \(#,##0\);_([$$-240A]\ * &quot;-&quot;??_);_(@_)"/>
    <numFmt numFmtId="190" formatCode="_([$$-240A]\ * #,##0.000_);_([$$-240A]\ * \(#,##0.000\);_([$$-240A]\ * &quot;-&quot;??_);_(@_)"/>
    <numFmt numFmtId="191" formatCode="&quot;$&quot;\ #,##0.0"/>
    <numFmt numFmtId="192" formatCode="[$-F800]dddd\,\ mmmm\ dd\,\ yyyy"/>
    <numFmt numFmtId="193" formatCode="0.0"/>
  </numFmts>
  <fonts count="61">
    <font>
      <sz val="11"/>
      <color theme="1"/>
      <name val="Calibri"/>
      <family val="2"/>
    </font>
    <font>
      <sz val="11"/>
      <color indexed="8"/>
      <name val="Calibri"/>
      <family val="2"/>
    </font>
    <font>
      <b/>
      <sz val="9"/>
      <color indexed="8"/>
      <name val="Verdana"/>
      <family val="2"/>
    </font>
    <font>
      <b/>
      <sz val="9"/>
      <name val="Verdana"/>
      <family val="2"/>
    </font>
    <font>
      <sz val="9"/>
      <color indexed="8"/>
      <name val="Trebuchet MS"/>
      <family val="2"/>
    </font>
    <font>
      <sz val="9"/>
      <color indexed="8"/>
      <name val="Arial"/>
      <family val="2"/>
    </font>
    <font>
      <sz val="10"/>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9"/>
      <color indexed="8"/>
      <name val="Calibri"/>
      <family val="2"/>
    </font>
    <font>
      <u val="single"/>
      <sz val="9"/>
      <color indexed="30"/>
      <name val="Calibri"/>
      <family val="2"/>
    </font>
    <font>
      <sz val="10"/>
      <color indexed="8"/>
      <name val="Calibri"/>
      <family val="2"/>
    </font>
    <font>
      <b/>
      <sz val="9"/>
      <color indexed="8"/>
      <name val="Calibri"/>
      <family val="2"/>
    </font>
    <font>
      <sz val="9"/>
      <name val="Calibri"/>
      <family val="2"/>
    </font>
    <font>
      <sz val="9"/>
      <color indexed="10"/>
      <name val="Calibri"/>
      <family val="2"/>
    </font>
    <font>
      <sz val="9"/>
      <color indexed="17"/>
      <name val="Calibri"/>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u val="single"/>
      <sz val="9"/>
      <color theme="10"/>
      <name val="Calibri"/>
      <family val="2"/>
    </font>
    <font>
      <sz val="10"/>
      <color theme="1"/>
      <name val="Calibri"/>
      <family val="2"/>
    </font>
    <font>
      <b/>
      <sz val="9"/>
      <color theme="1"/>
      <name val="Calibri"/>
      <family val="2"/>
    </font>
    <font>
      <sz val="9"/>
      <color rgb="FFFF0000"/>
      <name val="Calibri"/>
      <family val="2"/>
    </font>
    <font>
      <sz val="9"/>
      <color rgb="FF00B050"/>
      <name val="Calibri"/>
      <family val="2"/>
    </font>
    <font>
      <sz val="11"/>
      <color rgb="FF00B050"/>
      <name val="Calibri"/>
      <family val="2"/>
    </font>
    <font>
      <b/>
      <sz val="10"/>
      <color theme="1"/>
      <name val="Calibri"/>
      <family val="2"/>
    </font>
    <font>
      <sz val="9"/>
      <color theme="1" tint="0.04998999834060669"/>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style="thin">
        <color indexed="8"/>
      </right>
      <top style="thin">
        <color indexed="8"/>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color indexed="63"/>
      </top>
      <bottom/>
    </border>
    <border>
      <left style="thin">
        <color indexed="8"/>
      </left>
      <right>
        <color indexed="63"/>
      </right>
      <top style="thin">
        <color indexed="8"/>
      </top>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6" fillId="0" borderId="0">
      <alignment/>
      <protection/>
    </xf>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353">
    <xf numFmtId="0" fontId="0" fillId="0" borderId="0" xfId="0" applyFont="1" applyAlignment="1">
      <alignment/>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11"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52" fillId="0" borderId="12" xfId="0" applyFont="1" applyBorder="1" applyAlignment="1">
      <alignment horizontal="center" vertical="center" wrapText="1"/>
    </xf>
    <xf numFmtId="3" fontId="52" fillId="0" borderId="12" xfId="0" applyNumberFormat="1" applyFont="1" applyBorder="1" applyAlignment="1">
      <alignment horizontal="center" vertical="center"/>
    </xf>
    <xf numFmtId="0" fontId="52" fillId="0" borderId="12" xfId="0" applyFont="1" applyBorder="1" applyAlignment="1">
      <alignment horizontal="center" vertical="center"/>
    </xf>
    <xf numFmtId="0" fontId="53" fillId="0" borderId="12" xfId="46" applyFont="1" applyBorder="1" applyAlignment="1">
      <alignment horizontal="center" vertical="center" wrapText="1"/>
    </xf>
    <xf numFmtId="0" fontId="52" fillId="0" borderId="12" xfId="0" applyFont="1" applyFill="1" applyBorder="1" applyAlignment="1">
      <alignment horizontal="center" vertical="center" wrapText="1"/>
    </xf>
    <xf numFmtId="0" fontId="0" fillId="0" borderId="12" xfId="0" applyBorder="1" applyAlignment="1">
      <alignment/>
    </xf>
    <xf numFmtId="0" fontId="52" fillId="0" borderId="13" xfId="0" applyFont="1" applyBorder="1" applyAlignment="1">
      <alignment horizontal="center" vertical="center"/>
    </xf>
    <xf numFmtId="0" fontId="52" fillId="0" borderId="14" xfId="0" applyFont="1" applyFill="1" applyBorder="1" applyAlignment="1">
      <alignment horizontal="center" vertical="center" wrapText="1"/>
    </xf>
    <xf numFmtId="0" fontId="0" fillId="0" borderId="12" xfId="0" applyBorder="1" applyAlignment="1">
      <alignment horizontal="center" vertical="center" wrapText="1"/>
    </xf>
    <xf numFmtId="0" fontId="26" fillId="0" borderId="12" xfId="0" applyNumberFormat="1" applyFont="1" applyFill="1" applyBorder="1" applyAlignment="1">
      <alignment horizontal="center" vertical="center" wrapText="1"/>
    </xf>
    <xf numFmtId="0" fontId="54" fillId="0" borderId="12" xfId="0" applyFont="1" applyBorder="1" applyAlignment="1">
      <alignment horizontal="center" vertical="center" wrapText="1"/>
    </xf>
    <xf numFmtId="0" fontId="52" fillId="0" borderId="15"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4" fontId="52" fillId="0" borderId="12" xfId="0" applyNumberFormat="1" applyFont="1" applyBorder="1" applyAlignment="1">
      <alignment horizontal="center" vertical="center" wrapText="1"/>
    </xf>
    <xf numFmtId="0" fontId="52" fillId="0" borderId="16" xfId="0" applyFont="1" applyFill="1" applyBorder="1" applyAlignment="1">
      <alignment horizontal="center" vertical="center" wrapText="1"/>
    </xf>
    <xf numFmtId="0" fontId="52" fillId="0" borderId="0" xfId="0" applyFont="1" applyAlignment="1">
      <alignment horizontal="center" vertical="center" wrapText="1"/>
    </xf>
    <xf numFmtId="14" fontId="0" fillId="0" borderId="12" xfId="0" applyNumberFormat="1" applyBorder="1" applyAlignment="1">
      <alignment horizontal="center" vertical="center"/>
    </xf>
    <xf numFmtId="0" fontId="0" fillId="0" borderId="0" xfId="0" applyAlignment="1">
      <alignment wrapText="1"/>
    </xf>
    <xf numFmtId="0" fontId="51" fillId="0" borderId="0" xfId="0" applyFont="1" applyAlignment="1">
      <alignment/>
    </xf>
    <xf numFmtId="170" fontId="0" fillId="0" borderId="0" xfId="51" applyNumberFormat="1" applyFont="1" applyAlignment="1">
      <alignment/>
    </xf>
    <xf numFmtId="0" fontId="0" fillId="0" borderId="0" xfId="0" applyFont="1" applyAlignment="1">
      <alignment/>
    </xf>
    <xf numFmtId="0" fontId="51" fillId="33" borderId="12" xfId="0" applyFont="1" applyFill="1" applyBorder="1" applyAlignment="1">
      <alignment horizontal="center" vertical="center" wrapText="1"/>
    </xf>
    <xf numFmtId="0" fontId="52" fillId="0" borderId="12" xfId="0" applyFont="1" applyBorder="1" applyAlignment="1">
      <alignment vertical="center" wrapText="1"/>
    </xf>
    <xf numFmtId="0" fontId="0" fillId="33" borderId="0" xfId="0" applyFill="1" applyAlignment="1">
      <alignment horizontal="center" vertical="center" wrapText="1"/>
    </xf>
    <xf numFmtId="4" fontId="0" fillId="0" borderId="12" xfId="0" applyNumberFormat="1" applyFont="1" applyBorder="1" applyAlignment="1">
      <alignment horizontal="center" vertical="center" wrapText="1"/>
    </xf>
    <xf numFmtId="0" fontId="52" fillId="0" borderId="0" xfId="0" applyFont="1" applyBorder="1" applyAlignment="1">
      <alignment horizontal="left" vertical="center" wrapText="1"/>
    </xf>
    <xf numFmtId="0" fontId="54" fillId="0" borderId="12" xfId="0" applyFont="1" applyBorder="1" applyAlignment="1">
      <alignment vertical="center" wrapText="1"/>
    </xf>
    <xf numFmtId="0" fontId="52" fillId="0" borderId="12" xfId="0" applyFont="1" applyBorder="1" applyAlignment="1">
      <alignment horizontal="left" vertical="center" wrapText="1"/>
    </xf>
    <xf numFmtId="0" fontId="52" fillId="0" borderId="12" xfId="0" applyFont="1" applyFill="1" applyBorder="1" applyAlignment="1">
      <alignment horizontal="center" vertical="center"/>
    </xf>
    <xf numFmtId="0" fontId="52" fillId="0" borderId="12" xfId="0" applyFont="1" applyBorder="1" applyAlignment="1">
      <alignment vertical="center"/>
    </xf>
    <xf numFmtId="0" fontId="52" fillId="0" borderId="12" xfId="0" applyFont="1" applyFill="1" applyBorder="1" applyAlignment="1">
      <alignment horizontal="left" vertical="center" wrapText="1"/>
    </xf>
    <xf numFmtId="0" fontId="52" fillId="0" borderId="14" xfId="0" applyFont="1" applyBorder="1" applyAlignment="1">
      <alignment horizontal="center" vertical="center"/>
    </xf>
    <xf numFmtId="0" fontId="52" fillId="0" borderId="14" xfId="0" applyFont="1" applyBorder="1" applyAlignment="1">
      <alignment horizontal="left" vertical="center" wrapText="1"/>
    </xf>
    <xf numFmtId="0" fontId="26" fillId="0" borderId="12" xfId="0" applyNumberFormat="1" applyFont="1" applyFill="1" applyBorder="1" applyAlignment="1">
      <alignment horizontal="left" wrapText="1"/>
    </xf>
    <xf numFmtId="0" fontId="0" fillId="0" borderId="12" xfId="0" applyFont="1" applyBorder="1" applyAlignment="1">
      <alignment wrapText="1"/>
    </xf>
    <xf numFmtId="0" fontId="26" fillId="0" borderId="12" xfId="0" applyNumberFormat="1" applyFont="1" applyFill="1" applyBorder="1" applyAlignment="1">
      <alignment horizontal="left" vertical="center" wrapText="1"/>
    </xf>
    <xf numFmtId="0" fontId="52" fillId="0" borderId="0" xfId="0" applyFont="1" applyAlignment="1">
      <alignment vertical="center" wrapText="1"/>
    </xf>
    <xf numFmtId="0" fontId="52" fillId="0" borderId="12" xfId="0" applyFont="1" applyBorder="1" applyAlignment="1">
      <alignment wrapText="1"/>
    </xf>
    <xf numFmtId="180" fontId="52" fillId="0" borderId="12" xfId="51" applyNumberFormat="1" applyFont="1" applyBorder="1" applyAlignment="1">
      <alignment vertical="center"/>
    </xf>
    <xf numFmtId="3" fontId="52" fillId="0" borderId="12" xfId="0" applyNumberFormat="1" applyFont="1" applyBorder="1" applyAlignment="1">
      <alignment vertical="center"/>
    </xf>
    <xf numFmtId="189" fontId="52" fillId="0" borderId="12" xfId="0" applyNumberFormat="1" applyFont="1" applyBorder="1" applyAlignment="1">
      <alignment vertical="center"/>
    </xf>
    <xf numFmtId="14" fontId="52" fillId="0" borderId="12" xfId="0" applyNumberFormat="1" applyFont="1" applyBorder="1" applyAlignment="1">
      <alignment vertical="center" wrapText="1"/>
    </xf>
    <xf numFmtId="0" fontId="26" fillId="0" borderId="12" xfId="0" applyNumberFormat="1" applyFont="1" applyBorder="1" applyAlignment="1">
      <alignment horizontal="center" vertical="center" wrapText="1"/>
    </xf>
    <xf numFmtId="3" fontId="26" fillId="0" borderId="12" xfId="0" applyNumberFormat="1" applyFont="1" applyBorder="1" applyAlignment="1">
      <alignment horizontal="center" vertical="center" wrapText="1"/>
    </xf>
    <xf numFmtId="3" fontId="26" fillId="34" borderId="12" xfId="0" applyNumberFormat="1" applyFont="1" applyFill="1" applyBorder="1" applyAlignment="1">
      <alignment horizontal="center" vertical="center" wrapText="1"/>
    </xf>
    <xf numFmtId="0" fontId="26" fillId="0" borderId="12" xfId="0" applyNumberFormat="1" applyFont="1" applyBorder="1" applyAlignment="1">
      <alignment horizontal="left" vertical="center" wrapText="1"/>
    </xf>
    <xf numFmtId="3" fontId="26" fillId="0" borderId="12" xfId="0" applyNumberFormat="1" applyFont="1" applyBorder="1" applyAlignment="1">
      <alignment horizontal="center" vertical="center"/>
    </xf>
    <xf numFmtId="4" fontId="26" fillId="0" borderId="12" xfId="0" applyNumberFormat="1" applyFont="1" applyBorder="1" applyAlignment="1">
      <alignment horizontal="center" vertical="center"/>
    </xf>
    <xf numFmtId="1" fontId="26" fillId="0" borderId="12" xfId="0" applyNumberFormat="1" applyFont="1" applyBorder="1" applyAlignment="1">
      <alignment horizontal="center" vertical="center" wrapText="1"/>
    </xf>
    <xf numFmtId="14" fontId="26" fillId="0" borderId="12" xfId="0" applyNumberFormat="1" applyFont="1" applyFill="1" applyBorder="1" applyAlignment="1">
      <alignment horizontal="center" vertical="center" wrapText="1"/>
    </xf>
    <xf numFmtId="172" fontId="26" fillId="0" borderId="12"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14" fontId="0" fillId="0" borderId="12" xfId="0" applyNumberFormat="1" applyFont="1" applyBorder="1" applyAlignment="1">
      <alignment horizontal="center" vertical="center" wrapText="1"/>
    </xf>
    <xf numFmtId="0" fontId="0" fillId="0" borderId="12" xfId="0" applyFont="1" applyBorder="1" applyAlignment="1">
      <alignment/>
    </xf>
    <xf numFmtId="0" fontId="0" fillId="0" borderId="0" xfId="0" applyFont="1" applyAlignment="1">
      <alignment horizontal="center" vertical="center" wrapText="1"/>
    </xf>
    <xf numFmtId="0" fontId="0" fillId="0" borderId="0" xfId="0" applyFont="1" applyAlignment="1">
      <alignment horizontal="center" vertical="center"/>
    </xf>
    <xf numFmtId="3" fontId="26" fillId="0" borderId="15" xfId="0" applyNumberFormat="1" applyFont="1" applyFill="1" applyBorder="1" applyAlignment="1">
      <alignment horizontal="center" vertical="center"/>
    </xf>
    <xf numFmtId="3" fontId="26" fillId="0" borderId="12" xfId="0" applyNumberFormat="1" applyFont="1" applyFill="1" applyBorder="1" applyAlignment="1">
      <alignment horizontal="center" vertical="center"/>
    </xf>
    <xf numFmtId="3" fontId="52" fillId="0" borderId="0" xfId="0" applyNumberFormat="1" applyFont="1" applyAlignment="1">
      <alignment horizontal="center" vertical="center"/>
    </xf>
    <xf numFmtId="0" fontId="0" fillId="0" borderId="12" xfId="0" applyBorder="1" applyAlignment="1">
      <alignment horizontal="center" vertical="center"/>
    </xf>
    <xf numFmtId="0" fontId="52" fillId="0" borderId="0" xfId="0" applyFont="1" applyAlignment="1">
      <alignment horizontal="left" vertical="center" wrapText="1"/>
    </xf>
    <xf numFmtId="3" fontId="52" fillId="0" borderId="12" xfId="0" applyNumberFormat="1" applyFont="1" applyFill="1" applyBorder="1" applyAlignment="1">
      <alignment horizontal="center" vertical="center" wrapText="1"/>
    </xf>
    <xf numFmtId="0" fontId="52" fillId="0" borderId="12" xfId="0" applyFont="1" applyFill="1" applyBorder="1" applyAlignment="1">
      <alignment vertical="center" wrapText="1"/>
    </xf>
    <xf numFmtId="0" fontId="52" fillId="0" borderId="16" xfId="0" applyFont="1" applyBorder="1" applyAlignment="1">
      <alignment horizontal="left" vertical="center" wrapText="1"/>
    </xf>
    <xf numFmtId="0" fontId="4" fillId="0" borderId="12" xfId="0" applyNumberFormat="1" applyFont="1" applyFill="1" applyBorder="1" applyAlignment="1">
      <alignment horizontal="center" vertical="center" wrapText="1"/>
    </xf>
    <xf numFmtId="0" fontId="26" fillId="0" borderId="12" xfId="0" applyNumberFormat="1" applyFont="1" applyFill="1" applyBorder="1" applyAlignment="1">
      <alignment wrapText="1"/>
    </xf>
    <xf numFmtId="0" fontId="29" fillId="0" borderId="12" xfId="0" applyNumberFormat="1" applyFont="1" applyBorder="1" applyAlignment="1">
      <alignment horizontal="center" vertical="center" wrapText="1"/>
    </xf>
    <xf numFmtId="0" fontId="52" fillId="0" borderId="12" xfId="0" applyFont="1" applyBorder="1" applyAlignment="1">
      <alignment horizontal="left" wrapText="1"/>
    </xf>
    <xf numFmtId="0" fontId="42" fillId="0" borderId="12" xfId="46" applyFill="1" applyBorder="1" applyAlignment="1">
      <alignment horizontal="center" vertical="center" wrapText="1"/>
    </xf>
    <xf numFmtId="3" fontId="52" fillId="0" borderId="12"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wrapText="1"/>
    </xf>
    <xf numFmtId="14" fontId="52" fillId="0" borderId="0" xfId="0" applyNumberFormat="1" applyFont="1" applyAlignment="1">
      <alignment horizontal="center" vertical="center" wrapText="1"/>
    </xf>
    <xf numFmtId="0" fontId="0" fillId="0" borderId="0" xfId="0" applyFill="1" applyAlignment="1">
      <alignment vertical="center" wrapText="1"/>
    </xf>
    <xf numFmtId="0" fontId="55" fillId="0" borderId="12" xfId="0" applyFont="1" applyBorder="1" applyAlignment="1">
      <alignment horizontal="center" vertical="center"/>
    </xf>
    <xf numFmtId="0" fontId="0" fillId="0" borderId="0" xfId="0" applyAlignment="1">
      <alignment/>
    </xf>
    <xf numFmtId="0" fontId="29" fillId="0" borderId="12" xfId="0" applyNumberFormat="1" applyFont="1" applyFill="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Fill="1" applyBorder="1" applyAlignment="1">
      <alignment horizontal="center" vertical="center" wrapText="1"/>
    </xf>
    <xf numFmtId="0" fontId="52" fillId="0" borderId="12" xfId="0" applyFont="1" applyBorder="1" applyAlignment="1">
      <alignment/>
    </xf>
    <xf numFmtId="0" fontId="52" fillId="0" borderId="0" xfId="0" applyFont="1" applyAlignment="1">
      <alignment/>
    </xf>
    <xf numFmtId="0" fontId="52" fillId="0" borderId="0" xfId="0" applyFont="1" applyAlignment="1">
      <alignment wrapText="1"/>
    </xf>
    <xf numFmtId="0" fontId="55" fillId="0" borderId="12" xfId="0" applyFont="1" applyFill="1" applyBorder="1" applyAlignment="1">
      <alignment horizontal="center" vertical="center"/>
    </xf>
    <xf numFmtId="0" fontId="55" fillId="0" borderId="0" xfId="0" applyFont="1" applyAlignment="1">
      <alignment horizontal="center" vertical="center"/>
    </xf>
    <xf numFmtId="0" fontId="52" fillId="0" borderId="0" xfId="0" applyFont="1" applyFill="1" applyAlignment="1">
      <alignment horizontal="left" vertical="center" wrapText="1"/>
    </xf>
    <xf numFmtId="0" fontId="52" fillId="0" borderId="12" xfId="0" applyFont="1" applyBorder="1" applyAlignment="1">
      <alignment horizontal="left" vertical="top" wrapText="1"/>
    </xf>
    <xf numFmtId="14" fontId="52" fillId="0" borderId="12" xfId="0" applyNumberFormat="1" applyFont="1" applyFill="1" applyBorder="1" applyAlignment="1">
      <alignment horizontal="center" vertical="center" wrapText="1"/>
    </xf>
    <xf numFmtId="0" fontId="55" fillId="0" borderId="0" xfId="0" applyFont="1" applyFill="1" applyAlignment="1">
      <alignment horizontal="center" vertical="center" wrapText="1"/>
    </xf>
    <xf numFmtId="0" fontId="52" fillId="0" borderId="0" xfId="0" applyFont="1" applyFill="1" applyAlignment="1">
      <alignment vertical="center" wrapText="1"/>
    </xf>
    <xf numFmtId="170" fontId="52" fillId="0" borderId="12" xfId="51" applyFont="1" applyBorder="1" applyAlignment="1">
      <alignment horizontal="center" vertical="center" wrapText="1"/>
    </xf>
    <xf numFmtId="0" fontId="0" fillId="0" borderId="0" xfId="0" applyFill="1" applyAlignment="1">
      <alignment/>
    </xf>
    <xf numFmtId="0" fontId="26" fillId="0" borderId="12" xfId="0" applyFont="1" applyBorder="1" applyAlignment="1">
      <alignment horizontal="left" vertical="center" wrapText="1"/>
    </xf>
    <xf numFmtId="0" fontId="26" fillId="0" borderId="12" xfId="0" applyFont="1" applyBorder="1" applyAlignment="1">
      <alignment horizontal="left" vertical="top" wrapText="1"/>
    </xf>
    <xf numFmtId="0" fontId="55" fillId="34" borderId="12" xfId="0" applyFont="1" applyFill="1" applyBorder="1" applyAlignment="1">
      <alignment horizontal="center" vertical="center" wrapText="1"/>
    </xf>
    <xf numFmtId="14" fontId="30" fillId="0" borderId="12" xfId="0" applyNumberFormat="1" applyFont="1" applyFill="1" applyBorder="1" applyAlignment="1">
      <alignment horizontal="center" vertical="center" wrapText="1"/>
    </xf>
    <xf numFmtId="2" fontId="6" fillId="0" borderId="0" xfId="55" applyNumberFormat="1" applyFont="1">
      <alignment/>
      <protection/>
    </xf>
    <xf numFmtId="14" fontId="6" fillId="0" borderId="0" xfId="55" applyNumberFormat="1">
      <alignment/>
      <protection/>
    </xf>
    <xf numFmtId="14" fontId="52" fillId="0" borderId="12" xfId="0" applyNumberFormat="1" applyFont="1" applyBorder="1" applyAlignment="1">
      <alignment horizontal="center" vertical="center"/>
    </xf>
    <xf numFmtId="0" fontId="26" fillId="0" borderId="12" xfId="0" applyNumberFormat="1" applyFont="1" applyBorder="1" applyAlignment="1">
      <alignment horizontal="left" vertical="top" wrapText="1"/>
    </xf>
    <xf numFmtId="0" fontId="52" fillId="0" borderId="0" xfId="0" applyFont="1" applyFill="1" applyAlignment="1">
      <alignment/>
    </xf>
    <xf numFmtId="0" fontId="52" fillId="0" borderId="0" xfId="0" applyFont="1" applyFill="1" applyAlignment="1">
      <alignment horizontal="center" vertical="center"/>
    </xf>
    <xf numFmtId="182" fontId="52" fillId="0" borderId="12" xfId="0" applyNumberFormat="1" applyFont="1" applyFill="1" applyBorder="1" applyAlignment="1">
      <alignment vertical="center"/>
    </xf>
    <xf numFmtId="0" fontId="52" fillId="0" borderId="12" xfId="0" applyFont="1" applyFill="1" applyBorder="1" applyAlignment="1">
      <alignment/>
    </xf>
    <xf numFmtId="0" fontId="52" fillId="0" borderId="12" xfId="0" applyFont="1" applyFill="1" applyBorder="1" applyAlignment="1">
      <alignment wrapText="1"/>
    </xf>
    <xf numFmtId="0" fontId="53" fillId="0" borderId="12" xfId="46"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6" fillId="0" borderId="19" xfId="0" applyNumberFormat="1" applyFont="1" applyBorder="1" applyAlignment="1">
      <alignment horizontal="center" vertical="center" wrapText="1"/>
    </xf>
    <xf numFmtId="0" fontId="26" fillId="0" borderId="19" xfId="0" applyNumberFormat="1" applyFont="1" applyFill="1" applyBorder="1" applyAlignment="1">
      <alignment horizontal="center" vertical="center" wrapText="1"/>
    </xf>
    <xf numFmtId="0" fontId="5" fillId="0" borderId="19" xfId="0" applyNumberFormat="1" applyFont="1" applyBorder="1" applyAlignment="1">
      <alignment horizontal="center" vertical="center" wrapText="1"/>
    </xf>
    <xf numFmtId="0" fontId="26" fillId="34"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0" fontId="2" fillId="33" borderId="0" xfId="0" applyNumberFormat="1" applyFont="1" applyFill="1" applyBorder="1" applyAlignment="1">
      <alignment horizontal="center" vertical="center" wrapText="1"/>
    </xf>
    <xf numFmtId="0" fontId="52" fillId="0" borderId="13" xfId="0" applyFont="1" applyFill="1" applyBorder="1" applyAlignment="1">
      <alignment horizontal="center" vertical="center"/>
    </xf>
    <xf numFmtId="0" fontId="52" fillId="0" borderId="13" xfId="0" applyFont="1" applyFill="1" applyBorder="1" applyAlignment="1">
      <alignment horizontal="center" vertical="center" wrapText="1"/>
    </xf>
    <xf numFmtId="0" fontId="52" fillId="0" borderId="13" xfId="0" applyFont="1" applyBorder="1" applyAlignment="1">
      <alignment horizontal="center" vertical="center" wrapText="1"/>
    </xf>
    <xf numFmtId="0" fontId="52" fillId="0" borderId="13" xfId="0" applyFont="1" applyFill="1" applyBorder="1" applyAlignment="1">
      <alignment horizontal="left" vertical="center" wrapText="1"/>
    </xf>
    <xf numFmtId="0" fontId="52" fillId="0" borderId="13" xfId="0" applyFont="1" applyFill="1" applyBorder="1" applyAlignment="1">
      <alignment vertical="center" wrapText="1"/>
    </xf>
    <xf numFmtId="0" fontId="52" fillId="34" borderId="13" xfId="0" applyFont="1" applyFill="1" applyBorder="1" applyAlignment="1">
      <alignment horizontal="center" vertical="center"/>
    </xf>
    <xf numFmtId="0" fontId="52" fillId="0" borderId="13" xfId="0" applyFont="1" applyBorder="1" applyAlignment="1">
      <alignment wrapText="1"/>
    </xf>
    <xf numFmtId="0" fontId="2" fillId="33" borderId="12" xfId="0" applyNumberFormat="1" applyFont="1" applyFill="1" applyBorder="1" applyAlignment="1">
      <alignment horizontal="center" vertical="center" wrapText="1"/>
    </xf>
    <xf numFmtId="0" fontId="55" fillId="0" borderId="12" xfId="0" applyFont="1" applyBorder="1" applyAlignment="1">
      <alignment/>
    </xf>
    <xf numFmtId="0" fontId="56" fillId="0" borderId="12" xfId="0" applyFont="1" applyBorder="1" applyAlignment="1">
      <alignment horizontal="left" vertical="center" wrapText="1"/>
    </xf>
    <xf numFmtId="1" fontId="57" fillId="0" borderId="12" xfId="0" applyNumberFormat="1" applyFont="1" applyBorder="1" applyAlignment="1">
      <alignment horizontal="center" vertical="center" wrapText="1"/>
    </xf>
    <xf numFmtId="1" fontId="57" fillId="0" borderId="12" xfId="0" applyNumberFormat="1" applyFont="1" applyFill="1" applyBorder="1" applyAlignment="1">
      <alignment horizontal="center" vertical="center" wrapText="1"/>
    </xf>
    <xf numFmtId="14" fontId="57" fillId="0" borderId="12" xfId="0" applyNumberFormat="1" applyFont="1" applyFill="1" applyBorder="1" applyAlignment="1">
      <alignment horizontal="center" vertical="center" wrapText="1"/>
    </xf>
    <xf numFmtId="14" fontId="57" fillId="0" borderId="12" xfId="0" applyNumberFormat="1" applyFont="1" applyFill="1" applyBorder="1" applyAlignment="1">
      <alignment horizontal="center" vertical="center"/>
    </xf>
    <xf numFmtId="14" fontId="57" fillId="0" borderId="12" xfId="0" applyNumberFormat="1" applyFont="1" applyBorder="1" applyAlignment="1">
      <alignment horizontal="center" vertical="center"/>
    </xf>
    <xf numFmtId="14" fontId="58" fillId="0" borderId="12" xfId="0" applyNumberFormat="1" applyFont="1" applyBorder="1" applyAlignment="1">
      <alignment horizontal="center" vertical="center"/>
    </xf>
    <xf numFmtId="0" fontId="58" fillId="0" borderId="12" xfId="0" applyFont="1" applyBorder="1" applyAlignment="1">
      <alignment/>
    </xf>
    <xf numFmtId="0" fontId="57" fillId="0" borderId="12" xfId="0" applyFont="1" applyFill="1" applyBorder="1" applyAlignment="1">
      <alignment/>
    </xf>
    <xf numFmtId="170" fontId="0" fillId="0" borderId="0" xfId="51" applyNumberFormat="1" applyFont="1" applyAlignment="1">
      <alignment/>
    </xf>
    <xf numFmtId="0" fontId="51" fillId="0" borderId="0" xfId="0" applyFont="1" applyAlignment="1">
      <alignment horizontal="center" vertical="center"/>
    </xf>
    <xf numFmtId="0" fontId="51" fillId="0" borderId="0" xfId="0" applyFont="1" applyAlignment="1">
      <alignment horizontal="center" vertical="center" wrapText="1"/>
    </xf>
    <xf numFmtId="170" fontId="52" fillId="0" borderId="12" xfId="51" applyFont="1" applyBorder="1" applyAlignment="1">
      <alignment vertical="center" wrapText="1"/>
    </xf>
    <xf numFmtId="0" fontId="54" fillId="0" borderId="0" xfId="0" applyFont="1" applyAlignment="1">
      <alignment horizontal="center" vertical="center"/>
    </xf>
    <xf numFmtId="0" fontId="54" fillId="0" borderId="0" xfId="0" applyFont="1" applyAlignment="1">
      <alignment horizontal="left" vertical="center" wrapText="1"/>
    </xf>
    <xf numFmtId="0" fontId="54" fillId="0" borderId="0" xfId="0" applyFont="1" applyAlignment="1">
      <alignment horizontal="left"/>
    </xf>
    <xf numFmtId="0" fontId="54" fillId="0" borderId="0" xfId="0" applyFont="1" applyAlignment="1">
      <alignment horizontal="left" wrapText="1"/>
    </xf>
    <xf numFmtId="170" fontId="54" fillId="0" borderId="0" xfId="51" applyNumberFormat="1" applyFont="1" applyAlignment="1">
      <alignment horizontal="left" wrapText="1"/>
    </xf>
    <xf numFmtId="0" fontId="54" fillId="0" borderId="0" xfId="0" applyFont="1" applyAlignment="1">
      <alignment horizontal="left" vertical="center"/>
    </xf>
    <xf numFmtId="0" fontId="55" fillId="0" borderId="12" xfId="0" applyFont="1" applyFill="1" applyBorder="1" applyAlignment="1">
      <alignment horizontal="left" vertical="center" wrapText="1"/>
    </xf>
    <xf numFmtId="0" fontId="56" fillId="0" borderId="12" xfId="0" applyFont="1" applyBorder="1" applyAlignment="1">
      <alignment horizontal="left" vertical="top" wrapText="1"/>
    </xf>
    <xf numFmtId="0" fontId="7" fillId="0" borderId="12" xfId="0" applyNumberFormat="1" applyFont="1" applyFill="1" applyBorder="1" applyAlignment="1">
      <alignment horizontal="center" vertical="center" wrapText="1"/>
    </xf>
    <xf numFmtId="0" fontId="55" fillId="0" borderId="12" xfId="0" applyFont="1" applyBorder="1" applyAlignment="1">
      <alignment horizontal="left" vertical="center" wrapText="1"/>
    </xf>
    <xf numFmtId="0" fontId="55" fillId="0" borderId="0" xfId="0" applyFont="1" applyAlignment="1">
      <alignment horizontal="center" vertical="center" wrapText="1"/>
    </xf>
    <xf numFmtId="0" fontId="0" fillId="0" borderId="0" xfId="0" applyAlignment="1">
      <alignment horizontal="left" vertical="center" wrapText="1"/>
    </xf>
    <xf numFmtId="180" fontId="52" fillId="0" borderId="12" xfId="51" applyNumberFormat="1" applyFont="1" applyBorder="1" applyAlignment="1">
      <alignment vertical="center" wrapText="1"/>
    </xf>
    <xf numFmtId="189" fontId="26" fillId="0" borderId="12" xfId="0" applyNumberFormat="1" applyFont="1" applyFill="1" applyBorder="1" applyAlignment="1">
      <alignment horizontal="center" vertical="center"/>
    </xf>
    <xf numFmtId="189" fontId="52" fillId="0" borderId="12" xfId="0" applyNumberFormat="1" applyFont="1" applyBorder="1" applyAlignment="1">
      <alignment horizontal="center" vertical="center"/>
    </xf>
    <xf numFmtId="170" fontId="52" fillId="0" borderId="12" xfId="0" applyNumberFormat="1" applyFont="1" applyBorder="1" applyAlignment="1">
      <alignment horizontal="left" vertical="center" wrapText="1"/>
    </xf>
    <xf numFmtId="180" fontId="54" fillId="0" borderId="12" xfId="51" applyNumberFormat="1" applyFont="1" applyBorder="1" applyAlignment="1">
      <alignment vertical="center" wrapText="1"/>
    </xf>
    <xf numFmtId="0" fontId="54" fillId="0" borderId="12" xfId="0" applyFont="1" applyBorder="1" applyAlignment="1">
      <alignment horizontal="left" vertical="center" wrapText="1"/>
    </xf>
    <xf numFmtId="0" fontId="56" fillId="0" borderId="12" xfId="0" applyFont="1" applyBorder="1" applyAlignment="1">
      <alignment horizontal="center" vertical="center"/>
    </xf>
    <xf numFmtId="189" fontId="56" fillId="0" borderId="12" xfId="0" applyNumberFormat="1" applyFont="1" applyBorder="1" applyAlignment="1">
      <alignment vertical="center" wrapText="1"/>
    </xf>
    <xf numFmtId="0" fontId="52" fillId="0" borderId="14" xfId="0" applyFont="1" applyBorder="1" applyAlignment="1">
      <alignment horizontal="center" vertical="center" wrapText="1"/>
    </xf>
    <xf numFmtId="182" fontId="52" fillId="0" borderId="14" xfId="0" applyNumberFormat="1" applyFont="1" applyFill="1" applyBorder="1" applyAlignment="1">
      <alignment horizontal="center" vertical="center"/>
    </xf>
    <xf numFmtId="0" fontId="5" fillId="0" borderId="14" xfId="0" applyNumberFormat="1" applyFont="1" applyBorder="1" applyAlignment="1">
      <alignment horizontal="center" vertical="center" wrapText="1"/>
    </xf>
    <xf numFmtId="0" fontId="26" fillId="0" borderId="14" xfId="0" applyNumberFormat="1" applyFont="1" applyFill="1" applyBorder="1" applyAlignment="1">
      <alignment horizontal="left" wrapText="1"/>
    </xf>
    <xf numFmtId="1" fontId="57" fillId="0" borderId="16" xfId="0" applyNumberFormat="1" applyFont="1" applyBorder="1" applyAlignment="1">
      <alignment horizontal="center" vertical="center" wrapText="1"/>
    </xf>
    <xf numFmtId="189" fontId="52" fillId="0" borderId="12" xfId="0" applyNumberFormat="1" applyFont="1" applyBorder="1" applyAlignment="1">
      <alignment horizontal="center" vertical="center" wrapText="1"/>
    </xf>
    <xf numFmtId="0" fontId="52" fillId="35" borderId="12" xfId="0" applyFont="1" applyFill="1" applyBorder="1" applyAlignment="1">
      <alignment/>
    </xf>
    <xf numFmtId="0" fontId="53" fillId="0" borderId="14" xfId="46" applyFont="1" applyBorder="1" applyAlignment="1">
      <alignment horizontal="center" vertical="center" wrapText="1"/>
    </xf>
    <xf numFmtId="0" fontId="52" fillId="34" borderId="12" xfId="0" applyFont="1" applyFill="1" applyBorder="1" applyAlignment="1">
      <alignment horizontal="center" vertical="center"/>
    </xf>
    <xf numFmtId="0" fontId="55" fillId="0" borderId="14" xfId="0" applyFont="1" applyBorder="1" applyAlignment="1">
      <alignment horizontal="center" vertical="center"/>
    </xf>
    <xf numFmtId="0" fontId="52" fillId="34" borderId="14" xfId="0" applyFont="1" applyFill="1" applyBorder="1" applyAlignment="1">
      <alignment horizontal="left" vertical="center" wrapText="1"/>
    </xf>
    <xf numFmtId="0" fontId="55" fillId="34" borderId="12" xfId="0" applyFont="1" applyFill="1" applyBorder="1" applyAlignment="1">
      <alignment horizontal="center" vertical="center"/>
    </xf>
    <xf numFmtId="0" fontId="52" fillId="0" borderId="16" xfId="0" applyFont="1" applyBorder="1" applyAlignment="1">
      <alignment horizontal="center" vertical="center" wrapText="1"/>
    </xf>
    <xf numFmtId="0" fontId="52" fillId="34" borderId="12" xfId="0" applyFont="1" applyFill="1" applyBorder="1" applyAlignment="1">
      <alignment horizontal="center" vertical="center" wrapText="1"/>
    </xf>
    <xf numFmtId="181" fontId="52" fillId="0" borderId="14" xfId="0" applyNumberFormat="1" applyFont="1" applyBorder="1" applyAlignment="1">
      <alignment horizontal="center" vertical="center"/>
    </xf>
    <xf numFmtId="187" fontId="52" fillId="0" borderId="12" xfId="0" applyNumberFormat="1" applyFont="1" applyBorder="1" applyAlignment="1">
      <alignment horizontal="center" vertical="center"/>
    </xf>
    <xf numFmtId="0" fontId="52" fillId="0" borderId="15" xfId="0" applyFont="1" applyFill="1" applyBorder="1" applyAlignment="1">
      <alignment vertical="center" wrapText="1"/>
    </xf>
    <xf numFmtId="14" fontId="52" fillId="0" borderId="14" xfId="0" applyNumberFormat="1" applyFont="1" applyFill="1" applyBorder="1" applyAlignment="1">
      <alignment horizontal="center" vertical="center" wrapText="1"/>
    </xf>
    <xf numFmtId="1" fontId="57" fillId="0" borderId="14" xfId="0" applyNumberFormat="1" applyFont="1" applyBorder="1" applyAlignment="1">
      <alignment horizontal="center" vertical="center" wrapText="1"/>
    </xf>
    <xf numFmtId="0" fontId="56" fillId="0" borderId="12" xfId="0" applyFont="1" applyBorder="1" applyAlignment="1">
      <alignment horizontal="center" vertical="center" wrapText="1"/>
    </xf>
    <xf numFmtId="14" fontId="56" fillId="0" borderId="12" xfId="0" applyNumberFormat="1" applyFont="1" applyBorder="1" applyAlignment="1">
      <alignment horizontal="center" vertical="center" wrapText="1"/>
    </xf>
    <xf numFmtId="3" fontId="52" fillId="0" borderId="14" xfId="0" applyNumberFormat="1" applyFont="1" applyBorder="1" applyAlignment="1">
      <alignment horizontal="center" vertical="center"/>
    </xf>
    <xf numFmtId="0" fontId="57" fillId="0" borderId="12" xfId="0" applyFont="1" applyBorder="1" applyAlignment="1">
      <alignment/>
    </xf>
    <xf numFmtId="3" fontId="56" fillId="0" borderId="12" xfId="0" applyNumberFormat="1" applyFont="1" applyBorder="1" applyAlignment="1">
      <alignment horizontal="center" vertical="center" wrapText="1"/>
    </xf>
    <xf numFmtId="3" fontId="52" fillId="0" borderId="12" xfId="0" applyNumberFormat="1" applyFont="1" applyBorder="1" applyAlignment="1">
      <alignment horizontal="center" vertical="center" wrapText="1"/>
    </xf>
    <xf numFmtId="182" fontId="56" fillId="0" borderId="12" xfId="0" applyNumberFormat="1" applyFont="1" applyBorder="1" applyAlignment="1">
      <alignment horizontal="center" vertical="center" wrapText="1"/>
    </xf>
    <xf numFmtId="181" fontId="56" fillId="0" borderId="12" xfId="0" applyNumberFormat="1" applyFont="1" applyBorder="1" applyAlignment="1">
      <alignment horizontal="center" vertical="center" wrapText="1"/>
    </xf>
    <xf numFmtId="0" fontId="56" fillId="0" borderId="12" xfId="0" applyFont="1" applyBorder="1" applyAlignment="1">
      <alignment/>
    </xf>
    <xf numFmtId="182" fontId="56" fillId="0" borderId="12" xfId="0" applyNumberFormat="1" applyFont="1" applyBorder="1" applyAlignment="1">
      <alignment horizontal="center" vertical="center"/>
    </xf>
    <xf numFmtId="183" fontId="52" fillId="0" borderId="12" xfId="49" applyNumberFormat="1" applyFont="1" applyBorder="1" applyAlignment="1">
      <alignment horizontal="center" vertical="center"/>
    </xf>
    <xf numFmtId="14" fontId="52" fillId="34" borderId="12" xfId="0" applyNumberFormat="1" applyFont="1" applyFill="1" applyBorder="1" applyAlignment="1">
      <alignment horizontal="center" vertical="center" wrapText="1"/>
    </xf>
    <xf numFmtId="180" fontId="52" fillId="0" borderId="12" xfId="51" applyNumberFormat="1" applyFont="1" applyBorder="1" applyAlignment="1">
      <alignment horizontal="left" vertical="center"/>
    </xf>
    <xf numFmtId="0" fontId="52" fillId="0" borderId="0" xfId="0" applyFont="1" applyAlignment="1">
      <alignment horizontal="center" vertical="center"/>
    </xf>
    <xf numFmtId="14" fontId="54" fillId="0" borderId="0" xfId="0" applyNumberFormat="1" applyFont="1" applyAlignment="1">
      <alignment horizontal="center" vertical="center"/>
    </xf>
    <xf numFmtId="0" fontId="52" fillId="0" borderId="0" xfId="0" applyFont="1" applyAlignment="1">
      <alignment horizontal="left" wrapText="1"/>
    </xf>
    <xf numFmtId="170" fontId="52" fillId="0" borderId="0" xfId="51" applyNumberFormat="1" applyFont="1" applyAlignment="1">
      <alignment horizontal="left" wrapText="1"/>
    </xf>
    <xf numFmtId="14" fontId="52" fillId="0" borderId="0" xfId="0" applyNumberFormat="1" applyFont="1" applyAlignment="1">
      <alignment horizontal="center" vertical="center"/>
    </xf>
    <xf numFmtId="0" fontId="52" fillId="0" borderId="14" xfId="0" applyFont="1" applyBorder="1" applyAlignment="1">
      <alignment vertical="center" wrapText="1"/>
    </xf>
    <xf numFmtId="0" fontId="52" fillId="0" borderId="14" xfId="0" applyFont="1" applyBorder="1" applyAlignment="1">
      <alignment vertical="center"/>
    </xf>
    <xf numFmtId="0" fontId="52" fillId="0" borderId="20" xfId="0" applyFont="1" applyBorder="1" applyAlignment="1">
      <alignment vertical="center" wrapText="1"/>
    </xf>
    <xf numFmtId="0" fontId="52" fillId="0" borderId="16" xfId="0" applyFont="1" applyBorder="1" applyAlignment="1">
      <alignment wrapText="1"/>
    </xf>
    <xf numFmtId="180" fontId="52" fillId="0" borderId="12" xfId="51" applyNumberFormat="1" applyFont="1" applyBorder="1" applyAlignment="1">
      <alignment horizontal="center" vertical="center"/>
    </xf>
    <xf numFmtId="14" fontId="52" fillId="0" borderId="16" xfId="0" applyNumberFormat="1" applyFont="1" applyBorder="1" applyAlignment="1">
      <alignment horizontal="center" vertical="center" wrapText="1"/>
    </xf>
    <xf numFmtId="0" fontId="52" fillId="0" borderId="16" xfId="0" applyFont="1" applyBorder="1" applyAlignment="1">
      <alignment horizontal="center" vertical="center"/>
    </xf>
    <xf numFmtId="0" fontId="53" fillId="0" borderId="16" xfId="46" applyFont="1" applyBorder="1" applyAlignment="1">
      <alignment horizontal="center" vertical="center" wrapText="1"/>
    </xf>
    <xf numFmtId="0" fontId="52" fillId="0" borderId="21" xfId="0" applyFont="1" applyBorder="1" applyAlignment="1">
      <alignment horizontal="center" vertical="center" wrapText="1"/>
    </xf>
    <xf numFmtId="0" fontId="55" fillId="0" borderId="16" xfId="0" applyFont="1" applyFill="1" applyBorder="1" applyAlignment="1">
      <alignment horizontal="center" vertical="center"/>
    </xf>
    <xf numFmtId="0" fontId="47" fillId="0" borderId="0" xfId="0" applyFont="1" applyAlignment="1">
      <alignment horizontal="center" vertical="center" wrapText="1"/>
    </xf>
    <xf numFmtId="0" fontId="55" fillId="0" borderId="14" xfId="0" applyFont="1" applyFill="1" applyBorder="1" applyAlignment="1">
      <alignment horizontal="center" vertical="center"/>
    </xf>
    <xf numFmtId="0" fontId="52" fillId="0" borderId="22" xfId="0" applyFont="1" applyBorder="1" applyAlignment="1">
      <alignment horizontal="center" vertical="center"/>
    </xf>
    <xf numFmtId="0" fontId="52" fillId="0" borderId="14" xfId="0" applyFont="1" applyBorder="1" applyAlignment="1">
      <alignment wrapText="1"/>
    </xf>
    <xf numFmtId="180" fontId="52" fillId="0" borderId="14" xfId="51" applyNumberFormat="1" applyFont="1" applyBorder="1" applyAlignment="1">
      <alignment vertical="center"/>
    </xf>
    <xf numFmtId="14" fontId="52" fillId="0" borderId="14" xfId="0" applyNumberFormat="1" applyFont="1" applyBorder="1" applyAlignment="1">
      <alignment horizontal="center" vertical="center"/>
    </xf>
    <xf numFmtId="14" fontId="52" fillId="0" borderId="14" xfId="0" applyNumberFormat="1" applyFont="1" applyBorder="1" applyAlignment="1">
      <alignment horizontal="center" vertical="center" wrapText="1"/>
    </xf>
    <xf numFmtId="0" fontId="26" fillId="0" borderId="14" xfId="0" applyNumberFormat="1" applyFont="1" applyBorder="1" applyAlignment="1">
      <alignment horizontal="center" vertical="center" wrapText="1"/>
    </xf>
    <xf numFmtId="0" fontId="26" fillId="0" borderId="20" xfId="0" applyNumberFormat="1" applyFont="1" applyBorder="1" applyAlignment="1">
      <alignment horizontal="center" vertical="center" wrapText="1"/>
    </xf>
    <xf numFmtId="0" fontId="52" fillId="0" borderId="14" xfId="0" applyFont="1" applyBorder="1" applyAlignment="1">
      <alignment horizontal="left" vertical="center"/>
    </xf>
    <xf numFmtId="0" fontId="56" fillId="0" borderId="14" xfId="0" applyFont="1" applyBorder="1" applyAlignment="1">
      <alignment vertical="center" wrapText="1"/>
    </xf>
    <xf numFmtId="0" fontId="56" fillId="0" borderId="23" xfId="0" applyFont="1" applyFill="1" applyBorder="1" applyAlignment="1">
      <alignment horizontal="center" vertical="center"/>
    </xf>
    <xf numFmtId="0" fontId="0" fillId="0" borderId="0" xfId="0" applyBorder="1" applyAlignment="1">
      <alignment/>
    </xf>
    <xf numFmtId="180" fontId="52" fillId="0" borderId="14" xfId="51" applyNumberFormat="1" applyFont="1" applyBorder="1" applyAlignment="1">
      <alignment horizontal="center" vertical="center"/>
    </xf>
    <xf numFmtId="0" fontId="47" fillId="0" borderId="0" xfId="0" applyFont="1" applyAlignment="1">
      <alignment vertical="center" wrapText="1"/>
    </xf>
    <xf numFmtId="0" fontId="47" fillId="0" borderId="0" xfId="0" applyFont="1" applyAlignment="1">
      <alignment wrapText="1"/>
    </xf>
    <xf numFmtId="0" fontId="56" fillId="0" borderId="0" xfId="0" applyFont="1" applyAlignment="1">
      <alignment wrapText="1"/>
    </xf>
    <xf numFmtId="0" fontId="52" fillId="0" borderId="15" xfId="0" applyFont="1" applyFill="1" applyBorder="1" applyAlignment="1">
      <alignment horizontal="left" vertical="center" wrapText="1"/>
    </xf>
    <xf numFmtId="189" fontId="0" fillId="0" borderId="0" xfId="0" applyNumberFormat="1" applyAlignment="1">
      <alignment horizontal="center" vertical="center"/>
    </xf>
    <xf numFmtId="14" fontId="6" fillId="0" borderId="0" xfId="55" applyNumberFormat="1" applyFill="1">
      <alignment/>
      <protection/>
    </xf>
    <xf numFmtId="0" fontId="26" fillId="0" borderId="12" xfId="0" applyFont="1" applyFill="1" applyBorder="1" applyAlignment="1">
      <alignment horizontal="left" vertical="top" wrapText="1"/>
    </xf>
    <xf numFmtId="0" fontId="47" fillId="0" borderId="12" xfId="0" applyFont="1" applyBorder="1" applyAlignment="1">
      <alignment vertical="center" wrapText="1"/>
    </xf>
    <xf numFmtId="0" fontId="54" fillId="0" borderId="12" xfId="0" applyFont="1" applyFill="1" applyBorder="1" applyAlignment="1">
      <alignment horizontal="center" vertical="center" wrapText="1"/>
    </xf>
    <xf numFmtId="0" fontId="0" fillId="0" borderId="12" xfId="0" applyBorder="1" applyAlignment="1">
      <alignment wrapText="1"/>
    </xf>
    <xf numFmtId="189" fontId="0" fillId="0" borderId="12" xfId="0" applyNumberFormat="1" applyBorder="1" applyAlignment="1">
      <alignment horizontal="center" vertical="center"/>
    </xf>
    <xf numFmtId="14" fontId="0" fillId="0" borderId="0" xfId="0" applyNumberFormat="1" applyAlignment="1">
      <alignment horizontal="center" vertical="center"/>
    </xf>
    <xf numFmtId="0" fontId="47" fillId="0" borderId="12" xfId="0" applyFont="1" applyBorder="1" applyAlignment="1">
      <alignment wrapText="1"/>
    </xf>
    <xf numFmtId="14" fontId="0" fillId="0" borderId="12" xfId="0" applyNumberFormat="1" applyBorder="1" applyAlignment="1">
      <alignment vertical="center"/>
    </xf>
    <xf numFmtId="180" fontId="0" fillId="0" borderId="12" xfId="51" applyNumberFormat="1" applyFont="1" applyBorder="1" applyAlignment="1">
      <alignment horizontal="center" vertical="center"/>
    </xf>
    <xf numFmtId="0" fontId="54" fillId="0" borderId="0" xfId="0" applyFont="1" applyAlignment="1">
      <alignment horizontal="center" wrapText="1"/>
    </xf>
    <xf numFmtId="0" fontId="54" fillId="0" borderId="0" xfId="0" applyFont="1" applyAlignment="1">
      <alignment horizontal="center" vertical="center" wrapText="1"/>
    </xf>
    <xf numFmtId="170" fontId="0" fillId="0" borderId="0" xfId="51" applyNumberFormat="1" applyFont="1" applyAlignment="1">
      <alignment vertical="center"/>
    </xf>
    <xf numFmtId="0" fontId="54" fillId="0" borderId="0" xfId="0" applyFont="1" applyAlignment="1">
      <alignment vertical="center"/>
    </xf>
    <xf numFmtId="170" fontId="54" fillId="0" borderId="0" xfId="51" applyNumberFormat="1" applyFont="1" applyAlignment="1">
      <alignment vertical="center"/>
    </xf>
    <xf numFmtId="170" fontId="54" fillId="0" borderId="0" xfId="51" applyNumberFormat="1" applyFont="1" applyAlignment="1">
      <alignment vertical="center" wrapText="1"/>
    </xf>
    <xf numFmtId="0" fontId="54" fillId="0" borderId="0" xfId="0" applyFont="1" applyAlignment="1">
      <alignment horizontal="left" vertical="top" wrapText="1"/>
    </xf>
    <xf numFmtId="0" fontId="54" fillId="0" borderId="0" xfId="0" applyFont="1" applyAlignment="1">
      <alignment horizontal="left" vertical="top"/>
    </xf>
    <xf numFmtId="0" fontId="52" fillId="0" borderId="0" xfId="0" applyFont="1" applyAlignment="1">
      <alignment horizontal="left" vertical="top" wrapText="1"/>
    </xf>
    <xf numFmtId="180" fontId="54" fillId="0" borderId="0" xfId="51" applyNumberFormat="1" applyFont="1" applyAlignment="1">
      <alignment vertical="center"/>
    </xf>
    <xf numFmtId="170" fontId="54" fillId="0" borderId="0" xfId="51" applyNumberFormat="1" applyFont="1" applyAlignment="1">
      <alignment wrapText="1"/>
    </xf>
    <xf numFmtId="180" fontId="52" fillId="0" borderId="0" xfId="51" applyNumberFormat="1" applyFont="1" applyAlignment="1">
      <alignment vertical="center"/>
    </xf>
    <xf numFmtId="0" fontId="59" fillId="0" borderId="0" xfId="0" applyFont="1" applyAlignment="1">
      <alignment horizontal="center" vertical="center"/>
    </xf>
    <xf numFmtId="170" fontId="59" fillId="0" borderId="0" xfId="51" applyNumberFormat="1" applyFont="1" applyAlignment="1">
      <alignment horizontal="center" vertical="center"/>
    </xf>
    <xf numFmtId="189" fontId="52" fillId="0" borderId="12" xfId="0" applyNumberFormat="1" applyFont="1" applyFill="1" applyBorder="1" applyAlignment="1">
      <alignment horizontal="center" vertical="center"/>
    </xf>
    <xf numFmtId="0" fontId="56" fillId="0" borderId="12" xfId="0" applyFont="1" applyFill="1" applyBorder="1" applyAlignment="1">
      <alignment horizontal="left" vertical="center" wrapText="1"/>
    </xf>
    <xf numFmtId="187" fontId="54" fillId="0" borderId="0" xfId="51" applyNumberFormat="1" applyFont="1" applyAlignment="1">
      <alignment horizontal="center" vertical="center"/>
    </xf>
    <xf numFmtId="0" fontId="56" fillId="0" borderId="12" xfId="0" applyFont="1" applyBorder="1" applyAlignment="1">
      <alignment wrapText="1"/>
    </xf>
    <xf numFmtId="189" fontId="0" fillId="0" borderId="12" xfId="0" applyNumberFormat="1" applyFill="1" applyBorder="1" applyAlignment="1">
      <alignment horizontal="center" vertical="center"/>
    </xf>
    <xf numFmtId="0" fontId="26" fillId="0" borderId="16" xfId="0" applyNumberFormat="1" applyFont="1" applyFill="1" applyBorder="1" applyAlignment="1">
      <alignment horizontal="left" vertical="center" wrapText="1"/>
    </xf>
    <xf numFmtId="0" fontId="52" fillId="0" borderId="15" xfId="0" applyFont="1" applyBorder="1" applyAlignment="1">
      <alignment horizontal="center" vertical="center"/>
    </xf>
    <xf numFmtId="1" fontId="57" fillId="0" borderId="15" xfId="0" applyNumberFormat="1" applyFont="1" applyBorder="1" applyAlignment="1">
      <alignment horizontal="center" vertical="center" wrapText="1"/>
    </xf>
    <xf numFmtId="0" fontId="52" fillId="0" borderId="22" xfId="0" applyFont="1" applyFill="1" applyBorder="1" applyAlignment="1">
      <alignment horizontal="center" vertical="center"/>
    </xf>
    <xf numFmtId="0" fontId="52" fillId="0" borderId="14" xfId="0" applyFont="1" applyFill="1" applyBorder="1" applyAlignment="1">
      <alignment horizontal="center" vertical="center"/>
    </xf>
    <xf numFmtId="3" fontId="52" fillId="0" borderId="15" xfId="0" applyNumberFormat="1" applyFont="1" applyBorder="1" applyAlignment="1">
      <alignment horizontal="center" vertical="center"/>
    </xf>
    <xf numFmtId="180" fontId="52" fillId="0" borderId="16" xfId="51" applyNumberFormat="1" applyFont="1" applyBorder="1" applyAlignment="1">
      <alignment horizontal="center" vertical="center"/>
    </xf>
    <xf numFmtId="14" fontId="52" fillId="0" borderId="15" xfId="0" applyNumberFormat="1" applyFont="1" applyBorder="1" applyAlignment="1">
      <alignment horizontal="center" vertical="center" wrapText="1"/>
    </xf>
    <xf numFmtId="0" fontId="52" fillId="0" borderId="0" xfId="0" applyFont="1" applyFill="1" applyAlignment="1">
      <alignment horizontal="center" vertical="center" wrapText="1"/>
    </xf>
    <xf numFmtId="0" fontId="47" fillId="0" borderId="12" xfId="0" applyFont="1" applyBorder="1" applyAlignment="1">
      <alignment/>
    </xf>
    <xf numFmtId="170" fontId="54" fillId="0" borderId="0" xfId="51" applyNumberFormat="1"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56" fillId="0" borderId="12" xfId="0" applyFont="1" applyBorder="1" applyAlignment="1">
      <alignment vertical="center" wrapText="1"/>
    </xf>
    <xf numFmtId="0" fontId="52" fillId="0" borderId="0" xfId="0" applyFont="1" applyAlignment="1">
      <alignment vertical="center"/>
    </xf>
    <xf numFmtId="180" fontId="52" fillId="0" borderId="12" xfId="51" applyNumberFormat="1" applyFont="1" applyBorder="1" applyAlignment="1">
      <alignment horizontal="left" vertical="center" wrapText="1"/>
    </xf>
    <xf numFmtId="0" fontId="52" fillId="0" borderId="12" xfId="0" applyFont="1" applyBorder="1" applyAlignment="1">
      <alignment horizontal="left" vertical="center"/>
    </xf>
    <xf numFmtId="0" fontId="52" fillId="36" borderId="12" xfId="0" applyFont="1" applyFill="1" applyBorder="1" applyAlignment="1">
      <alignment/>
    </xf>
    <xf numFmtId="0" fontId="52" fillId="36" borderId="0" xfId="0" applyFont="1" applyFill="1" applyAlignment="1">
      <alignment/>
    </xf>
    <xf numFmtId="14" fontId="52" fillId="0" borderId="12" xfId="0" applyNumberFormat="1" applyFont="1" applyFill="1" applyBorder="1" applyAlignment="1">
      <alignment horizontal="center" vertical="center"/>
    </xf>
    <xf numFmtId="189" fontId="52" fillId="0" borderId="14" xfId="0" applyNumberFormat="1" applyFont="1" applyBorder="1" applyAlignment="1">
      <alignment horizontal="center" vertical="center"/>
    </xf>
    <xf numFmtId="0" fontId="58" fillId="0" borderId="12" xfId="0" applyFont="1" applyFill="1" applyBorder="1" applyAlignment="1">
      <alignment/>
    </xf>
    <xf numFmtId="14" fontId="52" fillId="0" borderId="0" xfId="0" applyNumberFormat="1" applyFont="1" applyFill="1" applyAlignment="1">
      <alignment horizontal="center" vertical="center" wrapText="1"/>
    </xf>
    <xf numFmtId="0" fontId="55" fillId="0" borderId="15" xfId="0" applyFont="1" applyBorder="1" applyAlignment="1">
      <alignment horizontal="center" vertical="center"/>
    </xf>
    <xf numFmtId="0" fontId="55" fillId="0" borderId="15" xfId="0" applyFont="1" applyFill="1" applyBorder="1" applyAlignment="1">
      <alignment horizontal="center" vertical="center"/>
    </xf>
    <xf numFmtId="170" fontId="54" fillId="0" borderId="0" xfId="51" applyNumberFormat="1" applyFont="1" applyAlignment="1">
      <alignment horizontal="left" vertical="center" wrapText="1"/>
    </xf>
    <xf numFmtId="0" fontId="59" fillId="0" borderId="0" xfId="0" applyFont="1" applyAlignment="1">
      <alignment horizontal="center" vertical="center" wrapText="1"/>
    </xf>
    <xf numFmtId="0" fontId="54" fillId="0" borderId="0" xfId="0" applyFont="1" applyAlignment="1">
      <alignment/>
    </xf>
    <xf numFmtId="189" fontId="52" fillId="0" borderId="15" xfId="0" applyNumberFormat="1" applyFont="1" applyFill="1" applyBorder="1" applyAlignment="1">
      <alignment horizontal="center" vertical="center"/>
    </xf>
    <xf numFmtId="0" fontId="55" fillId="0" borderId="0" xfId="0" applyFont="1" applyBorder="1" applyAlignment="1">
      <alignment/>
    </xf>
    <xf numFmtId="0" fontId="55" fillId="0" borderId="0" xfId="0" applyFont="1" applyFill="1" applyAlignment="1">
      <alignment horizontal="center" vertical="center"/>
    </xf>
    <xf numFmtId="0" fontId="52" fillId="0" borderId="0" xfId="0" applyFont="1" applyAlignment="1">
      <alignment horizontal="center"/>
    </xf>
    <xf numFmtId="3" fontId="52" fillId="0" borderId="14" xfId="0" applyNumberFormat="1" applyFont="1" applyBorder="1" applyAlignment="1">
      <alignment horizontal="center" vertical="center" wrapText="1"/>
    </xf>
    <xf numFmtId="1" fontId="57" fillId="0" borderId="14" xfId="0" applyNumberFormat="1" applyFont="1" applyFill="1" applyBorder="1" applyAlignment="1">
      <alignment horizontal="center" vertical="center" wrapText="1"/>
    </xf>
    <xf numFmtId="0" fontId="52" fillId="0" borderId="14" xfId="0" applyFont="1" applyFill="1" applyBorder="1" applyAlignment="1">
      <alignment horizontal="left" vertical="center" wrapText="1"/>
    </xf>
    <xf numFmtId="0" fontId="29" fillId="0" borderId="14" xfId="0" applyNumberFormat="1" applyFont="1" applyBorder="1" applyAlignment="1">
      <alignment horizontal="center" vertical="center" wrapText="1"/>
    </xf>
    <xf numFmtId="3" fontId="52" fillId="0" borderId="16" xfId="0" applyNumberFormat="1" applyFont="1" applyBorder="1" applyAlignment="1">
      <alignment horizontal="center" vertical="center"/>
    </xf>
    <xf numFmtId="0" fontId="26" fillId="0" borderId="16" xfId="0" applyNumberFormat="1" applyFont="1" applyBorder="1" applyAlignment="1">
      <alignment horizontal="center" vertical="center" wrapText="1"/>
    </xf>
    <xf numFmtId="0" fontId="52" fillId="0" borderId="16" xfId="0" applyFont="1" applyFill="1" applyBorder="1" applyAlignment="1">
      <alignment horizontal="left" vertical="center" wrapText="1"/>
    </xf>
    <xf numFmtId="0" fontId="29" fillId="0" borderId="16" xfId="0" applyNumberFormat="1" applyFont="1" applyBorder="1" applyAlignment="1">
      <alignment horizontal="center" vertical="center" wrapText="1"/>
    </xf>
    <xf numFmtId="0" fontId="26" fillId="0" borderId="21" xfId="0" applyNumberFormat="1" applyFont="1" applyBorder="1" applyAlignment="1">
      <alignment horizontal="center" vertical="center" wrapText="1"/>
    </xf>
    <xf numFmtId="0" fontId="52" fillId="0" borderId="24" xfId="0" applyFont="1" applyFill="1" applyBorder="1" applyAlignment="1">
      <alignment horizontal="center" vertical="center"/>
    </xf>
    <xf numFmtId="0" fontId="52" fillId="0" borderId="0" xfId="0" applyFont="1" applyBorder="1" applyAlignment="1">
      <alignment horizontal="center" vertical="center" wrapText="1"/>
    </xf>
    <xf numFmtId="1" fontId="57"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26" fillId="0" borderId="15" xfId="0" applyNumberFormat="1" applyFont="1" applyFill="1" applyBorder="1" applyAlignment="1">
      <alignment horizontal="left" wrapText="1"/>
    </xf>
    <xf numFmtId="0" fontId="57" fillId="0" borderId="14" xfId="0" applyFont="1" applyFill="1" applyBorder="1" applyAlignment="1">
      <alignment/>
    </xf>
    <xf numFmtId="0" fontId="57" fillId="0" borderId="12" xfId="0" applyFont="1" applyFill="1" applyBorder="1" applyAlignment="1">
      <alignment vertical="center"/>
    </xf>
    <xf numFmtId="0" fontId="60" fillId="0" borderId="12" xfId="46" applyNumberFormat="1" applyFont="1" applyBorder="1" applyAlignment="1">
      <alignment horizontal="center" vertical="center" wrapText="1"/>
    </xf>
    <xf numFmtId="0" fontId="53" fillId="0" borderId="12" xfId="46" applyNumberFormat="1" applyFont="1" applyBorder="1" applyAlignment="1">
      <alignment horizontal="center" vertical="center" wrapText="1"/>
    </xf>
    <xf numFmtId="0" fontId="53" fillId="0" borderId="0" xfId="46" applyFont="1" applyAlignment="1">
      <alignment horizontal="center" vertical="center" wrapText="1"/>
    </xf>
    <xf numFmtId="0" fontId="53" fillId="34" borderId="12" xfId="46" applyFont="1" applyFill="1" applyBorder="1" applyAlignment="1">
      <alignment horizontal="center" vertical="center" wrapText="1"/>
    </xf>
    <xf numFmtId="0" fontId="53" fillId="0" borderId="0" xfId="46" applyFont="1" applyAlignment="1">
      <alignment vertical="center" wrapText="1"/>
    </xf>
    <xf numFmtId="0" fontId="57" fillId="0" borderId="12" xfId="0" applyFont="1" applyFill="1" applyBorder="1" applyAlignment="1">
      <alignment horizontal="center" vertical="center"/>
    </xf>
    <xf numFmtId="3" fontId="52" fillId="0" borderId="14" xfId="0" applyNumberFormat="1" applyFont="1" applyFill="1" applyBorder="1" applyAlignment="1">
      <alignment horizontal="center" vertical="center"/>
    </xf>
    <xf numFmtId="3" fontId="52" fillId="0" borderId="12" xfId="49" applyNumberFormat="1" applyFont="1" applyFill="1" applyBorder="1" applyAlignment="1">
      <alignment horizontal="center" vertical="center"/>
    </xf>
    <xf numFmtId="0" fontId="52" fillId="0" borderId="0" xfId="0" applyFont="1" applyBorder="1" applyAlignment="1">
      <alignment horizontal="center" vertical="center"/>
    </xf>
    <xf numFmtId="1" fontId="52" fillId="0" borderId="0" xfId="0" applyNumberFormat="1" applyFont="1" applyFill="1" applyAlignment="1">
      <alignment horizontal="center" vertical="center"/>
    </xf>
    <xf numFmtId="0" fontId="58" fillId="0" borderId="12" xfId="0" applyFont="1" applyFill="1" applyBorder="1" applyAlignment="1">
      <alignment horizontal="center" vertical="center"/>
    </xf>
    <xf numFmtId="165" fontId="52" fillId="0" borderId="12" xfId="0" applyNumberFormat="1" applyFont="1" applyBorder="1" applyAlignment="1">
      <alignment horizontal="center" vertical="center"/>
    </xf>
    <xf numFmtId="3" fontId="52" fillId="0" borderId="13" xfId="0" applyNumberFormat="1" applyFont="1" applyBorder="1" applyAlignment="1">
      <alignment horizontal="center" vertical="center" wrapText="1"/>
    </xf>
    <xf numFmtId="3" fontId="52" fillId="0" borderId="13" xfId="0" applyNumberFormat="1" applyFont="1" applyBorder="1" applyAlignment="1">
      <alignment horizontal="center" vertical="center"/>
    </xf>
    <xf numFmtId="3" fontId="52" fillId="0" borderId="12" xfId="0" applyNumberFormat="1" applyFont="1" applyBorder="1" applyAlignment="1">
      <alignment horizontal="left" vertical="center"/>
    </xf>
    <xf numFmtId="184" fontId="52" fillId="0" borderId="12" xfId="49" applyNumberFormat="1" applyFont="1" applyBorder="1" applyAlignment="1">
      <alignment vertical="center"/>
    </xf>
    <xf numFmtId="171" fontId="52" fillId="0" borderId="12" xfId="49" applyFont="1" applyBorder="1" applyAlignment="1">
      <alignment vertical="center"/>
    </xf>
    <xf numFmtId="182" fontId="52" fillId="0" borderId="12" xfId="0" applyNumberFormat="1" applyFont="1" applyBorder="1" applyAlignment="1">
      <alignment horizontal="center" vertical="center"/>
    </xf>
    <xf numFmtId="171" fontId="52" fillId="0" borderId="12" xfId="49" applyFont="1" applyBorder="1" applyAlignment="1">
      <alignment horizontal="center" vertical="center"/>
    </xf>
    <xf numFmtId="181" fontId="52" fillId="0" borderId="12" xfId="0" applyNumberFormat="1" applyFont="1" applyBorder="1" applyAlignment="1">
      <alignment vertical="center" wrapText="1"/>
    </xf>
    <xf numFmtId="180" fontId="52" fillId="0" borderId="12" xfId="0" applyNumberFormat="1" applyFont="1" applyBorder="1" applyAlignment="1">
      <alignment horizontal="left" vertical="center"/>
    </xf>
    <xf numFmtId="170" fontId="52" fillId="0" borderId="12" xfId="0" applyNumberFormat="1" applyFont="1" applyBorder="1" applyAlignment="1">
      <alignment horizontal="center" vertical="center"/>
    </xf>
    <xf numFmtId="180" fontId="52" fillId="0" borderId="12" xfId="51" applyNumberFormat="1" applyFont="1" applyFill="1" applyBorder="1" applyAlignment="1">
      <alignment horizontal="center" vertical="center"/>
    </xf>
    <xf numFmtId="183" fontId="52" fillId="0" borderId="12" xfId="49" applyNumberFormat="1" applyFont="1" applyBorder="1" applyAlignment="1">
      <alignment vertical="center"/>
    </xf>
    <xf numFmtId="183" fontId="52" fillId="0" borderId="12" xfId="49" applyNumberFormat="1" applyFont="1" applyFill="1" applyBorder="1" applyAlignment="1">
      <alignment vertical="center"/>
    </xf>
    <xf numFmtId="183" fontId="52" fillId="0" borderId="12" xfId="49" applyNumberFormat="1" applyFont="1" applyBorder="1" applyAlignment="1">
      <alignment horizontal="center" vertical="center" wrapText="1"/>
    </xf>
    <xf numFmtId="182" fontId="52" fillId="0" borderId="12" xfId="0" applyNumberFormat="1" applyFont="1" applyBorder="1" applyAlignment="1">
      <alignment vertical="center"/>
    </xf>
    <xf numFmtId="182" fontId="52" fillId="0" borderId="12" xfId="0" applyNumberFormat="1" applyFont="1" applyFill="1" applyBorder="1" applyAlignment="1">
      <alignment horizontal="center" vertical="center"/>
    </xf>
    <xf numFmtId="3" fontId="52" fillId="0" borderId="16" xfId="0" applyNumberFormat="1" applyFont="1" applyBorder="1" applyAlignment="1">
      <alignment horizontal="center" vertical="center" wrapText="1"/>
    </xf>
    <xf numFmtId="14" fontId="55" fillId="0" borderId="12" xfId="0" applyNumberFormat="1" applyFont="1" applyBorder="1" applyAlignment="1">
      <alignment horizontal="center" vertical="center" wrapText="1"/>
    </xf>
    <xf numFmtId="0" fontId="52" fillId="0" borderId="12" xfId="0" applyNumberFormat="1" applyFont="1" applyBorder="1" applyAlignment="1">
      <alignment horizontal="center" vertical="center"/>
    </xf>
    <xf numFmtId="14" fontId="57" fillId="0" borderId="12" xfId="0" applyNumberFormat="1" applyFont="1" applyBorder="1" applyAlignment="1">
      <alignment horizontal="center" vertical="center" wrapText="1"/>
    </xf>
    <xf numFmtId="0" fontId="52" fillId="0" borderId="14" xfId="0" applyFont="1" applyBorder="1" applyAlignment="1">
      <alignment/>
    </xf>
    <xf numFmtId="0" fontId="52" fillId="35" borderId="0" xfId="0" applyFont="1" applyFill="1" applyAlignment="1">
      <alignment/>
    </xf>
    <xf numFmtId="0" fontId="52" fillId="0" borderId="0" xfId="0" applyFont="1" applyBorder="1" applyAlignment="1">
      <alignment/>
    </xf>
    <xf numFmtId="0" fontId="52" fillId="0" borderId="0" xfId="0" applyFont="1" applyFill="1" applyBorder="1" applyAlignment="1">
      <alignment/>
    </xf>
    <xf numFmtId="14" fontId="56" fillId="0" borderId="12" xfId="0" applyNumberFormat="1" applyFont="1" applyFill="1" applyBorder="1" applyAlignment="1">
      <alignment horizontal="center" vertical="center" wrapText="1"/>
    </xf>
    <xf numFmtId="0" fontId="52" fillId="0" borderId="14" xfId="0" applyNumberFormat="1" applyFont="1" applyFill="1" applyBorder="1" applyAlignment="1">
      <alignment horizontal="center" vertical="center" wrapText="1"/>
    </xf>
    <xf numFmtId="0" fontId="52" fillId="34" borderId="14" xfId="0" applyFont="1" applyFill="1" applyBorder="1" applyAlignment="1">
      <alignment horizontal="center" vertical="center"/>
    </xf>
    <xf numFmtId="0" fontId="57" fillId="0" borderId="0" xfId="0" applyFont="1" applyFill="1" applyAlignment="1">
      <alignment/>
    </xf>
    <xf numFmtId="14" fontId="60" fillId="0" borderId="12" xfId="0" applyNumberFormat="1" applyFont="1" applyFill="1" applyBorder="1" applyAlignment="1">
      <alignment horizontal="center" vertical="center"/>
    </xf>
    <xf numFmtId="14" fontId="57" fillId="0" borderId="14" xfId="0" applyNumberFormat="1" applyFont="1" applyBorder="1" applyAlignment="1">
      <alignment horizontal="center" vertical="center"/>
    </xf>
    <xf numFmtId="0" fontId="52" fillId="0" borderId="16" xfId="0" applyFont="1" applyBorder="1" applyAlignment="1">
      <alignment/>
    </xf>
    <xf numFmtId="0" fontId="57" fillId="0" borderId="16" xfId="0" applyFont="1" applyFill="1" applyBorder="1" applyAlignment="1">
      <alignment/>
    </xf>
    <xf numFmtId="0" fontId="52" fillId="0" borderId="25" xfId="0" applyFont="1" applyBorder="1" applyAlignment="1">
      <alignment/>
    </xf>
    <xf numFmtId="0" fontId="57" fillId="0" borderId="0" xfId="0" applyFont="1" applyFill="1" applyBorder="1" applyAlignment="1">
      <alignment/>
    </xf>
    <xf numFmtId="14" fontId="56" fillId="0" borderId="12" xfId="0" applyNumberFormat="1" applyFont="1" applyBorder="1" applyAlignment="1">
      <alignment horizontal="left" vertical="center" wrapText="1"/>
    </xf>
    <xf numFmtId="3" fontId="56" fillId="0" borderId="12" xfId="0" applyNumberFormat="1" applyFont="1" applyBorder="1" applyAlignment="1">
      <alignment horizontal="left" vertical="center" wrapText="1"/>
    </xf>
    <xf numFmtId="14" fontId="57" fillId="0" borderId="12" xfId="0" applyNumberFormat="1" applyFont="1" applyFill="1" applyBorder="1" applyAlignment="1">
      <alignment/>
    </xf>
    <xf numFmtId="0" fontId="42" fillId="0" borderId="12" xfId="46"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onica.largo@canalcapital.gov.co" TargetMode="External" /><Relationship Id="rId2" Type="http://schemas.openxmlformats.org/officeDocument/2006/relationships/hyperlink" Target="mailto:arcasgotmana@gmail.com" TargetMode="External" /><Relationship Id="rId3" Type="http://schemas.openxmlformats.org/officeDocument/2006/relationships/hyperlink" Target="mailto:charrytos3@gmail.com" TargetMode="External" /><Relationship Id="rId4" Type="http://schemas.openxmlformats.org/officeDocument/2006/relationships/hyperlink" Target="mailto:pekibibis@hotmail.com" TargetMode="External" /><Relationship Id="rId5" Type="http://schemas.openxmlformats.org/officeDocument/2006/relationships/hyperlink" Target="mailto:dianilis12@gmail.com" TargetMode="External" /><Relationship Id="rId6" Type="http://schemas.openxmlformats.org/officeDocument/2006/relationships/hyperlink" Target="mailto:wwwilh@yahoo.es" TargetMode="External" /><Relationship Id="rId7" Type="http://schemas.openxmlformats.org/officeDocument/2006/relationships/hyperlink" Target="mailto:ayacorba@gmail.com" TargetMode="External" /><Relationship Id="rId8" Type="http://schemas.openxmlformats.org/officeDocument/2006/relationships/hyperlink" Target="mailto:sofiamballesteros@gmail.com" TargetMode="External" /><Relationship Id="rId9" Type="http://schemas.openxmlformats.org/officeDocument/2006/relationships/hyperlink" Target="mailto:sflorez25@gmail.com" TargetMode="External" /><Relationship Id="rId10" Type="http://schemas.openxmlformats.org/officeDocument/2006/relationships/hyperlink" Target="mailto:beltran.angela@gmail.com" TargetMode="External" /><Relationship Id="rId11" Type="http://schemas.openxmlformats.org/officeDocument/2006/relationships/hyperlink" Target="mailto:nathalia_mcamila@hotmail.com" TargetMode="External" /><Relationship Id="rId12" Type="http://schemas.openxmlformats.org/officeDocument/2006/relationships/hyperlink" Target="mailto:gabog_81@hotmail.com" TargetMode="External" /><Relationship Id="rId13" Type="http://schemas.openxmlformats.org/officeDocument/2006/relationships/hyperlink" Target="mailto:marisol-2393@hotmail.com" TargetMode="External" /><Relationship Id="rId14" Type="http://schemas.openxmlformats.org/officeDocument/2006/relationships/hyperlink" Target="mailto:saetapurpura@hotmail.com" TargetMode="External" /><Relationship Id="rId15" Type="http://schemas.openxmlformats.org/officeDocument/2006/relationships/hyperlink" Target="mailto:adriana.guerrero@insor.gov.co" TargetMode="External" /><Relationship Id="rId16" Type="http://schemas.openxmlformats.org/officeDocument/2006/relationships/hyperlink" Target="mailto:johnfreddymayorga@hotmail.com" TargetMode="External" /><Relationship Id="rId17" Type="http://schemas.openxmlformats.org/officeDocument/2006/relationships/hyperlink" Target="mailto:juliethdiaz@outlook.com" TargetMode="External" /><Relationship Id="rId18" Type="http://schemas.openxmlformats.org/officeDocument/2006/relationships/hyperlink" Target="mailto:carolina.armeloni@insor.gov.co" TargetMode="External" /><Relationship Id="rId19" Type="http://schemas.openxmlformats.org/officeDocument/2006/relationships/hyperlink" Target="mailto:joales1616@gmail.com" TargetMode="External" /><Relationship Id="rId20" Type="http://schemas.openxmlformats.org/officeDocument/2006/relationships/hyperlink" Target="mailto:jopabava@hotmail.com" TargetMode="External" /><Relationship Id="rId21" Type="http://schemas.openxmlformats.org/officeDocument/2006/relationships/hyperlink" Target="mailto:bsbnata@gmail.com" TargetMode="External" /><Relationship Id="rId22" Type="http://schemas.openxmlformats.org/officeDocument/2006/relationships/hyperlink" Target="mailto:dcm307@gmail.com" TargetMode="External" /><Relationship Id="rId23" Type="http://schemas.openxmlformats.org/officeDocument/2006/relationships/hyperlink" Target="mailto:eligamba@hotmail.com" TargetMode="External" /><Relationship Id="rId24" Type="http://schemas.openxmlformats.org/officeDocument/2006/relationships/hyperlink" Target="mailto:vladimir.sordebog@gmail.com" TargetMode="External" /><Relationship Id="rId25" Type="http://schemas.openxmlformats.org/officeDocument/2006/relationships/hyperlink" Target="mailto:burgosdb89@hotmail.com" TargetMode="External" /><Relationship Id="rId26" Type="http://schemas.openxmlformats.org/officeDocument/2006/relationships/hyperlink" Target="mailto:sk8green@hotmail.com" TargetMode="External" /><Relationship Id="rId27" Type="http://schemas.openxmlformats.org/officeDocument/2006/relationships/hyperlink" Target="mailto:dianama.chamorro@gmail.com" TargetMode="External" /><Relationship Id="rId28" Type="http://schemas.openxmlformats.org/officeDocument/2006/relationships/hyperlink" Target="mailto:claudisparrado21@hotmail.com" TargetMode="External" /><Relationship Id="rId29" Type="http://schemas.openxmlformats.org/officeDocument/2006/relationships/hyperlink" Target="mailto:mariocomu79@gmail.com" TargetMode="External" /><Relationship Id="rId30" Type="http://schemas.openxmlformats.org/officeDocument/2006/relationships/hyperlink" Target="mailto:jhonedir28@hotmail.com" TargetMode="External" /><Relationship Id="rId31" Type="http://schemas.openxmlformats.org/officeDocument/2006/relationships/hyperlink" Target="mailto:naty872@hotmail.com" TargetMode="External" /><Relationship Id="rId32" Type="http://schemas.openxmlformats.org/officeDocument/2006/relationships/hyperlink" Target="mailto:magycard.08@hotmail.com" TargetMode="External" /><Relationship Id="rId33" Type="http://schemas.openxmlformats.org/officeDocument/2006/relationships/hyperlink" Target="mailto:amaurocv@gmail.com" TargetMode="External" /><Relationship Id="rId34" Type="http://schemas.openxmlformats.org/officeDocument/2006/relationships/hyperlink" Target="mailto:delaossajaramillo@gmail.com" TargetMode="External" /><Relationship Id="rId35" Type="http://schemas.openxmlformats.org/officeDocument/2006/relationships/hyperlink" Target="mailto:orodriguezcol1@yahoo.com" TargetMode="External" /><Relationship Id="rId36" Type="http://schemas.openxmlformats.org/officeDocument/2006/relationships/hyperlink" Target="mailto:juancarpin1022@gmail.com" TargetMode="External" /><Relationship Id="rId37" Type="http://schemas.openxmlformats.org/officeDocument/2006/relationships/hyperlink" Target="mailto:elizo0785@hotmail.com" TargetMode="External" /><Relationship Id="rId38" Type="http://schemas.openxmlformats.org/officeDocument/2006/relationships/hyperlink" Target="mailto:jennyjohanna29@hotmail.com" TargetMode="External" /><Relationship Id="rId39" Type="http://schemas.openxmlformats.org/officeDocument/2006/relationships/hyperlink" Target="mailto:alvarezscarlos@hotmail.com" TargetMode="External" /><Relationship Id="rId40" Type="http://schemas.openxmlformats.org/officeDocument/2006/relationships/hyperlink" Target="mailto:andresordux@gmail.com" TargetMode="External" /><Relationship Id="rId41" Type="http://schemas.openxmlformats.org/officeDocument/2006/relationships/hyperlink" Target="mailto:pablitodm11@hotmail.com" TargetMode="External" /><Relationship Id="rId42" Type="http://schemas.openxmlformats.org/officeDocument/2006/relationships/hyperlink" Target="mailto:blaguna@iberoamericana.edu.co" TargetMode="External" /><Relationship Id="rId43" Type="http://schemas.openxmlformats.org/officeDocument/2006/relationships/hyperlink" Target="mailto:chshcocolito@gmail.com" TargetMode="External" /><Relationship Id="rId44" Type="http://schemas.openxmlformats.org/officeDocument/2006/relationships/hyperlink" Target="mailto:angelo.valencia@insor.gov.co" TargetMode="External" /><Relationship Id="rId45" Type="http://schemas.openxmlformats.org/officeDocument/2006/relationships/hyperlink" Target="mailto:jorge.martinez@insor.gov.co" TargetMode="External" /><Relationship Id="rId46" Type="http://schemas.openxmlformats.org/officeDocument/2006/relationships/hyperlink" Target="mailto:painsabi@hotmail.com" TargetMode="External" /><Relationship Id="rId47" Type="http://schemas.openxmlformats.org/officeDocument/2006/relationships/hyperlink" Target="mailto:nestorfenascol.s.c@gmail.com" TargetMode="External" /><Relationship Id="rId48" Type="http://schemas.openxmlformats.org/officeDocument/2006/relationships/hyperlink" Target="mailto:any.vargas_07@hotmail.com" TargetMode="External" /><Relationship Id="rId49" Type="http://schemas.openxmlformats.org/officeDocument/2006/relationships/hyperlink" Target="mailto:cancinoelizabeth@hotmail.com" TargetMode="External" /><Relationship Id="rId50" Type="http://schemas.openxmlformats.org/officeDocument/2006/relationships/hyperlink" Target="mailto:csrpaezr@misena.edu.co" TargetMode="External" /><Relationship Id="rId51" Type="http://schemas.openxmlformats.org/officeDocument/2006/relationships/hyperlink" Target="mailto:asuarez@rtvc.gov.co" TargetMode="External" /><Relationship Id="rId52" Type="http://schemas.openxmlformats.org/officeDocument/2006/relationships/hyperlink" Target="mailto:yaneth.rocha@hotmail.com" TargetMode="External" /><Relationship Id="rId53" Type="http://schemas.openxmlformats.org/officeDocument/2006/relationships/hyperlink" Target="mailto:jhonma.1@gmail.com" TargetMode="External" /><Relationship Id="rId54" Type="http://schemas.openxmlformats.org/officeDocument/2006/relationships/hyperlink" Target="mailto:malaura@gmail.com" TargetMode="External" /><Relationship Id="rId55" Type="http://schemas.openxmlformats.org/officeDocument/2006/relationships/hyperlink" Target="mailto:casalokgv2008@gmail.com" TargetMode="External" /><Relationship Id="rId56" Type="http://schemas.openxmlformats.org/officeDocument/2006/relationships/hyperlink" Target="mailto:carolinalondonon@gmail.com" TargetMode="External" /><Relationship Id="rId57" Type="http://schemas.openxmlformats.org/officeDocument/2006/relationships/hyperlink" Target="mailto:katpao2o@gmail.com" TargetMode="External" /><Relationship Id="rId58" Type="http://schemas.openxmlformats.org/officeDocument/2006/relationships/hyperlink" Target="mailto:pilarco77@gmail.com" TargetMode="External" /><Relationship Id="rId59" Type="http://schemas.openxmlformats.org/officeDocument/2006/relationships/hyperlink" Target="mailto:lagorekyes.et@gmail.com" TargetMode="External" /><Relationship Id="rId60" Type="http://schemas.openxmlformats.org/officeDocument/2006/relationships/hyperlink" Target="mailto:handreinac@gmial.com" TargetMode="External" /><Relationship Id="rId61" Type="http://schemas.openxmlformats.org/officeDocument/2006/relationships/hyperlink" Target="mailto:hdevia.isc@gmail.com" TargetMode="External" /><Relationship Id="rId62" Type="http://schemas.openxmlformats.org/officeDocument/2006/relationships/hyperlink" Target="mailto:aarroyo27@hotmail.com" TargetMode="External" /><Relationship Id="rId63" Type="http://schemas.openxmlformats.org/officeDocument/2006/relationships/hyperlink" Target="mailto:info@gse.com.co" TargetMode="External" /><Relationship Id="rId64" Type="http://schemas.openxmlformats.org/officeDocument/2006/relationships/hyperlink" Target="mailto:ruthealdanat@hotmail.com" TargetMode="External" /><Relationship Id="rId65" Type="http://schemas.openxmlformats.org/officeDocument/2006/relationships/hyperlink" Target="mailto:molimepa_85@hotmail.com" TargetMode="External" /><Relationship Id="rId66" Type="http://schemas.openxmlformats.org/officeDocument/2006/relationships/hyperlink" Target="mailto:juanmanuel_hm@hotmail.com" TargetMode="External" /><Relationship Id="rId67" Type="http://schemas.openxmlformats.org/officeDocument/2006/relationships/hyperlink" Target="mailto:jorge.rubianot@gmail.com" TargetMode="External" /><Relationship Id="rId68" Type="http://schemas.openxmlformats.org/officeDocument/2006/relationships/hyperlink" Target="mailto:shidayana@hotmail.com" TargetMode="External" /><Relationship Id="rId69" Type="http://schemas.openxmlformats.org/officeDocument/2006/relationships/hyperlink" Target="mailto:levres@hotmail.es" TargetMode="External" /><Relationship Id="rId70" Type="http://schemas.openxmlformats.org/officeDocument/2006/relationships/hyperlink" Target="mailto:ana2319@hotmail.com" TargetMode="External" /><Relationship Id="rId71" Type="http://schemas.openxmlformats.org/officeDocument/2006/relationships/hyperlink" Target="mailto:glorihelenaacevedo@hotmail.com" TargetMode="External" /><Relationship Id="rId72" Type="http://schemas.openxmlformats.org/officeDocument/2006/relationships/hyperlink" Target="mailto:ventas@extraespacio.com" TargetMode="External" /><Relationship Id="rId73" Type="http://schemas.openxmlformats.org/officeDocument/2006/relationships/hyperlink" Target="mailto:carlos.escobar@uniples.com" TargetMode="External" /><Relationship Id="rId74" Type="http://schemas.openxmlformats.org/officeDocument/2006/relationships/hyperlink" Target="mailto:graficoelvisacosta@gmail.com" TargetMode="External" /><Relationship Id="rId75" Type="http://schemas.openxmlformats.org/officeDocument/2006/relationships/hyperlink" Target="mailto:jeylo23@hotmai.com" TargetMode="External" /><Relationship Id="rId76" Type="http://schemas.openxmlformats.org/officeDocument/2006/relationships/hyperlink" Target="mailto:a.callejas.herrera@gmail.com" TargetMode="External" /><Relationship Id="rId77" Type="http://schemas.openxmlformats.org/officeDocument/2006/relationships/hyperlink" Target="mailto:linamar0928@hotmail.com" TargetMode="External" /><Relationship Id="rId78" Type="http://schemas.openxmlformats.org/officeDocument/2006/relationships/hyperlink" Target="mailto:julicatmendez@gmail.com" TargetMode="External" /><Relationship Id="rId79" Type="http://schemas.openxmlformats.org/officeDocument/2006/relationships/hyperlink" Target="mailto:edwintorrresarmenta@hotmail.com" TargetMode="External" /><Relationship Id="rId80" Type="http://schemas.openxmlformats.org/officeDocument/2006/relationships/hyperlink" Target="mailto:julian_54_4@hotmail.com" TargetMode="External" /><Relationship Id="rId81" Type="http://schemas.openxmlformats.org/officeDocument/2006/relationships/hyperlink" Target="mailto:deicy1726@gmail.com" TargetMode="External" /><Relationship Id="rId82" Type="http://schemas.openxmlformats.org/officeDocument/2006/relationships/hyperlink" Target="mailto:fichis10@hotmail.com" TargetMode="External" /><Relationship Id="rId83" Type="http://schemas.openxmlformats.org/officeDocument/2006/relationships/hyperlink" Target="mailto:EGA558@yahoo.com" TargetMode="External" /><Relationship Id="rId84" Type="http://schemas.openxmlformats.org/officeDocument/2006/relationships/hyperlink" Target="mailto:joflesmesmo@unal.edu.co" TargetMode="External" /><Relationship Id="rId85" Type="http://schemas.openxmlformats.org/officeDocument/2006/relationships/hyperlink" Target="mailto:ariascarolina814@gmail.com" TargetMode="External" /><Relationship Id="rId86" Type="http://schemas.openxmlformats.org/officeDocument/2006/relationships/hyperlink" Target="mailto:lilimar2481@hotmail.com" TargetMode="External" /><Relationship Id="rId87" Type="http://schemas.openxmlformats.org/officeDocument/2006/relationships/hyperlink" Target="mailto:yeimaba@gmail.com" TargetMode="External" /><Relationship Id="rId88" Type="http://schemas.openxmlformats.org/officeDocument/2006/relationships/hyperlink" Target="mailto:angelicaeduespecial@gmail.com" TargetMode="External" /><Relationship Id="rId89" Type="http://schemas.openxmlformats.org/officeDocument/2006/relationships/hyperlink" Target="mailto:renderproject@hotmail.com" TargetMode="External" /><Relationship Id="rId90" Type="http://schemas.openxmlformats.org/officeDocument/2006/relationships/hyperlink" Target="mailto:sandrixmil_1@hotmail.com" TargetMode="External" /><Relationship Id="rId91" Type="http://schemas.openxmlformats.org/officeDocument/2006/relationships/hyperlink" Target="mailto:andreab-m@hotmail.com" TargetMode="External" /><Relationship Id="rId92" Type="http://schemas.openxmlformats.org/officeDocument/2006/relationships/hyperlink" Target="mailto:kajupa_2811@hotmail.com" TargetMode="External" /><Relationship Id="rId93" Type="http://schemas.openxmlformats.org/officeDocument/2006/relationships/hyperlink" Target="mailto:jodydeoz@gmail.com" TargetMode="External" /><Relationship Id="rId94" Type="http://schemas.openxmlformats.org/officeDocument/2006/relationships/hyperlink" Target="mailto:david_bello_10@hotmail.com" TargetMode="External" /><Relationship Id="rId95" Type="http://schemas.openxmlformats.org/officeDocument/2006/relationships/hyperlink" Target="mailto:fguzman85@gmail.com" TargetMode="External" /><Relationship Id="rId96" Type="http://schemas.openxmlformats.org/officeDocument/2006/relationships/hyperlink" Target="mailto:jefer.carreno11@hotmail.com" TargetMode="External" /><Relationship Id="rId97" Type="http://schemas.openxmlformats.org/officeDocument/2006/relationships/hyperlink" Target="mailto:dialmedica@gmail.com" TargetMode="External" /><Relationship Id="rId98" Type="http://schemas.openxmlformats.org/officeDocument/2006/relationships/hyperlink" Target="mailto:france.farfan@4-72.com.co" TargetMode="External" /><Relationship Id="rId99" Type="http://schemas.openxmlformats.org/officeDocument/2006/relationships/hyperlink" Target="mailto:adrimarfo@hotmail.com" TargetMode="External" /><Relationship Id="rId100" Type="http://schemas.openxmlformats.org/officeDocument/2006/relationships/hyperlink" Target="mailto:camilodiazmedina@hotmail.com" TargetMode="External" /><Relationship Id="rId101" Type="http://schemas.openxmlformats.org/officeDocument/2006/relationships/hyperlink" Target="mailto:jvergarapj@gmail.com" TargetMode="External" /><Relationship Id="rId102" Type="http://schemas.openxmlformats.org/officeDocument/2006/relationships/hyperlink" Target="mailto:orodriguezcol1@yahoo.com" TargetMode="External" /><Relationship Id="rId103" Type="http://schemas.openxmlformats.org/officeDocument/2006/relationships/hyperlink" Target="mailto:charriahernandez@hotmail.com" TargetMode="External" /><Relationship Id="rId104" Type="http://schemas.openxmlformats.org/officeDocument/2006/relationships/hyperlink" Target="mailto:laprecisioncjp@hotmail.com" TargetMode="External" /><Relationship Id="rId105" Type="http://schemas.openxmlformats.org/officeDocument/2006/relationships/hyperlink" Target="mailto:vanegasmichael27@gmail.com" TargetMode="External" /><Relationship Id="rId106" Type="http://schemas.openxmlformats.org/officeDocument/2006/relationships/hyperlink" Target="mailto:luisgabrielpineda@gmail.com" TargetMode="External" /><Relationship Id="rId107" Type="http://schemas.openxmlformats.org/officeDocument/2006/relationships/hyperlink" Target="mailto:andresmapart@gmail.com" TargetMode="External" /><Relationship Id="rId108" Type="http://schemas.openxmlformats.org/officeDocument/2006/relationships/hyperlink" Target="mailto:moralesallstar88@gmail.com" TargetMode="External" /><Relationship Id="rId109" Type="http://schemas.openxmlformats.org/officeDocument/2006/relationships/hyperlink" Target="mailto:juli_vane_17@htomai.com" TargetMode="External" /><Relationship Id="rId110" Type="http://schemas.openxmlformats.org/officeDocument/2006/relationships/hyperlink" Target="mailto:nadia_yadine@yahoo.com" TargetMode="External" /><Relationship Id="rId111" Type="http://schemas.openxmlformats.org/officeDocument/2006/relationships/hyperlink" Target="mailto:servicioalcliente@axacolpatria.co" TargetMode="External" /><Relationship Id="rId112" Type="http://schemas.openxmlformats.org/officeDocument/2006/relationships/hyperlink" Target="mailto:pilarco77@gmail.com" TargetMode="External" /><Relationship Id="rId113" Type="http://schemas.openxmlformats.org/officeDocument/2006/relationships/hyperlink" Target="mailto:sitec@sitec.com.co" TargetMode="External" /><Relationship Id="rId114" Type="http://schemas.openxmlformats.org/officeDocument/2006/relationships/hyperlink" Target="mailto:agonzalez@sioltda.com" TargetMode="External" /><Relationship Id="rId115" Type="http://schemas.openxmlformats.org/officeDocument/2006/relationships/hyperlink" Target="mailto:gsllmdn9212@gmail.com" TargetMode="External" /><Relationship Id="rId116" Type="http://schemas.openxmlformats.org/officeDocument/2006/relationships/hyperlink" Target="mailto:wilson.camacho@cundinamarca.gov" TargetMode="External" /><Relationship Id="rId117" Type="http://schemas.openxmlformats.org/officeDocument/2006/relationships/hyperlink" Target="mailto:juanmanuel.granados@hotmail.com" TargetMode="External" /><Relationship Id="rId118" Type="http://schemas.openxmlformats.org/officeDocument/2006/relationships/hyperlink" Target="mailto:abriljav@gmail.com" TargetMode="External" /><Relationship Id="rId119" Type="http://schemas.openxmlformats.org/officeDocument/2006/relationships/hyperlink" Target="mailto:hamgel@hotmail.com" TargetMode="External" /><Relationship Id="rId120" Type="http://schemas.openxmlformats.org/officeDocument/2006/relationships/hyperlink" Target="mailto:u2100253@gmail.com" TargetMode="External" /><Relationship Id="rId121" Type="http://schemas.openxmlformats.org/officeDocument/2006/relationships/hyperlink" Target="mailto:agbarretom@unal.edu.co" TargetMode="External" /><Relationship Id="rId122" Type="http://schemas.openxmlformats.org/officeDocument/2006/relationships/hyperlink" Target="mailto:crisbaro@misena.edu.co" TargetMode="External" /><Relationship Id="rId123" Type="http://schemas.openxmlformats.org/officeDocument/2006/relationships/hyperlink" Target="mailto:orodriguezcol1@yahoo.com" TargetMode="External" /><Relationship Id="rId124" Type="http://schemas.openxmlformats.org/officeDocument/2006/relationships/hyperlink" Target="mailto:juannymar.s@hotmail.com" TargetMode="External" /><Relationship Id="rId125" Type="http://schemas.openxmlformats.org/officeDocument/2006/relationships/hyperlink" Target="mailto:maureenmercha@insor.gov.co" TargetMode="External" /><Relationship Id="rId126" Type="http://schemas.openxmlformats.org/officeDocument/2006/relationships/hyperlink" Target="mailto:gmr@seanelectronica.com" TargetMode="External" /><Relationship Id="rId127" Type="http://schemas.openxmlformats.org/officeDocument/2006/relationships/hyperlink" Target="mailto:etolosa@ecci.edu.co" TargetMode="External" /><Relationship Id="rId128" Type="http://schemas.openxmlformats.org/officeDocument/2006/relationships/hyperlink" Target="mailto:marcel07@yahoo.com.mx" TargetMode="External" /><Relationship Id="rId129" Type="http://schemas.openxmlformats.org/officeDocument/2006/relationships/hyperlink" Target="mailto:roarojasjuancarlos@yahoo.es" TargetMode="External" /><Relationship Id="rId130" Type="http://schemas.openxmlformats.org/officeDocument/2006/relationships/hyperlink" Target="mailto:roarojasjuancarlos@yahoo.es" TargetMode="External" /><Relationship Id="rId131" Type="http://schemas.openxmlformats.org/officeDocument/2006/relationships/hyperlink" Target="mailto:roarojasjuancarlos@yahoo.es" TargetMode="External" /><Relationship Id="rId132" Type="http://schemas.openxmlformats.org/officeDocument/2006/relationships/hyperlink" Target="mailto:asuntos.contenciosos@etb.com.co" TargetMode="External" /><Relationship Id="rId133" Type="http://schemas.openxmlformats.org/officeDocument/2006/relationships/hyperlink" Target="mailto:andresordux@gmail.com" TargetMode="External" /><Relationship Id="rId134" Type="http://schemas.openxmlformats.org/officeDocument/2006/relationships/hyperlink" Target="mailto:alvarezscarlos@hotmail.com" TargetMode="External" /><Relationship Id="rId135" Type="http://schemas.openxmlformats.org/officeDocument/2006/relationships/hyperlink" Target="mailto:jthaneecca@gmail.com" TargetMode="External" /><Relationship Id="rId136" Type="http://schemas.openxmlformats.org/officeDocument/2006/relationships/hyperlink" Target="mailto:andres_ram94@hotmail.com" TargetMode="External" /><Relationship Id="rId137" Type="http://schemas.openxmlformats.org/officeDocument/2006/relationships/hyperlink" Target="mailto:camilo.carvajal@colsubsidio.com" TargetMode="External" /><Relationship Id="rId138" Type="http://schemas.openxmlformats.org/officeDocument/2006/relationships/hyperlink" Target="mailto:specialcarscolombia@gmail.com" TargetMode="External" /><Relationship Id="rId139" Type="http://schemas.openxmlformats.org/officeDocument/2006/relationships/hyperlink" Target="mailto:natyvelo@gmail.com" TargetMode="External" /><Relationship Id="rId140" Type="http://schemas.openxmlformats.org/officeDocument/2006/relationships/hyperlink" Target="mailto:jdricom@unal.edu.co" TargetMode="External" /><Relationship Id="rId141" Type="http://schemas.openxmlformats.org/officeDocument/2006/relationships/hyperlink" Target="mailto:fguzman85@gmail.com" TargetMode="External" /><Relationship Id="rId142" Type="http://schemas.openxmlformats.org/officeDocument/2006/relationships/hyperlink" Target="mailto:madelpilarcardonamolina@gmail.com" TargetMode="External" /><Relationship Id="rId143" Type="http://schemas.openxmlformats.org/officeDocument/2006/relationships/hyperlink" Target="mailto:ivonnemol@hotmail.com" TargetMode="External" /><Relationship Id="rId144" Type="http://schemas.openxmlformats.org/officeDocument/2006/relationships/hyperlink" Target="mailto:solucionesygestionsas@gmail.com" TargetMode="External" /><Relationship Id="rId145" Type="http://schemas.openxmlformats.org/officeDocument/2006/relationships/hyperlink" Target="mailto:sandra_1246@hotmail.com" TargetMode="External" /><Relationship Id="rId146" Type="http://schemas.openxmlformats.org/officeDocument/2006/relationships/hyperlink" Target="mailto:jafuentesmo@unal.edu.co" TargetMode="External" /><Relationship Id="rId147" Type="http://schemas.openxmlformats.org/officeDocument/2006/relationships/hyperlink" Target="http://www.powersunups.com/" TargetMode="External" /><Relationship Id="rId148" Type="http://schemas.openxmlformats.org/officeDocument/2006/relationships/hyperlink" Target="mailto:angomera@gmail.com" TargetMode="External" /><Relationship Id="rId149" Type="http://schemas.openxmlformats.org/officeDocument/2006/relationships/hyperlink" Target="mailto:marcia.reyes@solgein%20.com" TargetMode="External" /><Relationship Id="rId150" Type="http://schemas.openxmlformats.org/officeDocument/2006/relationships/hyperlink" Target="mailto:indujacar@yahoo.com" TargetMode="External" /><Relationship Id="rId151" Type="http://schemas.openxmlformats.org/officeDocument/2006/relationships/hyperlink" Target="mailto:renegil@gmail.com" TargetMode="External" /><Relationship Id="rId152" Type="http://schemas.openxmlformats.org/officeDocument/2006/relationships/hyperlink" Target="mailto:EBOTEROH@ITS-SOLUTIONS.NET" TargetMode="External" /><Relationship Id="rId153" Type="http://schemas.openxmlformats.org/officeDocument/2006/relationships/hyperlink" Target="mailto:comercial@seguridadpercol.com" TargetMode="External" /><Relationship Id="rId154" Type="http://schemas.openxmlformats.org/officeDocument/2006/relationships/hyperlink" Target="mailto:caroro46@gamil.com" TargetMode="External" /><Relationship Id="rId155" Type="http://schemas.openxmlformats.org/officeDocument/2006/relationships/hyperlink" Target="mailto:lufefe28@hotmail.com" TargetMode="External" /><Relationship Id="rId156" Type="http://schemas.openxmlformats.org/officeDocument/2006/relationships/hyperlink" Target="mailto:lunahuertas@hotmail.com" TargetMode="External" /><Relationship Id="rId157" Type="http://schemas.openxmlformats.org/officeDocument/2006/relationships/hyperlink" Target="mailto:lalisvivi@hotmail.com" TargetMode="External" /><Relationship Id="rId158" Type="http://schemas.openxmlformats.org/officeDocument/2006/relationships/hyperlink" Target="mailto:stephanie-ospina@hotmail.com" TargetMode="External" /><Relationship Id="rId159" Type="http://schemas.openxmlformats.org/officeDocument/2006/relationships/hyperlink" Target="mailto:u2100253@gamil.com" TargetMode="External" /><Relationship Id="rId160" Type="http://schemas.openxmlformats.org/officeDocument/2006/relationships/hyperlink" Target="mailto:marianatalyc@hotmail.com" TargetMode="External" /><Relationship Id="rId161" Type="http://schemas.openxmlformats.org/officeDocument/2006/relationships/hyperlink" Target="mailto:jelipebe@gmail.com" TargetMode="External" /><Relationship Id="rId162" Type="http://schemas.openxmlformats.org/officeDocument/2006/relationships/hyperlink" Target="http://www.tequendamahotel.com/" TargetMode="External" /><Relationship Id="rId163" Type="http://schemas.openxmlformats.org/officeDocument/2006/relationships/hyperlink" Target="mailto:pola145@hotmail.com" TargetMode="External" /><Relationship Id="rId164" Type="http://schemas.openxmlformats.org/officeDocument/2006/relationships/hyperlink" Target="mailto:sheets379@hotmail.com" TargetMode="External" /><Relationship Id="rId165" Type="http://schemas.openxmlformats.org/officeDocument/2006/relationships/hyperlink" Target="mailto:esteban_torres_01@hotmail.com" TargetMode="External" /><Relationship Id="rId166" Type="http://schemas.openxmlformats.org/officeDocument/2006/relationships/hyperlink" Target="mailto:ventas@kyros.com.co" TargetMode="External" /><Relationship Id="rId167" Type="http://schemas.openxmlformats.org/officeDocument/2006/relationships/hyperlink" Target="mailto:luzet31@hotmail.com" TargetMode="External" /><Relationship Id="rId168" Type="http://schemas.openxmlformats.org/officeDocument/2006/relationships/hyperlink" Target="mailto:skynetdfsas@gmail.com" TargetMode="External" /><Relationship Id="rId169" Type="http://schemas.openxmlformats.org/officeDocument/2006/relationships/hyperlink" Target="mailto:dwalteros@gmail.com" TargetMode="External" /><Relationship Id="rId170" Type="http://schemas.openxmlformats.org/officeDocument/2006/relationships/hyperlink" Target="mailto:info@globalwan.com.co" TargetMode="External" /><Relationship Id="rId171" Type="http://schemas.openxmlformats.org/officeDocument/2006/relationships/hyperlink" Target="mailto:amaurocv@gmail.com" TargetMode="External" /><Relationship Id="rId172" Type="http://schemas.openxmlformats.org/officeDocument/2006/relationships/hyperlink" Target="mailto:skynetdfsas@gmail.com" TargetMode="External" /><Relationship Id="rId173" Type="http://schemas.openxmlformats.org/officeDocument/2006/relationships/hyperlink" Target="mailto:energex@energex.com.co" TargetMode="External" /><Relationship Id="rId174" Type="http://schemas.openxmlformats.org/officeDocument/2006/relationships/hyperlink" Target="mailto:carlospatino.2808@gamil.com" TargetMode="External" /><Relationship Id="rId175" Type="http://schemas.openxmlformats.org/officeDocument/2006/relationships/hyperlink" Target="mailto:jucacruz78@gmail.com" TargetMode="External" /><Relationship Id="rId176" Type="http://schemas.openxmlformats.org/officeDocument/2006/relationships/hyperlink" Target="mailto:jorge.martinez@insor.gov.co" TargetMode="External" /><Relationship Id="rId177" Type="http://schemas.openxmlformats.org/officeDocument/2006/relationships/hyperlink" Target="mailto:handreinac@gmial.com" TargetMode="External" /><Relationship Id="rId178" Type="http://schemas.openxmlformats.org/officeDocument/2006/relationships/hyperlink" Target="mailto:marcelc07@yahoo.com.mx" TargetMode="External" /><Relationship Id="rId179" Type="http://schemas.openxmlformats.org/officeDocument/2006/relationships/hyperlink" Target="mailto:skynetdfsas@gmail.com" TargetMode="External" /><Relationship Id="rId180" Type="http://schemas.openxmlformats.org/officeDocument/2006/relationships/hyperlink" Target="mailto:gerencia@colsistec.com" TargetMode="External" /><Relationship Id="rId181" Type="http://schemas.openxmlformats.org/officeDocument/2006/relationships/hyperlink" Target="mailto:gerencia@colsistec.com" TargetMode="External" /><Relationship Id="rId182" Type="http://schemas.openxmlformats.org/officeDocument/2006/relationships/hyperlink" Target="mailto:gerencia@colsistec.com" TargetMode="External" /><Relationship Id="rId183" Type="http://schemas.openxmlformats.org/officeDocument/2006/relationships/hyperlink" Target="mailto:gerencia@colsistec.com" TargetMode="External" /><Relationship Id="rId184" Type="http://schemas.openxmlformats.org/officeDocument/2006/relationships/hyperlink" Target="mailto:area.licitaciones@gse.com.co" TargetMode="External" /><Relationship Id="rId185" Type="http://schemas.openxmlformats.org/officeDocument/2006/relationships/hyperlink" Target="mailto:comercial@seguridadpercol.com" TargetMode="External" /><Relationship Id="rId186" Type="http://schemas.openxmlformats.org/officeDocument/2006/relationships/hyperlink" Target="mailto:info@atmedios.com" TargetMode="External" /><Relationship Id="rId187" Type="http://schemas.openxmlformats.org/officeDocument/2006/relationships/hyperlink" Target="mailto:gerencia@colsistec.com" TargetMode="External" /><Relationship Id="rId188" Type="http://schemas.openxmlformats.org/officeDocument/2006/relationships/hyperlink" Target="mailto:multivisualeu@yahoo.com,admin@multivisual.com.co" TargetMode="External" /><Relationship Id="rId18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AQ259"/>
  <sheetViews>
    <sheetView tabSelected="1" zoomScalePageLayoutView="0" workbookViewId="0" topLeftCell="A1">
      <selection activeCell="F2" sqref="F2"/>
    </sheetView>
  </sheetViews>
  <sheetFormatPr defaultColWidth="11.421875" defaultRowHeight="15"/>
  <cols>
    <col min="1" max="1" width="19.8515625" style="0" customWidth="1"/>
    <col min="2" max="2" width="20.140625" style="86" customWidth="1"/>
    <col min="3" max="3" width="28.140625" style="86" customWidth="1"/>
    <col min="4" max="4" width="13.7109375" style="192" hidden="1" customWidth="1"/>
    <col min="5" max="5" width="7.140625" style="192" hidden="1" customWidth="1"/>
    <col min="6" max="6" width="36.140625" style="21" customWidth="1"/>
    <col min="7" max="7" width="15.57421875" style="86" bestFit="1" customWidth="1"/>
    <col min="8" max="8" width="15.57421875" style="0" bestFit="1" customWidth="1"/>
    <col min="9" max="11" width="17.28125" style="0" customWidth="1"/>
    <col min="12" max="12" width="18.8515625" style="0" customWidth="1"/>
    <col min="13" max="13" width="14.57421875" style="0" customWidth="1"/>
    <col min="14" max="14" width="0.13671875" style="0" hidden="1" customWidth="1"/>
    <col min="15" max="15" width="12.28125" style="18" hidden="1" customWidth="1"/>
    <col min="16" max="16" width="12.8515625" style="18" hidden="1" customWidth="1"/>
    <col min="17" max="17" width="14.421875" style="18" hidden="1" customWidth="1"/>
    <col min="18" max="18" width="15.421875" style="18" hidden="1" customWidth="1"/>
    <col min="19" max="19" width="11.421875" style="18" hidden="1" customWidth="1"/>
    <col min="20" max="20" width="17.421875" style="18" customWidth="1"/>
    <col min="21" max="22" width="16.140625" style="18" customWidth="1"/>
    <col min="23" max="23" width="16.00390625" style="18" customWidth="1"/>
    <col min="24" max="24" width="13.140625" style="18" customWidth="1"/>
    <col min="25" max="25" width="11.421875" style="18" hidden="1" customWidth="1"/>
    <col min="26" max="26" width="0.13671875" style="0" hidden="1" customWidth="1"/>
    <col min="27" max="27" width="16.57421875" style="17" hidden="1" customWidth="1"/>
    <col min="28" max="28" width="23.7109375" style="89" customWidth="1"/>
    <col min="29" max="29" width="31.140625" style="89" customWidth="1"/>
    <col min="30" max="30" width="18.8515625" style="17" hidden="1" customWidth="1"/>
    <col min="31" max="31" width="28.421875" style="18" hidden="1" customWidth="1"/>
    <col min="32" max="32" width="33.28125" style="21" hidden="1" customWidth="1"/>
    <col min="33" max="33" width="11.421875" style="18" hidden="1" customWidth="1"/>
    <col min="34" max="34" width="11.421875" style="126" hidden="1" customWidth="1"/>
    <col min="35" max="35" width="19.28125" style="86" hidden="1" customWidth="1"/>
    <col min="36" max="36" width="0.13671875" style="0" hidden="1" customWidth="1"/>
    <col min="37" max="37" width="15.421875" style="86" hidden="1" customWidth="1"/>
    <col min="38" max="38" width="35.7109375" style="0" bestFit="1" customWidth="1"/>
  </cols>
  <sheetData>
    <row r="1" spans="1:43" ht="74.25" customHeight="1">
      <c r="A1" s="1" t="s">
        <v>0</v>
      </c>
      <c r="B1" s="2" t="s">
        <v>2</v>
      </c>
      <c r="C1" s="1" t="s">
        <v>3</v>
      </c>
      <c r="D1" s="1" t="s">
        <v>4</v>
      </c>
      <c r="E1" s="3" t="s">
        <v>5</v>
      </c>
      <c r="F1" s="1" t="s">
        <v>6</v>
      </c>
      <c r="G1" s="1" t="s">
        <v>7</v>
      </c>
      <c r="H1" s="1" t="s">
        <v>8</v>
      </c>
      <c r="I1" s="1" t="s">
        <v>269</v>
      </c>
      <c r="J1" s="1" t="s">
        <v>270</v>
      </c>
      <c r="K1" s="1" t="s">
        <v>1060</v>
      </c>
      <c r="L1" s="1" t="s">
        <v>271</v>
      </c>
      <c r="M1" s="1" t="s">
        <v>272</v>
      </c>
      <c r="N1" s="4" t="s">
        <v>805</v>
      </c>
      <c r="O1" s="1" t="s">
        <v>9</v>
      </c>
      <c r="P1" s="1" t="s">
        <v>10</v>
      </c>
      <c r="Q1" s="1" t="s">
        <v>11</v>
      </c>
      <c r="R1" s="1" t="s">
        <v>806</v>
      </c>
      <c r="S1" s="1" t="s">
        <v>12</v>
      </c>
      <c r="T1" s="1" t="s">
        <v>13</v>
      </c>
      <c r="U1" s="4" t="s">
        <v>14</v>
      </c>
      <c r="V1" s="4" t="s">
        <v>846</v>
      </c>
      <c r="W1" s="4" t="s">
        <v>15</v>
      </c>
      <c r="X1" s="4" t="s">
        <v>16</v>
      </c>
      <c r="Y1" s="1" t="s">
        <v>17</v>
      </c>
      <c r="Z1" s="1" t="s">
        <v>18</v>
      </c>
      <c r="AA1" s="1" t="s">
        <v>19</v>
      </c>
      <c r="AB1" s="1" t="s">
        <v>20</v>
      </c>
      <c r="AC1" s="1" t="s">
        <v>21</v>
      </c>
      <c r="AD1" s="1" t="s">
        <v>22</v>
      </c>
      <c r="AE1" s="1" t="s">
        <v>23</v>
      </c>
      <c r="AF1" s="1" t="s">
        <v>24</v>
      </c>
      <c r="AG1" s="111" t="s">
        <v>25</v>
      </c>
      <c r="AH1" s="125" t="s">
        <v>677</v>
      </c>
      <c r="AI1" s="117" t="s">
        <v>598</v>
      </c>
      <c r="AJ1" s="77"/>
      <c r="AK1" s="77" t="s">
        <v>594</v>
      </c>
      <c r="AQ1" s="101"/>
    </row>
    <row r="2" spans="1:43" ht="120" customHeight="1">
      <c r="A2" s="48" t="s">
        <v>219</v>
      </c>
      <c r="B2" s="48" t="s">
        <v>26</v>
      </c>
      <c r="C2" s="48" t="s">
        <v>70</v>
      </c>
      <c r="D2" s="49">
        <v>1020761216</v>
      </c>
      <c r="E2" s="50">
        <v>2</v>
      </c>
      <c r="F2" s="51" t="s">
        <v>30</v>
      </c>
      <c r="G2" s="52">
        <v>24000000</v>
      </c>
      <c r="H2" s="30"/>
      <c r="I2" s="268" t="s">
        <v>1283</v>
      </c>
      <c r="J2" s="60"/>
      <c r="K2" s="60"/>
      <c r="L2" s="127" t="s">
        <v>1281</v>
      </c>
      <c r="M2" s="53"/>
      <c r="N2" s="130">
        <v>42737</v>
      </c>
      <c r="O2" s="54">
        <v>417</v>
      </c>
      <c r="P2" s="100">
        <v>42737</v>
      </c>
      <c r="Q2" s="19">
        <v>42737</v>
      </c>
      <c r="R2" s="128">
        <f ca="1">IF(P2=0,_xlfn.NETWORKDAYS.INTL(N2,TODAY(),1,$AQ$2:$AQ$18),_xlfn.NETWORKDAYS.INTL(N2,P2,1,$AQ$2:$AQ$18))</f>
        <v>1</v>
      </c>
      <c r="S2" s="19">
        <v>42737</v>
      </c>
      <c r="T2" s="19">
        <v>43100</v>
      </c>
      <c r="U2" s="56"/>
      <c r="V2" s="56"/>
      <c r="W2" s="56"/>
      <c r="X2" s="56"/>
      <c r="Y2" s="48" t="s">
        <v>27</v>
      </c>
      <c r="Z2" s="72" t="s">
        <v>227</v>
      </c>
      <c r="AA2" s="14">
        <v>417</v>
      </c>
      <c r="AB2" s="73" t="s">
        <v>220</v>
      </c>
      <c r="AC2" s="73" t="s">
        <v>221</v>
      </c>
      <c r="AD2" s="48">
        <v>4736364</v>
      </c>
      <c r="AE2" s="28" t="s">
        <v>71</v>
      </c>
      <c r="AF2" s="304" t="s">
        <v>222</v>
      </c>
      <c r="AG2" s="112" t="s">
        <v>223</v>
      </c>
      <c r="AH2" s="88" t="s">
        <v>423</v>
      </c>
      <c r="AI2" s="118" t="s">
        <v>599</v>
      </c>
      <c r="AJ2" s="10"/>
      <c r="AK2" s="7" t="s">
        <v>595</v>
      </c>
      <c r="AQ2" s="102"/>
    </row>
    <row r="3" spans="1:43" ht="67.5" customHeight="1">
      <c r="A3" s="5" t="s">
        <v>224</v>
      </c>
      <c r="B3" s="48" t="s">
        <v>26</v>
      </c>
      <c r="C3" s="5" t="s">
        <v>28</v>
      </c>
      <c r="D3" s="6">
        <v>79722170</v>
      </c>
      <c r="E3" s="11">
        <v>6</v>
      </c>
      <c r="F3" s="51" t="s">
        <v>30</v>
      </c>
      <c r="G3" s="52">
        <v>24000000</v>
      </c>
      <c r="H3" s="7"/>
      <c r="I3" s="268" t="s">
        <v>1282</v>
      </c>
      <c r="J3" s="60"/>
      <c r="K3" s="60"/>
      <c r="L3" s="127" t="s">
        <v>1281</v>
      </c>
      <c r="M3" s="7"/>
      <c r="N3" s="131">
        <v>42737</v>
      </c>
      <c r="O3" s="5">
        <v>517</v>
      </c>
      <c r="P3" s="55">
        <v>42737</v>
      </c>
      <c r="Q3" s="19">
        <v>42737</v>
      </c>
      <c r="R3" s="128">
        <f aca="true" ca="1" t="shared" si="0" ref="R3:R66">IF(P3=0,_xlfn.NETWORKDAYS.INTL(N3,TODAY(),1,$AQ$2:$AQ$18),_xlfn.NETWORKDAYS.INTL(N3,P3,1,$AQ$2:$AQ$18))</f>
        <v>1</v>
      </c>
      <c r="S3" s="19">
        <v>42737</v>
      </c>
      <c r="T3" s="19">
        <v>43100</v>
      </c>
      <c r="U3" s="5"/>
      <c r="V3" s="5"/>
      <c r="W3" s="5"/>
      <c r="X3" s="5"/>
      <c r="Y3" s="48" t="s">
        <v>27</v>
      </c>
      <c r="Z3" s="39" t="s">
        <v>227</v>
      </c>
      <c r="AA3" s="7">
        <v>517</v>
      </c>
      <c r="AB3" s="73" t="s">
        <v>220</v>
      </c>
      <c r="AC3" s="73" t="s">
        <v>221</v>
      </c>
      <c r="AD3" s="7">
        <v>2677972</v>
      </c>
      <c r="AE3" s="5" t="s">
        <v>31</v>
      </c>
      <c r="AF3" s="8" t="s">
        <v>32</v>
      </c>
      <c r="AG3" s="112" t="s">
        <v>223</v>
      </c>
      <c r="AH3" s="88" t="s">
        <v>423</v>
      </c>
      <c r="AI3" s="118" t="s">
        <v>599</v>
      </c>
      <c r="AK3" s="7" t="s">
        <v>595</v>
      </c>
      <c r="AQ3" s="102"/>
    </row>
    <row r="4" spans="1:43" ht="409.5">
      <c r="A4" s="48" t="s">
        <v>225</v>
      </c>
      <c r="B4" s="48" t="s">
        <v>26</v>
      </c>
      <c r="C4" s="5" t="s">
        <v>50</v>
      </c>
      <c r="D4" s="6" t="s">
        <v>226</v>
      </c>
      <c r="E4" s="11">
        <v>5</v>
      </c>
      <c r="F4" s="51" t="s">
        <v>30</v>
      </c>
      <c r="G4" s="52">
        <v>24000000</v>
      </c>
      <c r="H4" s="7"/>
      <c r="I4" s="7"/>
      <c r="J4" s="7"/>
      <c r="K4" s="7"/>
      <c r="L4" s="7"/>
      <c r="M4" s="7"/>
      <c r="N4" s="131">
        <v>42737</v>
      </c>
      <c r="O4" s="5">
        <v>617</v>
      </c>
      <c r="P4" s="55">
        <v>42737</v>
      </c>
      <c r="Q4" s="19">
        <v>42737</v>
      </c>
      <c r="R4" s="128">
        <f ca="1" t="shared" si="0"/>
        <v>1</v>
      </c>
      <c r="S4" s="19">
        <v>42737</v>
      </c>
      <c r="T4" s="19">
        <v>43100</v>
      </c>
      <c r="U4" s="180" t="s">
        <v>1331</v>
      </c>
      <c r="V4" s="5"/>
      <c r="W4" s="5"/>
      <c r="X4" s="5"/>
      <c r="Y4" s="48" t="s">
        <v>27</v>
      </c>
      <c r="Z4" s="39" t="s">
        <v>227</v>
      </c>
      <c r="AA4" s="7">
        <v>617</v>
      </c>
      <c r="AB4" s="73" t="s">
        <v>220</v>
      </c>
      <c r="AC4" s="73" t="s">
        <v>221</v>
      </c>
      <c r="AD4" s="7">
        <v>3103374443</v>
      </c>
      <c r="AE4" s="5" t="s">
        <v>228</v>
      </c>
      <c r="AF4" s="8" t="s">
        <v>62</v>
      </c>
      <c r="AG4" s="112" t="s">
        <v>223</v>
      </c>
      <c r="AH4" s="88" t="s">
        <v>423</v>
      </c>
      <c r="AI4" s="118" t="s">
        <v>599</v>
      </c>
      <c r="AK4" s="7" t="s">
        <v>595</v>
      </c>
      <c r="AQ4" s="102"/>
    </row>
    <row r="5" spans="1:43" ht="409.5">
      <c r="A5" s="5" t="s">
        <v>229</v>
      </c>
      <c r="B5" s="48" t="s">
        <v>26</v>
      </c>
      <c r="C5" s="5" t="s">
        <v>230</v>
      </c>
      <c r="D5" s="6">
        <v>79488048</v>
      </c>
      <c r="E5" s="11">
        <v>5</v>
      </c>
      <c r="F5" s="33" t="s">
        <v>231</v>
      </c>
      <c r="G5" s="6">
        <v>12000000</v>
      </c>
      <c r="H5" s="7"/>
      <c r="I5" s="7"/>
      <c r="J5" s="7"/>
      <c r="K5" s="7"/>
      <c r="L5" s="7"/>
      <c r="M5" s="7"/>
      <c r="N5" s="131"/>
      <c r="O5" s="5">
        <v>717</v>
      </c>
      <c r="P5" s="19">
        <v>42738</v>
      </c>
      <c r="Q5" s="19">
        <v>42740</v>
      </c>
      <c r="R5" s="128">
        <f ca="1" t="shared" si="0"/>
        <v>30527</v>
      </c>
      <c r="S5" s="19">
        <v>42740</v>
      </c>
      <c r="T5" s="19">
        <v>42796</v>
      </c>
      <c r="U5" s="5"/>
      <c r="V5" s="5"/>
      <c r="W5" s="5"/>
      <c r="X5" s="5"/>
      <c r="Y5" s="48" t="s">
        <v>27</v>
      </c>
      <c r="Z5" s="39" t="s">
        <v>227</v>
      </c>
      <c r="AA5" s="7">
        <v>717</v>
      </c>
      <c r="AB5" s="73" t="s">
        <v>695</v>
      </c>
      <c r="AC5" s="73" t="s">
        <v>953</v>
      </c>
      <c r="AD5" s="7"/>
      <c r="AE5" s="5" t="s">
        <v>446</v>
      </c>
      <c r="AF5" s="8" t="s">
        <v>881</v>
      </c>
      <c r="AG5" s="112" t="s">
        <v>223</v>
      </c>
      <c r="AH5" s="88" t="s">
        <v>423</v>
      </c>
      <c r="AI5" s="118" t="s">
        <v>599</v>
      </c>
      <c r="AK5" s="7" t="s">
        <v>595</v>
      </c>
      <c r="AO5" t="s">
        <v>971</v>
      </c>
      <c r="AQ5" s="102"/>
    </row>
    <row r="6" spans="1:43" ht="409.5">
      <c r="A6" s="48" t="s">
        <v>232</v>
      </c>
      <c r="B6" s="48" t="s">
        <v>26</v>
      </c>
      <c r="C6" s="5" t="s">
        <v>46</v>
      </c>
      <c r="D6" s="65">
        <v>53004890</v>
      </c>
      <c r="E6" s="37">
        <v>1</v>
      </c>
      <c r="F6" s="67" t="s">
        <v>233</v>
      </c>
      <c r="G6" s="6">
        <v>21875000</v>
      </c>
      <c r="H6" s="7"/>
      <c r="I6" s="7"/>
      <c r="J6" s="7"/>
      <c r="K6" s="7"/>
      <c r="L6" s="7"/>
      <c r="M6" s="7"/>
      <c r="N6" s="131"/>
      <c r="O6" s="5">
        <v>1417</v>
      </c>
      <c r="P6" s="19">
        <v>42746</v>
      </c>
      <c r="Q6" s="19">
        <v>42746</v>
      </c>
      <c r="R6" s="128">
        <f ca="1" t="shared" si="0"/>
        <v>30533</v>
      </c>
      <c r="S6" s="19">
        <v>42746</v>
      </c>
      <c r="T6" s="19">
        <v>43100</v>
      </c>
      <c r="U6" s="5"/>
      <c r="V6" s="5"/>
      <c r="W6" s="5"/>
      <c r="X6" s="5"/>
      <c r="Y6" s="48" t="s">
        <v>27</v>
      </c>
      <c r="Z6" s="39" t="s">
        <v>227</v>
      </c>
      <c r="AA6" s="7">
        <v>917</v>
      </c>
      <c r="AB6" s="73" t="s">
        <v>419</v>
      </c>
      <c r="AC6" s="73" t="s">
        <v>678</v>
      </c>
      <c r="AD6" s="7">
        <v>7243171</v>
      </c>
      <c r="AE6" s="5" t="s">
        <v>234</v>
      </c>
      <c r="AF6" s="167" t="s">
        <v>47</v>
      </c>
      <c r="AG6" s="112" t="s">
        <v>223</v>
      </c>
      <c r="AH6" s="88" t="s">
        <v>423</v>
      </c>
      <c r="AI6" s="118" t="s">
        <v>599</v>
      </c>
      <c r="AK6" s="9" t="s">
        <v>798</v>
      </c>
      <c r="AQ6" s="102"/>
    </row>
    <row r="7" spans="1:43" ht="409.5">
      <c r="A7" s="5" t="s">
        <v>235</v>
      </c>
      <c r="B7" s="48" t="s">
        <v>26</v>
      </c>
      <c r="C7" s="5" t="s">
        <v>236</v>
      </c>
      <c r="D7" s="6">
        <v>1018440407</v>
      </c>
      <c r="E7" s="11">
        <v>8</v>
      </c>
      <c r="F7" s="33" t="s">
        <v>237</v>
      </c>
      <c r="G7" s="6">
        <v>56000000</v>
      </c>
      <c r="H7" s="35"/>
      <c r="I7" s="7"/>
      <c r="J7" s="7"/>
      <c r="K7" s="7"/>
      <c r="L7" s="7"/>
      <c r="M7" s="7"/>
      <c r="N7" s="131">
        <v>42746</v>
      </c>
      <c r="O7" s="5">
        <v>1517</v>
      </c>
      <c r="P7" s="19">
        <v>42746</v>
      </c>
      <c r="Q7" s="19">
        <v>42746</v>
      </c>
      <c r="R7" s="128">
        <f ca="1" t="shared" si="0"/>
        <v>1</v>
      </c>
      <c r="S7" s="19">
        <v>42746</v>
      </c>
      <c r="T7" s="19">
        <v>43100</v>
      </c>
      <c r="U7" s="5"/>
      <c r="V7" s="5"/>
      <c r="W7" s="5"/>
      <c r="X7" s="5"/>
      <c r="Y7" s="48" t="s">
        <v>27</v>
      </c>
      <c r="Z7" s="39" t="s">
        <v>227</v>
      </c>
      <c r="AA7" s="7">
        <v>1017</v>
      </c>
      <c r="AB7" s="73" t="s">
        <v>695</v>
      </c>
      <c r="AC7" s="73" t="s">
        <v>953</v>
      </c>
      <c r="AD7" s="7">
        <v>3212554660</v>
      </c>
      <c r="AE7" s="5" t="s">
        <v>238</v>
      </c>
      <c r="AF7" s="8" t="s">
        <v>239</v>
      </c>
      <c r="AG7" s="112" t="s">
        <v>223</v>
      </c>
      <c r="AH7" s="88" t="s">
        <v>423</v>
      </c>
      <c r="AI7" s="118" t="s">
        <v>599</v>
      </c>
      <c r="AK7" s="9" t="s">
        <v>798</v>
      </c>
      <c r="AQ7" s="102"/>
    </row>
    <row r="8" spans="1:43" s="96" customFormat="1" ht="409.5">
      <c r="A8" s="14" t="s">
        <v>240</v>
      </c>
      <c r="B8" s="48" t="s">
        <v>26</v>
      </c>
      <c r="C8" s="36" t="s">
        <v>1114</v>
      </c>
      <c r="D8" s="76">
        <v>1047380383</v>
      </c>
      <c r="E8" s="118">
        <v>1</v>
      </c>
      <c r="F8" s="36" t="s">
        <v>237</v>
      </c>
      <c r="G8" s="76">
        <v>49000000</v>
      </c>
      <c r="H8" s="34"/>
      <c r="I8" s="34"/>
      <c r="J8" s="34"/>
      <c r="K8" s="251"/>
      <c r="L8" s="34"/>
      <c r="M8" s="34"/>
      <c r="N8" s="131"/>
      <c r="O8" s="9">
        <v>1617</v>
      </c>
      <c r="P8" s="92">
        <v>42746</v>
      </c>
      <c r="Q8" s="92">
        <v>42746</v>
      </c>
      <c r="R8" s="129">
        <f ca="1" t="shared" si="0"/>
        <v>30533</v>
      </c>
      <c r="S8" s="92">
        <v>42746</v>
      </c>
      <c r="T8" s="92">
        <v>43100</v>
      </c>
      <c r="U8" s="9"/>
      <c r="V8" s="9"/>
      <c r="W8" s="9"/>
      <c r="X8" s="9"/>
      <c r="Y8" s="48" t="s">
        <v>27</v>
      </c>
      <c r="Z8" s="39" t="s">
        <v>227</v>
      </c>
      <c r="AA8" s="34">
        <v>1117</v>
      </c>
      <c r="AB8" s="82" t="s">
        <v>972</v>
      </c>
      <c r="AC8" s="82" t="s">
        <v>954</v>
      </c>
      <c r="AD8" s="34">
        <v>3007359294</v>
      </c>
      <c r="AE8" s="9" t="s">
        <v>447</v>
      </c>
      <c r="AF8" s="110" t="s">
        <v>448</v>
      </c>
      <c r="AG8" s="113" t="s">
        <v>223</v>
      </c>
      <c r="AH8" s="88" t="s">
        <v>423</v>
      </c>
      <c r="AI8" s="118" t="s">
        <v>599</v>
      </c>
      <c r="AK8" s="9" t="s">
        <v>798</v>
      </c>
      <c r="AQ8" s="226"/>
    </row>
    <row r="9" spans="1:43" ht="409.5">
      <c r="A9" s="5" t="s">
        <v>241</v>
      </c>
      <c r="B9" s="48" t="s">
        <v>26</v>
      </c>
      <c r="C9" s="5" t="s">
        <v>29</v>
      </c>
      <c r="D9" s="7">
        <v>80001263</v>
      </c>
      <c r="E9" s="11">
        <v>6</v>
      </c>
      <c r="F9" s="33" t="s">
        <v>242</v>
      </c>
      <c r="G9" s="6">
        <v>61656666</v>
      </c>
      <c r="H9" s="7"/>
      <c r="I9" s="7"/>
      <c r="J9" s="7"/>
      <c r="K9" s="7"/>
      <c r="L9" s="7"/>
      <c r="M9" s="7"/>
      <c r="N9" s="308"/>
      <c r="O9" s="5">
        <v>1717</v>
      </c>
      <c r="P9" s="19">
        <v>42747</v>
      </c>
      <c r="Q9" s="19">
        <v>42747</v>
      </c>
      <c r="R9" s="128">
        <f ca="1" t="shared" si="0"/>
        <v>30534</v>
      </c>
      <c r="S9" s="19">
        <v>42747</v>
      </c>
      <c r="T9" s="19">
        <v>43100</v>
      </c>
      <c r="U9" s="5"/>
      <c r="V9" s="5"/>
      <c r="W9" s="5"/>
      <c r="X9" s="5"/>
      <c r="Y9" s="48" t="s">
        <v>27</v>
      </c>
      <c r="Z9" s="39" t="s">
        <v>227</v>
      </c>
      <c r="AA9" s="34">
        <v>1217</v>
      </c>
      <c r="AB9" s="73" t="s">
        <v>842</v>
      </c>
      <c r="AC9" s="73" t="s">
        <v>955</v>
      </c>
      <c r="AD9" s="7">
        <v>7762626</v>
      </c>
      <c r="AE9" s="5" t="s">
        <v>33</v>
      </c>
      <c r="AF9" s="8" t="s">
        <v>34</v>
      </c>
      <c r="AG9" s="112" t="s">
        <v>223</v>
      </c>
      <c r="AH9" s="88" t="s">
        <v>423</v>
      </c>
      <c r="AI9" s="118" t="s">
        <v>599</v>
      </c>
      <c r="AK9" s="5" t="s">
        <v>798</v>
      </c>
      <c r="AQ9" s="102"/>
    </row>
    <row r="10" spans="1:43" ht="409.5">
      <c r="A10" s="48" t="s">
        <v>243</v>
      </c>
      <c r="B10" s="48" t="s">
        <v>26</v>
      </c>
      <c r="C10" s="9" t="s">
        <v>48</v>
      </c>
      <c r="D10" s="6">
        <v>52749903</v>
      </c>
      <c r="E10" s="7">
        <v>0</v>
      </c>
      <c r="F10" s="33" t="s">
        <v>244</v>
      </c>
      <c r="G10" s="6">
        <v>46400000</v>
      </c>
      <c r="H10" s="57"/>
      <c r="I10" s="57"/>
      <c r="J10" s="57"/>
      <c r="K10" s="57"/>
      <c r="L10" s="57"/>
      <c r="M10" s="57"/>
      <c r="N10" s="313"/>
      <c r="O10" s="5">
        <v>817</v>
      </c>
      <c r="P10" s="19">
        <v>42748</v>
      </c>
      <c r="Q10" s="19">
        <v>42748</v>
      </c>
      <c r="R10" s="128">
        <f ca="1" t="shared" si="0"/>
        <v>30535</v>
      </c>
      <c r="S10" s="19">
        <v>42748</v>
      </c>
      <c r="T10" s="19">
        <v>43100</v>
      </c>
      <c r="U10" s="58"/>
      <c r="V10" s="58"/>
      <c r="W10" s="58"/>
      <c r="X10" s="58"/>
      <c r="Y10" s="48" t="s">
        <v>27</v>
      </c>
      <c r="Z10" s="39" t="s">
        <v>227</v>
      </c>
      <c r="AA10" s="7">
        <v>1317</v>
      </c>
      <c r="AB10" s="73" t="s">
        <v>973</v>
      </c>
      <c r="AC10" s="73" t="s">
        <v>956</v>
      </c>
      <c r="AD10" s="7">
        <v>3118964655</v>
      </c>
      <c r="AE10" s="5" t="s">
        <v>38</v>
      </c>
      <c r="AF10" s="8" t="s">
        <v>39</v>
      </c>
      <c r="AG10" s="112" t="s">
        <v>223</v>
      </c>
      <c r="AH10" s="88" t="s">
        <v>423</v>
      </c>
      <c r="AI10" s="118" t="s">
        <v>599</v>
      </c>
      <c r="AK10" s="7" t="s">
        <v>798</v>
      </c>
      <c r="AQ10" s="102"/>
    </row>
    <row r="11" spans="1:43" ht="409.5">
      <c r="A11" s="5" t="s">
        <v>245</v>
      </c>
      <c r="B11" s="48" t="s">
        <v>26</v>
      </c>
      <c r="C11" s="9" t="s">
        <v>37</v>
      </c>
      <c r="D11" s="6">
        <v>52991791</v>
      </c>
      <c r="E11" s="7">
        <v>8</v>
      </c>
      <c r="F11" s="33" t="s">
        <v>246</v>
      </c>
      <c r="G11" s="6">
        <v>49500000</v>
      </c>
      <c r="H11" s="57"/>
      <c r="I11" s="127" t="s">
        <v>1001</v>
      </c>
      <c r="J11" s="158"/>
      <c r="K11" s="158"/>
      <c r="L11" s="159" t="s">
        <v>1317</v>
      </c>
      <c r="M11" s="57"/>
      <c r="N11" s="313"/>
      <c r="O11" s="58"/>
      <c r="P11" s="19">
        <v>42748</v>
      </c>
      <c r="Q11" s="19">
        <v>42748</v>
      </c>
      <c r="R11" s="128">
        <f ca="1" t="shared" si="0"/>
        <v>30535</v>
      </c>
      <c r="S11" s="19">
        <v>42748</v>
      </c>
      <c r="T11" s="19" t="s">
        <v>1388</v>
      </c>
      <c r="U11" s="58"/>
      <c r="V11" s="58"/>
      <c r="W11" s="58"/>
      <c r="X11" s="58"/>
      <c r="Y11" s="48" t="s">
        <v>27</v>
      </c>
      <c r="Z11" s="39" t="s">
        <v>227</v>
      </c>
      <c r="AA11" s="34">
        <v>1417</v>
      </c>
      <c r="AB11" s="73" t="s">
        <v>950</v>
      </c>
      <c r="AC11" s="73" t="s">
        <v>957</v>
      </c>
      <c r="AD11" s="5">
        <v>3014431</v>
      </c>
      <c r="AE11" s="5" t="s">
        <v>247</v>
      </c>
      <c r="AF11" s="8" t="s">
        <v>41</v>
      </c>
      <c r="AG11" s="112" t="s">
        <v>223</v>
      </c>
      <c r="AH11" s="88" t="s">
        <v>423</v>
      </c>
      <c r="AI11" s="118" t="s">
        <v>599</v>
      </c>
      <c r="AK11" s="7" t="s">
        <v>798</v>
      </c>
      <c r="AQ11" s="102"/>
    </row>
    <row r="12" spans="1:43" ht="409.5">
      <c r="A12" s="48" t="s">
        <v>248</v>
      </c>
      <c r="B12" s="48" t="s">
        <v>26</v>
      </c>
      <c r="C12" s="9" t="s">
        <v>249</v>
      </c>
      <c r="D12" s="6">
        <v>81741491</v>
      </c>
      <c r="E12" s="11">
        <v>1</v>
      </c>
      <c r="F12" s="33" t="s">
        <v>250</v>
      </c>
      <c r="G12" s="6">
        <v>60773333</v>
      </c>
      <c r="H12" s="57"/>
      <c r="I12" s="268" t="s">
        <v>1283</v>
      </c>
      <c r="J12" s="60"/>
      <c r="K12" s="60"/>
      <c r="L12" s="127" t="s">
        <v>1316</v>
      </c>
      <c r="M12" s="57"/>
      <c r="N12" s="313"/>
      <c r="O12" s="5">
        <v>2917</v>
      </c>
      <c r="P12" s="19">
        <v>42752</v>
      </c>
      <c r="Q12" s="19">
        <v>42752</v>
      </c>
      <c r="R12" s="128">
        <f ca="1" t="shared" si="0"/>
        <v>30537</v>
      </c>
      <c r="S12" s="19">
        <v>42752</v>
      </c>
      <c r="T12" s="19">
        <v>43100</v>
      </c>
      <c r="U12" s="58"/>
      <c r="V12" s="58"/>
      <c r="W12" s="58"/>
      <c r="X12" s="58"/>
      <c r="Y12" s="48" t="s">
        <v>27</v>
      </c>
      <c r="Z12" s="39" t="s">
        <v>227</v>
      </c>
      <c r="AA12" s="34">
        <v>2017</v>
      </c>
      <c r="AB12" s="73" t="s">
        <v>76</v>
      </c>
      <c r="AC12" s="73" t="s">
        <v>77</v>
      </c>
      <c r="AD12" s="7">
        <v>3005338852</v>
      </c>
      <c r="AE12" s="5" t="s">
        <v>845</v>
      </c>
      <c r="AF12" s="8" t="s">
        <v>251</v>
      </c>
      <c r="AG12" s="112" t="s">
        <v>223</v>
      </c>
      <c r="AH12" s="88" t="s">
        <v>423</v>
      </c>
      <c r="AI12" s="118" t="s">
        <v>599</v>
      </c>
      <c r="AK12" s="7" t="s">
        <v>798</v>
      </c>
      <c r="AQ12" s="102"/>
    </row>
    <row r="13" spans="1:43" ht="409.5">
      <c r="A13" s="5" t="s">
        <v>253</v>
      </c>
      <c r="B13" s="48" t="s">
        <v>26</v>
      </c>
      <c r="C13" s="9" t="s">
        <v>43</v>
      </c>
      <c r="D13" s="6">
        <v>1032417870</v>
      </c>
      <c r="E13" s="11">
        <v>1</v>
      </c>
      <c r="F13" s="33" t="s">
        <v>252</v>
      </c>
      <c r="G13" s="6">
        <v>45866666</v>
      </c>
      <c r="H13" s="60"/>
      <c r="I13" s="60"/>
      <c r="J13" s="60"/>
      <c r="K13" s="60"/>
      <c r="L13" s="60"/>
      <c r="M13" s="60"/>
      <c r="N13" s="276"/>
      <c r="O13" s="5">
        <v>3017</v>
      </c>
      <c r="P13" s="19">
        <v>42752</v>
      </c>
      <c r="Q13" s="19">
        <v>42758</v>
      </c>
      <c r="R13" s="128">
        <f ca="1" t="shared" si="0"/>
        <v>30537</v>
      </c>
      <c r="S13" s="19">
        <v>42758</v>
      </c>
      <c r="T13" s="19">
        <v>43100</v>
      </c>
      <c r="U13" s="58"/>
      <c r="V13" s="58"/>
      <c r="W13" s="58"/>
      <c r="X13" s="58"/>
      <c r="Y13" s="48" t="s">
        <v>27</v>
      </c>
      <c r="Z13" s="39" t="s">
        <v>227</v>
      </c>
      <c r="AA13" s="5">
        <v>2117</v>
      </c>
      <c r="AB13" s="73" t="s">
        <v>76</v>
      </c>
      <c r="AC13" s="73" t="s">
        <v>77</v>
      </c>
      <c r="AD13" s="58"/>
      <c r="AE13" s="5" t="s">
        <v>44</v>
      </c>
      <c r="AF13" s="8" t="s">
        <v>45</v>
      </c>
      <c r="AG13" s="112" t="s">
        <v>223</v>
      </c>
      <c r="AH13" s="88" t="s">
        <v>423</v>
      </c>
      <c r="AI13" s="118" t="s">
        <v>599</v>
      </c>
      <c r="AK13" s="7" t="s">
        <v>595</v>
      </c>
      <c r="AQ13" s="102"/>
    </row>
    <row r="14" spans="1:43" ht="409.5">
      <c r="A14" s="48" t="s">
        <v>255</v>
      </c>
      <c r="B14" s="48" t="s">
        <v>26</v>
      </c>
      <c r="C14" s="9" t="s">
        <v>73</v>
      </c>
      <c r="D14" s="6">
        <v>1032369652</v>
      </c>
      <c r="E14" s="5">
        <v>4</v>
      </c>
      <c r="F14" s="33" t="s">
        <v>254</v>
      </c>
      <c r="G14" s="6">
        <v>24353000</v>
      </c>
      <c r="H14" s="60"/>
      <c r="I14" s="60"/>
      <c r="J14" s="60"/>
      <c r="K14" s="60"/>
      <c r="L14" s="60"/>
      <c r="M14" s="60"/>
      <c r="N14" s="276"/>
      <c r="O14" s="5">
        <v>3117</v>
      </c>
      <c r="P14" s="19">
        <v>42753</v>
      </c>
      <c r="Q14" s="19">
        <v>42753</v>
      </c>
      <c r="R14" s="128">
        <f ca="1" t="shared" si="0"/>
        <v>30538</v>
      </c>
      <c r="S14" s="19">
        <v>42753</v>
      </c>
      <c r="T14" s="19">
        <v>43100</v>
      </c>
      <c r="U14" s="58"/>
      <c r="V14" s="58"/>
      <c r="W14" s="58"/>
      <c r="X14" s="58"/>
      <c r="Y14" s="48" t="s">
        <v>27</v>
      </c>
      <c r="Z14" s="39" t="s">
        <v>227</v>
      </c>
      <c r="AA14" s="5">
        <v>2217</v>
      </c>
      <c r="AB14" s="73" t="s">
        <v>76</v>
      </c>
      <c r="AC14" s="73" t="s">
        <v>77</v>
      </c>
      <c r="AD14" s="7">
        <v>2026681</v>
      </c>
      <c r="AE14" s="33" t="s">
        <v>74</v>
      </c>
      <c r="AF14" s="8" t="s">
        <v>75</v>
      </c>
      <c r="AG14" s="112" t="s">
        <v>223</v>
      </c>
      <c r="AH14" s="88" t="s">
        <v>423</v>
      </c>
      <c r="AI14" s="118" t="s">
        <v>599</v>
      </c>
      <c r="AK14" s="7" t="s">
        <v>798</v>
      </c>
      <c r="AQ14" s="102"/>
    </row>
    <row r="15" spans="1:43" ht="409.5">
      <c r="A15" s="5" t="s">
        <v>256</v>
      </c>
      <c r="B15" s="48" t="s">
        <v>26</v>
      </c>
      <c r="C15" s="9" t="s">
        <v>925</v>
      </c>
      <c r="D15" s="6" t="s">
        <v>926</v>
      </c>
      <c r="E15" s="7">
        <v>0</v>
      </c>
      <c r="F15" s="36" t="s">
        <v>259</v>
      </c>
      <c r="G15" s="6">
        <v>24200000</v>
      </c>
      <c r="H15" s="57"/>
      <c r="I15" s="57"/>
      <c r="J15" s="57"/>
      <c r="K15" s="57"/>
      <c r="L15" s="57"/>
      <c r="M15" s="57"/>
      <c r="N15" s="313"/>
      <c r="O15" s="5">
        <v>3417</v>
      </c>
      <c r="P15" s="19">
        <v>42753</v>
      </c>
      <c r="Q15" s="19">
        <v>42753</v>
      </c>
      <c r="R15" s="128">
        <f ca="1" t="shared" si="0"/>
        <v>30538</v>
      </c>
      <c r="S15" s="19">
        <v>42753</v>
      </c>
      <c r="T15" s="19" t="s">
        <v>1388</v>
      </c>
      <c r="U15" s="58"/>
      <c r="V15" s="58"/>
      <c r="W15" s="58"/>
      <c r="X15" s="58"/>
      <c r="Y15" s="48" t="s">
        <v>27</v>
      </c>
      <c r="Z15" s="39" t="s">
        <v>227</v>
      </c>
      <c r="AA15" s="7">
        <v>2317</v>
      </c>
      <c r="AB15" s="73" t="s">
        <v>695</v>
      </c>
      <c r="AC15" s="73" t="s">
        <v>958</v>
      </c>
      <c r="AD15" s="7">
        <v>3115432005</v>
      </c>
      <c r="AE15" s="5" t="s">
        <v>258</v>
      </c>
      <c r="AF15" s="8" t="s">
        <v>49</v>
      </c>
      <c r="AG15" s="112" t="s">
        <v>223</v>
      </c>
      <c r="AH15" s="88" t="s">
        <v>423</v>
      </c>
      <c r="AI15" s="118" t="s">
        <v>599</v>
      </c>
      <c r="AK15" s="9" t="s">
        <v>798</v>
      </c>
      <c r="AQ15" s="102"/>
    </row>
    <row r="16" spans="1:43" ht="409.5">
      <c r="A16" s="48" t="s">
        <v>263</v>
      </c>
      <c r="B16" s="48" t="s">
        <v>26</v>
      </c>
      <c r="C16" s="9" t="s">
        <v>257</v>
      </c>
      <c r="D16" s="6">
        <v>1077972489</v>
      </c>
      <c r="E16" s="11">
        <v>9</v>
      </c>
      <c r="F16" s="33" t="s">
        <v>260</v>
      </c>
      <c r="G16" s="184">
        <v>23650000</v>
      </c>
      <c r="H16" s="60"/>
      <c r="I16" s="253" t="s">
        <v>1246</v>
      </c>
      <c r="J16" s="264"/>
      <c r="K16" s="60"/>
      <c r="L16" s="147" t="s">
        <v>1247</v>
      </c>
      <c r="M16" s="60"/>
      <c r="N16" s="132">
        <v>42752</v>
      </c>
      <c r="O16" s="5">
        <v>3217</v>
      </c>
      <c r="P16" s="19">
        <v>42753</v>
      </c>
      <c r="Q16" s="19">
        <v>42753</v>
      </c>
      <c r="R16" s="128">
        <f ca="1" t="shared" si="0"/>
        <v>2</v>
      </c>
      <c r="S16" s="19">
        <v>42753</v>
      </c>
      <c r="T16" s="19" t="s">
        <v>1388</v>
      </c>
      <c r="U16" s="58"/>
      <c r="V16" s="58"/>
      <c r="W16" s="58"/>
      <c r="X16" s="58"/>
      <c r="Y16" s="48" t="s">
        <v>27</v>
      </c>
      <c r="Z16" s="39" t="s">
        <v>227</v>
      </c>
      <c r="AA16" s="5">
        <v>2417</v>
      </c>
      <c r="AB16" s="73" t="s">
        <v>842</v>
      </c>
      <c r="AC16" s="73" t="s">
        <v>955</v>
      </c>
      <c r="AD16" s="66">
        <v>3204403541</v>
      </c>
      <c r="AE16" s="13" t="s">
        <v>261</v>
      </c>
      <c r="AF16" s="8" t="s">
        <v>262</v>
      </c>
      <c r="AG16" s="112" t="s">
        <v>223</v>
      </c>
      <c r="AH16" s="88" t="s">
        <v>423</v>
      </c>
      <c r="AI16" s="118" t="s">
        <v>599</v>
      </c>
      <c r="AK16" s="9" t="s">
        <v>798</v>
      </c>
      <c r="AQ16" s="102"/>
    </row>
    <row r="17" spans="1:43" ht="409.5">
      <c r="A17" s="5" t="s">
        <v>264</v>
      </c>
      <c r="B17" s="48" t="s">
        <v>26</v>
      </c>
      <c r="C17" s="9" t="s">
        <v>265</v>
      </c>
      <c r="D17" s="6">
        <v>1085267592</v>
      </c>
      <c r="E17" s="11">
        <v>5</v>
      </c>
      <c r="F17" s="67" t="s">
        <v>268</v>
      </c>
      <c r="G17" s="6">
        <v>30870000</v>
      </c>
      <c r="H17" s="60"/>
      <c r="I17" s="253" t="s">
        <v>1279</v>
      </c>
      <c r="J17" s="253" t="s">
        <v>1277</v>
      </c>
      <c r="K17" s="60"/>
      <c r="L17" s="60"/>
      <c r="M17" s="127" t="s">
        <v>1278</v>
      </c>
      <c r="N17" s="132">
        <v>42753</v>
      </c>
      <c r="O17" s="5">
        <v>2817</v>
      </c>
      <c r="P17" s="19">
        <v>42753</v>
      </c>
      <c r="Q17" s="19">
        <v>42753</v>
      </c>
      <c r="R17" s="128">
        <f ca="1" t="shared" si="0"/>
        <v>1</v>
      </c>
      <c r="S17" s="19">
        <v>42753</v>
      </c>
      <c r="T17" s="19">
        <v>43100</v>
      </c>
      <c r="U17" s="5"/>
      <c r="V17" s="5"/>
      <c r="W17" s="5"/>
      <c r="X17" s="5"/>
      <c r="Y17" s="48" t="s">
        <v>27</v>
      </c>
      <c r="Z17" s="39" t="s">
        <v>227</v>
      </c>
      <c r="AA17" s="7">
        <v>2517</v>
      </c>
      <c r="AB17" s="73" t="s">
        <v>950</v>
      </c>
      <c r="AC17" s="73" t="s">
        <v>959</v>
      </c>
      <c r="AD17" s="7">
        <v>3133164036</v>
      </c>
      <c r="AE17" s="5" t="s">
        <v>266</v>
      </c>
      <c r="AF17" s="8" t="s">
        <v>267</v>
      </c>
      <c r="AG17" s="112" t="s">
        <v>223</v>
      </c>
      <c r="AH17" s="88" t="s">
        <v>423</v>
      </c>
      <c r="AI17" s="118" t="s">
        <v>599</v>
      </c>
      <c r="AK17" s="7" t="s">
        <v>595</v>
      </c>
      <c r="AQ17" s="102"/>
    </row>
    <row r="18" spans="1:43" ht="409.5">
      <c r="A18" s="48" t="s">
        <v>275</v>
      </c>
      <c r="B18" s="48" t="s">
        <v>26</v>
      </c>
      <c r="C18" s="9" t="s">
        <v>273</v>
      </c>
      <c r="D18" s="6">
        <v>1070005695</v>
      </c>
      <c r="E18" s="7">
        <v>7</v>
      </c>
      <c r="F18" s="36" t="s">
        <v>280</v>
      </c>
      <c r="G18" s="6">
        <v>41800000</v>
      </c>
      <c r="H18" s="60"/>
      <c r="I18" s="253" t="s">
        <v>1227</v>
      </c>
      <c r="J18" s="60"/>
      <c r="K18" s="60"/>
      <c r="L18" s="127" t="s">
        <v>1228</v>
      </c>
      <c r="M18" s="60"/>
      <c r="N18" s="132">
        <v>42752</v>
      </c>
      <c r="O18" s="5">
        <v>4017</v>
      </c>
      <c r="P18" s="19">
        <v>42753</v>
      </c>
      <c r="Q18" s="19">
        <v>42753</v>
      </c>
      <c r="R18" s="128">
        <f ca="1" t="shared" si="0"/>
        <v>2</v>
      </c>
      <c r="S18" s="19">
        <v>42753</v>
      </c>
      <c r="T18" s="19" t="s">
        <v>1388</v>
      </c>
      <c r="U18" s="58"/>
      <c r="V18" s="58"/>
      <c r="W18" s="58"/>
      <c r="X18" s="58"/>
      <c r="Y18" s="48" t="s">
        <v>27</v>
      </c>
      <c r="Z18" s="39" t="s">
        <v>227</v>
      </c>
      <c r="AA18" s="57">
        <v>2617</v>
      </c>
      <c r="AB18" s="73" t="s">
        <v>974</v>
      </c>
      <c r="AC18" s="73" t="s">
        <v>836</v>
      </c>
      <c r="AD18" s="7">
        <v>3223820119</v>
      </c>
      <c r="AE18" s="5" t="s">
        <v>274</v>
      </c>
      <c r="AF18" s="352" t="s">
        <v>1392</v>
      </c>
      <c r="AG18" s="112" t="s">
        <v>223</v>
      </c>
      <c r="AH18" s="88" t="s">
        <v>423</v>
      </c>
      <c r="AI18" s="118" t="s">
        <v>599</v>
      </c>
      <c r="AK18" s="9" t="s">
        <v>798</v>
      </c>
      <c r="AQ18" s="102"/>
    </row>
    <row r="19" spans="1:37" ht="409.5">
      <c r="A19" s="5" t="s">
        <v>276</v>
      </c>
      <c r="B19" s="48" t="s">
        <v>26</v>
      </c>
      <c r="C19" s="9" t="s">
        <v>277</v>
      </c>
      <c r="D19" s="6">
        <v>79663070</v>
      </c>
      <c r="E19" s="11">
        <v>8</v>
      </c>
      <c r="F19" s="36" t="s">
        <v>282</v>
      </c>
      <c r="G19" s="6">
        <v>38500000</v>
      </c>
      <c r="H19" s="60"/>
      <c r="I19" s="127" t="s">
        <v>1250</v>
      </c>
      <c r="J19" s="60"/>
      <c r="K19" s="60"/>
      <c r="L19" s="147" t="s">
        <v>1251</v>
      </c>
      <c r="M19" s="60"/>
      <c r="N19" s="132">
        <v>42754</v>
      </c>
      <c r="O19" s="5">
        <v>4217</v>
      </c>
      <c r="P19" s="59">
        <v>42755</v>
      </c>
      <c r="Q19" s="19">
        <v>42755</v>
      </c>
      <c r="R19" s="128">
        <f ca="1" t="shared" si="0"/>
        <v>2</v>
      </c>
      <c r="S19" s="19">
        <v>42755</v>
      </c>
      <c r="T19" s="19" t="s">
        <v>1388</v>
      </c>
      <c r="U19" s="58"/>
      <c r="V19" s="58"/>
      <c r="W19" s="58"/>
      <c r="X19" s="58"/>
      <c r="Y19" s="48" t="s">
        <v>27</v>
      </c>
      <c r="Z19" s="39" t="s">
        <v>227</v>
      </c>
      <c r="AA19" s="7">
        <v>2917</v>
      </c>
      <c r="AB19" s="73" t="s">
        <v>974</v>
      </c>
      <c r="AC19" s="73" t="s">
        <v>836</v>
      </c>
      <c r="AD19" s="5">
        <v>3208411448</v>
      </c>
      <c r="AE19" s="5" t="s">
        <v>278</v>
      </c>
      <c r="AF19" s="8" t="s">
        <v>279</v>
      </c>
      <c r="AG19" s="112" t="s">
        <v>223</v>
      </c>
      <c r="AH19" s="88" t="s">
        <v>423</v>
      </c>
      <c r="AI19" s="118" t="s">
        <v>599</v>
      </c>
      <c r="AK19" s="9" t="s">
        <v>798</v>
      </c>
    </row>
    <row r="20" spans="1:37" ht="409.5">
      <c r="A20" s="48" t="s">
        <v>281</v>
      </c>
      <c r="B20" s="48" t="s">
        <v>26</v>
      </c>
      <c r="C20" s="9" t="s">
        <v>81</v>
      </c>
      <c r="D20" s="6">
        <v>1022946703</v>
      </c>
      <c r="E20" s="7">
        <v>0</v>
      </c>
      <c r="F20" s="33" t="s">
        <v>283</v>
      </c>
      <c r="G20" s="6">
        <v>46200000</v>
      </c>
      <c r="H20" s="57"/>
      <c r="I20" s="127" t="s">
        <v>1248</v>
      </c>
      <c r="J20" s="57"/>
      <c r="K20" s="57"/>
      <c r="L20" s="147" t="s">
        <v>1249</v>
      </c>
      <c r="M20" s="57"/>
      <c r="N20" s="132">
        <v>42755</v>
      </c>
      <c r="O20" s="5">
        <v>4117</v>
      </c>
      <c r="P20" s="19">
        <v>42755</v>
      </c>
      <c r="Q20" s="19">
        <v>42755</v>
      </c>
      <c r="R20" s="128">
        <f ca="1" t="shared" si="0"/>
        <v>1</v>
      </c>
      <c r="S20" s="19">
        <v>42755</v>
      </c>
      <c r="T20" s="19" t="s">
        <v>1388</v>
      </c>
      <c r="U20" s="58"/>
      <c r="V20" s="58"/>
      <c r="W20" s="58"/>
      <c r="X20" s="58"/>
      <c r="Y20" s="48" t="s">
        <v>27</v>
      </c>
      <c r="Z20" s="39" t="s">
        <v>227</v>
      </c>
      <c r="AA20" s="7">
        <v>3017</v>
      </c>
      <c r="AB20" s="73" t="s">
        <v>974</v>
      </c>
      <c r="AC20" s="73" t="s">
        <v>836</v>
      </c>
      <c r="AD20" s="7">
        <v>7673939</v>
      </c>
      <c r="AE20" s="5" t="s">
        <v>82</v>
      </c>
      <c r="AF20" s="8" t="s">
        <v>83</v>
      </c>
      <c r="AG20" s="112" t="s">
        <v>223</v>
      </c>
      <c r="AH20" s="88" t="s">
        <v>423</v>
      </c>
      <c r="AI20" s="118" t="s">
        <v>599</v>
      </c>
      <c r="AK20" s="9" t="s">
        <v>798</v>
      </c>
    </row>
    <row r="21" spans="1:37" ht="409.5">
      <c r="A21" s="5" t="s">
        <v>286</v>
      </c>
      <c r="B21" s="48" t="s">
        <v>26</v>
      </c>
      <c r="C21" s="9" t="s">
        <v>284</v>
      </c>
      <c r="D21" s="7" t="s">
        <v>285</v>
      </c>
      <c r="E21" s="7">
        <v>0</v>
      </c>
      <c r="F21" s="33" t="s">
        <v>289</v>
      </c>
      <c r="G21" s="184">
        <v>41360000</v>
      </c>
      <c r="H21" s="57"/>
      <c r="I21" s="127" t="s">
        <v>1252</v>
      </c>
      <c r="J21" s="57"/>
      <c r="K21" s="57"/>
      <c r="L21" s="147" t="s">
        <v>1253</v>
      </c>
      <c r="M21" s="57"/>
      <c r="N21" s="313"/>
      <c r="O21" s="5">
        <v>5317</v>
      </c>
      <c r="P21" s="19">
        <v>42755</v>
      </c>
      <c r="Q21" s="19">
        <v>42755</v>
      </c>
      <c r="R21" s="128">
        <f ca="1" t="shared" si="0"/>
        <v>30540</v>
      </c>
      <c r="S21" s="19">
        <v>42755</v>
      </c>
      <c r="T21" s="19" t="s">
        <v>1388</v>
      </c>
      <c r="U21" s="58"/>
      <c r="V21" s="58"/>
      <c r="W21" s="58"/>
      <c r="X21" s="58"/>
      <c r="Y21" s="48" t="s">
        <v>27</v>
      </c>
      <c r="Z21" s="39" t="s">
        <v>227</v>
      </c>
      <c r="AA21" s="7">
        <v>3217</v>
      </c>
      <c r="AB21" s="73" t="s">
        <v>975</v>
      </c>
      <c r="AC21" s="73" t="s">
        <v>961</v>
      </c>
      <c r="AD21" s="7">
        <v>4842646</v>
      </c>
      <c r="AE21" s="5" t="s">
        <v>287</v>
      </c>
      <c r="AF21" s="8" t="s">
        <v>288</v>
      </c>
      <c r="AG21" s="112" t="s">
        <v>223</v>
      </c>
      <c r="AH21" s="88" t="s">
        <v>423</v>
      </c>
      <c r="AI21" s="118" t="s">
        <v>599</v>
      </c>
      <c r="AK21" s="9" t="s">
        <v>595</v>
      </c>
    </row>
    <row r="22" spans="1:37" ht="409.5">
      <c r="A22" s="48" t="s">
        <v>290</v>
      </c>
      <c r="B22" s="48" t="s">
        <v>26</v>
      </c>
      <c r="C22" s="9" t="s">
        <v>291</v>
      </c>
      <c r="D22" s="6">
        <v>7171685</v>
      </c>
      <c r="E22" s="7">
        <v>3</v>
      </c>
      <c r="F22" s="33" t="s">
        <v>299</v>
      </c>
      <c r="G22" s="6">
        <v>47300000</v>
      </c>
      <c r="H22" s="57"/>
      <c r="I22" s="57"/>
      <c r="J22" s="57"/>
      <c r="K22" s="57"/>
      <c r="L22" s="57"/>
      <c r="M22" s="57"/>
      <c r="N22" s="313"/>
      <c r="O22" s="5">
        <v>5417</v>
      </c>
      <c r="P22" s="19">
        <v>42758</v>
      </c>
      <c r="Q22" s="19">
        <v>42758</v>
      </c>
      <c r="R22" s="128">
        <f ca="1" t="shared" si="0"/>
        <v>30541</v>
      </c>
      <c r="S22" s="19">
        <v>42758</v>
      </c>
      <c r="T22" s="19" t="s">
        <v>1388</v>
      </c>
      <c r="U22" s="58"/>
      <c r="V22" s="58"/>
      <c r="W22" s="58"/>
      <c r="X22" s="58"/>
      <c r="Y22" s="48" t="s">
        <v>27</v>
      </c>
      <c r="Z22" s="39" t="s">
        <v>227</v>
      </c>
      <c r="AA22" s="7">
        <v>3317</v>
      </c>
      <c r="AB22" s="73" t="s">
        <v>727</v>
      </c>
      <c r="AC22" s="73" t="s">
        <v>650</v>
      </c>
      <c r="AD22" s="7">
        <v>3173961423</v>
      </c>
      <c r="AE22" s="5" t="s">
        <v>292</v>
      </c>
      <c r="AF22" s="8" t="s">
        <v>293</v>
      </c>
      <c r="AG22" s="112" t="s">
        <v>223</v>
      </c>
      <c r="AH22" s="88" t="s">
        <v>423</v>
      </c>
      <c r="AI22" s="118" t="s">
        <v>599</v>
      </c>
      <c r="AK22" s="9" t="s">
        <v>798</v>
      </c>
    </row>
    <row r="23" spans="1:37" ht="409.5">
      <c r="A23" s="5" t="s">
        <v>294</v>
      </c>
      <c r="B23" s="48" t="s">
        <v>26</v>
      </c>
      <c r="C23" s="9" t="s">
        <v>295</v>
      </c>
      <c r="D23" s="6">
        <v>1075650642</v>
      </c>
      <c r="E23" s="7">
        <v>0</v>
      </c>
      <c r="F23" s="33" t="s">
        <v>296</v>
      </c>
      <c r="G23" s="314">
        <v>33000000</v>
      </c>
      <c r="H23" s="57"/>
      <c r="I23" s="57"/>
      <c r="J23" s="57"/>
      <c r="K23" s="57"/>
      <c r="L23" s="57"/>
      <c r="M23" s="57"/>
      <c r="N23" s="313"/>
      <c r="O23" s="5">
        <v>4617</v>
      </c>
      <c r="P23" s="19">
        <v>42759</v>
      </c>
      <c r="Q23" s="19">
        <v>42759</v>
      </c>
      <c r="R23" s="128">
        <f ca="1" t="shared" si="0"/>
        <v>30542</v>
      </c>
      <c r="S23" s="19">
        <v>42759</v>
      </c>
      <c r="T23" s="19" t="s">
        <v>1388</v>
      </c>
      <c r="U23" s="58"/>
      <c r="V23" s="58"/>
      <c r="W23" s="58"/>
      <c r="X23" s="58"/>
      <c r="Y23" s="48" t="s">
        <v>27</v>
      </c>
      <c r="Z23" s="39" t="s">
        <v>227</v>
      </c>
      <c r="AA23" s="7">
        <v>3417</v>
      </c>
      <c r="AB23" s="73" t="s">
        <v>727</v>
      </c>
      <c r="AC23" s="73" t="s">
        <v>650</v>
      </c>
      <c r="AD23" s="7">
        <v>3132400357</v>
      </c>
      <c r="AE23" s="5" t="s">
        <v>297</v>
      </c>
      <c r="AF23" s="8" t="s">
        <v>298</v>
      </c>
      <c r="AG23" s="112" t="s">
        <v>223</v>
      </c>
      <c r="AH23" s="88" t="s">
        <v>423</v>
      </c>
      <c r="AI23" s="118" t="s">
        <v>599</v>
      </c>
      <c r="AK23" s="9" t="s">
        <v>798</v>
      </c>
    </row>
    <row r="24" spans="1:37" ht="409.5">
      <c r="A24" s="48" t="s">
        <v>95</v>
      </c>
      <c r="B24" s="48" t="s">
        <v>26</v>
      </c>
      <c r="C24" s="9" t="s">
        <v>300</v>
      </c>
      <c r="D24" s="6">
        <v>53037336</v>
      </c>
      <c r="E24" s="7">
        <v>2</v>
      </c>
      <c r="F24" s="33" t="s">
        <v>301</v>
      </c>
      <c r="G24" s="6">
        <v>30330000</v>
      </c>
      <c r="H24" s="60"/>
      <c r="I24" s="60"/>
      <c r="J24" s="60"/>
      <c r="K24" s="60"/>
      <c r="L24" s="60"/>
      <c r="M24" s="60"/>
      <c r="N24" s="276"/>
      <c r="O24" s="5">
        <v>5717</v>
      </c>
      <c r="P24" s="19">
        <v>42759</v>
      </c>
      <c r="Q24" s="19">
        <v>42759</v>
      </c>
      <c r="R24" s="128">
        <f ca="1" t="shared" si="0"/>
        <v>30542</v>
      </c>
      <c r="S24" s="19">
        <v>42759</v>
      </c>
      <c r="T24" s="19">
        <v>43100</v>
      </c>
      <c r="U24" s="58"/>
      <c r="V24" s="58"/>
      <c r="W24" s="58"/>
      <c r="X24" s="58"/>
      <c r="Y24" s="48" t="s">
        <v>27</v>
      </c>
      <c r="Z24" s="39" t="s">
        <v>227</v>
      </c>
      <c r="AA24" s="7">
        <v>3617</v>
      </c>
      <c r="AB24" s="73" t="s">
        <v>76</v>
      </c>
      <c r="AC24" s="73" t="s">
        <v>962</v>
      </c>
      <c r="AD24" s="7">
        <v>3166970177</v>
      </c>
      <c r="AE24" s="5" t="s">
        <v>302</v>
      </c>
      <c r="AF24" s="8" t="s">
        <v>303</v>
      </c>
      <c r="AG24" s="112" t="s">
        <v>223</v>
      </c>
      <c r="AH24" s="88" t="s">
        <v>423</v>
      </c>
      <c r="AI24" s="118" t="s">
        <v>599</v>
      </c>
      <c r="AK24" s="7" t="s">
        <v>595</v>
      </c>
    </row>
    <row r="25" spans="1:37" ht="409.5">
      <c r="A25" s="5" t="s">
        <v>304</v>
      </c>
      <c r="B25" s="48" t="s">
        <v>26</v>
      </c>
      <c r="C25" s="9" t="s">
        <v>305</v>
      </c>
      <c r="D25" s="6">
        <v>1140830056</v>
      </c>
      <c r="E25" s="7">
        <v>2</v>
      </c>
      <c r="F25" s="33" t="s">
        <v>301</v>
      </c>
      <c r="G25" s="6">
        <v>30240000</v>
      </c>
      <c r="H25" s="60"/>
      <c r="I25" s="60"/>
      <c r="J25" s="60"/>
      <c r="K25" s="60"/>
      <c r="L25" s="60"/>
      <c r="M25" s="60"/>
      <c r="N25" s="276"/>
      <c r="O25" s="5">
        <v>5617</v>
      </c>
      <c r="P25" s="19">
        <v>42760</v>
      </c>
      <c r="Q25" s="19">
        <v>42760</v>
      </c>
      <c r="R25" s="128">
        <f ca="1" t="shared" si="0"/>
        <v>30543</v>
      </c>
      <c r="S25" s="19">
        <v>42760</v>
      </c>
      <c r="T25" s="19">
        <v>43100</v>
      </c>
      <c r="U25" s="58"/>
      <c r="V25" s="58"/>
      <c r="W25" s="58"/>
      <c r="X25" s="58"/>
      <c r="Y25" s="48" t="s">
        <v>27</v>
      </c>
      <c r="Z25" s="39" t="s">
        <v>227</v>
      </c>
      <c r="AA25" s="7">
        <v>3717</v>
      </c>
      <c r="AB25" s="73" t="s">
        <v>419</v>
      </c>
      <c r="AC25" s="73" t="s">
        <v>681</v>
      </c>
      <c r="AD25" s="7">
        <v>3916118</v>
      </c>
      <c r="AE25" s="5" t="s">
        <v>306</v>
      </c>
      <c r="AF25" s="8" t="s">
        <v>307</v>
      </c>
      <c r="AG25" s="112" t="s">
        <v>223</v>
      </c>
      <c r="AH25" s="88" t="s">
        <v>423</v>
      </c>
      <c r="AI25" s="118" t="s">
        <v>599</v>
      </c>
      <c r="AK25" s="5" t="s">
        <v>595</v>
      </c>
    </row>
    <row r="26" spans="1:37" ht="100.5" customHeight="1">
      <c r="A26" s="48" t="s">
        <v>312</v>
      </c>
      <c r="B26" s="48" t="s">
        <v>26</v>
      </c>
      <c r="C26" s="9" t="s">
        <v>308</v>
      </c>
      <c r="D26" s="291">
        <v>52429340</v>
      </c>
      <c r="E26" s="7">
        <v>1</v>
      </c>
      <c r="F26" s="67" t="s">
        <v>309</v>
      </c>
      <c r="G26" s="6">
        <v>31360000</v>
      </c>
      <c r="H26" s="60"/>
      <c r="I26" s="60"/>
      <c r="J26" s="60"/>
      <c r="K26" s="60"/>
      <c r="L26" s="60"/>
      <c r="M26" s="60"/>
      <c r="N26" s="132">
        <v>42755</v>
      </c>
      <c r="O26" s="5">
        <v>3717</v>
      </c>
      <c r="P26" s="19">
        <v>42760</v>
      </c>
      <c r="Q26" s="19">
        <v>42760</v>
      </c>
      <c r="R26" s="128">
        <f ca="1" t="shared" si="0"/>
        <v>4</v>
      </c>
      <c r="S26" s="19">
        <v>42760</v>
      </c>
      <c r="T26" s="19">
        <v>43100</v>
      </c>
      <c r="U26" s="58"/>
      <c r="V26" s="58"/>
      <c r="W26" s="58"/>
      <c r="X26" s="58"/>
      <c r="Y26" s="48" t="s">
        <v>27</v>
      </c>
      <c r="Z26" s="39" t="s">
        <v>227</v>
      </c>
      <c r="AA26" s="7">
        <v>3817</v>
      </c>
      <c r="AB26" s="73" t="s">
        <v>220</v>
      </c>
      <c r="AC26" s="73" t="s">
        <v>221</v>
      </c>
      <c r="AD26" s="34"/>
      <c r="AE26" s="13" t="s">
        <v>310</v>
      </c>
      <c r="AF26" s="8" t="s">
        <v>311</v>
      </c>
      <c r="AG26" s="112" t="s">
        <v>223</v>
      </c>
      <c r="AH26" s="88" t="s">
        <v>423</v>
      </c>
      <c r="AI26" s="118" t="s">
        <v>599</v>
      </c>
      <c r="AK26" s="7" t="s">
        <v>595</v>
      </c>
    </row>
    <row r="27" spans="1:37" ht="409.5">
      <c r="A27" s="5" t="s">
        <v>320</v>
      </c>
      <c r="B27" s="48" t="s">
        <v>26</v>
      </c>
      <c r="C27" s="16" t="s">
        <v>313</v>
      </c>
      <c r="D27" s="6">
        <v>79902394</v>
      </c>
      <c r="E27" s="7">
        <v>5</v>
      </c>
      <c r="F27" s="33" t="s">
        <v>314</v>
      </c>
      <c r="G27" s="6">
        <v>30240000</v>
      </c>
      <c r="H27" s="60"/>
      <c r="I27" s="60"/>
      <c r="J27" s="60"/>
      <c r="K27" s="60"/>
      <c r="L27" s="60"/>
      <c r="M27" s="60"/>
      <c r="N27" s="132">
        <v>42755</v>
      </c>
      <c r="O27" s="5">
        <v>2717</v>
      </c>
      <c r="P27" s="19">
        <v>42760</v>
      </c>
      <c r="Q27" s="19">
        <v>42760</v>
      </c>
      <c r="R27" s="128">
        <f ca="1" t="shared" si="0"/>
        <v>4</v>
      </c>
      <c r="S27" s="19">
        <v>42760</v>
      </c>
      <c r="T27" s="19">
        <v>43100</v>
      </c>
      <c r="U27" s="58"/>
      <c r="V27" s="58"/>
      <c r="W27" s="58"/>
      <c r="X27" s="58"/>
      <c r="Y27" s="48" t="s">
        <v>27</v>
      </c>
      <c r="Z27" s="39" t="s">
        <v>227</v>
      </c>
      <c r="AA27" s="7">
        <v>3917</v>
      </c>
      <c r="AB27" s="73" t="s">
        <v>220</v>
      </c>
      <c r="AC27" s="73" t="s">
        <v>221</v>
      </c>
      <c r="AD27" s="7">
        <v>2922089</v>
      </c>
      <c r="AE27" s="5" t="s">
        <v>315</v>
      </c>
      <c r="AF27" s="8" t="s">
        <v>316</v>
      </c>
      <c r="AG27" s="112" t="s">
        <v>223</v>
      </c>
      <c r="AH27" s="88" t="s">
        <v>423</v>
      </c>
      <c r="AI27" s="118" t="s">
        <v>599</v>
      </c>
      <c r="AJ27" s="86"/>
      <c r="AK27" s="7" t="s">
        <v>595</v>
      </c>
    </row>
    <row r="28" spans="1:37" ht="409.5">
      <c r="A28" s="48" t="s">
        <v>321</v>
      </c>
      <c r="B28" s="48" t="s">
        <v>26</v>
      </c>
      <c r="C28" s="9" t="s">
        <v>317</v>
      </c>
      <c r="D28" s="6">
        <v>1085275116</v>
      </c>
      <c r="E28" s="7">
        <v>6</v>
      </c>
      <c r="F28" s="33" t="s">
        <v>301</v>
      </c>
      <c r="G28" s="6">
        <v>29700000</v>
      </c>
      <c r="H28" s="60"/>
      <c r="I28" s="60"/>
      <c r="J28" s="60"/>
      <c r="K28" s="60"/>
      <c r="L28" s="60"/>
      <c r="M28" s="60"/>
      <c r="N28" s="131"/>
      <c r="O28" s="5">
        <v>5917</v>
      </c>
      <c r="P28" s="19">
        <v>42761</v>
      </c>
      <c r="Q28" s="19">
        <v>42761</v>
      </c>
      <c r="R28" s="128">
        <f ca="1" t="shared" si="0"/>
        <v>30544</v>
      </c>
      <c r="S28" s="19">
        <v>42761</v>
      </c>
      <c r="T28" s="19" t="s">
        <v>1388</v>
      </c>
      <c r="U28" s="58"/>
      <c r="V28" s="58"/>
      <c r="W28" s="58"/>
      <c r="X28" s="58"/>
      <c r="Y28" s="48" t="s">
        <v>27</v>
      </c>
      <c r="Z28" s="39" t="s">
        <v>227</v>
      </c>
      <c r="AA28" s="7">
        <v>5917</v>
      </c>
      <c r="AB28" s="73" t="s">
        <v>419</v>
      </c>
      <c r="AC28" s="73" t="s">
        <v>420</v>
      </c>
      <c r="AD28" s="7">
        <v>3218594832</v>
      </c>
      <c r="AE28" s="5" t="s">
        <v>318</v>
      </c>
      <c r="AF28" s="8" t="s">
        <v>319</v>
      </c>
      <c r="AG28" s="112" t="s">
        <v>223</v>
      </c>
      <c r="AH28" s="88" t="s">
        <v>423</v>
      </c>
      <c r="AI28" s="118" t="s">
        <v>599</v>
      </c>
      <c r="AJ28" s="34" t="s">
        <v>599</v>
      </c>
      <c r="AK28" s="7" t="s">
        <v>595</v>
      </c>
    </row>
    <row r="29" spans="1:37" ht="409.5">
      <c r="A29" s="5" t="s">
        <v>322</v>
      </c>
      <c r="B29" s="48" t="s">
        <v>26</v>
      </c>
      <c r="C29" s="16" t="s">
        <v>323</v>
      </c>
      <c r="D29" s="6">
        <v>1014188951</v>
      </c>
      <c r="E29" s="7">
        <v>9</v>
      </c>
      <c r="F29" s="33" t="s">
        <v>314</v>
      </c>
      <c r="G29" s="6">
        <v>30150000</v>
      </c>
      <c r="H29" s="60"/>
      <c r="I29" s="60"/>
      <c r="J29" s="60"/>
      <c r="K29" s="60"/>
      <c r="L29" s="60"/>
      <c r="M29" s="60"/>
      <c r="N29" s="132">
        <v>42760</v>
      </c>
      <c r="O29" s="5">
        <v>2617</v>
      </c>
      <c r="P29" s="19">
        <v>42761</v>
      </c>
      <c r="Q29" s="19">
        <v>42761</v>
      </c>
      <c r="R29" s="128">
        <f ca="1" t="shared" si="0"/>
        <v>2</v>
      </c>
      <c r="S29" s="19">
        <v>42761</v>
      </c>
      <c r="T29" s="19">
        <v>43100</v>
      </c>
      <c r="U29" s="58"/>
      <c r="V29" s="58"/>
      <c r="W29" s="58"/>
      <c r="X29" s="58"/>
      <c r="Y29" s="48" t="s">
        <v>27</v>
      </c>
      <c r="Z29" s="39" t="s">
        <v>227</v>
      </c>
      <c r="AA29" s="7">
        <v>4217</v>
      </c>
      <c r="AB29" s="73" t="s">
        <v>220</v>
      </c>
      <c r="AC29" s="73" t="s">
        <v>221</v>
      </c>
      <c r="AD29" s="7">
        <v>8000959</v>
      </c>
      <c r="AE29" s="5" t="s">
        <v>324</v>
      </c>
      <c r="AF29" s="8" t="s">
        <v>325</v>
      </c>
      <c r="AG29" s="112" t="s">
        <v>223</v>
      </c>
      <c r="AH29" s="88" t="s">
        <v>423</v>
      </c>
      <c r="AI29" s="118" t="s">
        <v>599</v>
      </c>
      <c r="AJ29" s="86"/>
      <c r="AK29" s="7" t="s">
        <v>595</v>
      </c>
    </row>
    <row r="30" spans="1:37" ht="409.5">
      <c r="A30" s="48" t="s">
        <v>96</v>
      </c>
      <c r="B30" s="48" t="s">
        <v>26</v>
      </c>
      <c r="C30" s="9" t="s">
        <v>326</v>
      </c>
      <c r="D30" s="6">
        <v>52734492</v>
      </c>
      <c r="E30" s="7">
        <v>1</v>
      </c>
      <c r="F30" s="33" t="s">
        <v>327</v>
      </c>
      <c r="G30" s="6">
        <v>37400000</v>
      </c>
      <c r="H30" s="60"/>
      <c r="I30" s="60"/>
      <c r="J30" s="60"/>
      <c r="K30" s="60"/>
      <c r="L30" s="60"/>
      <c r="M30" s="60"/>
      <c r="N30" s="132">
        <v>42761</v>
      </c>
      <c r="O30" s="5">
        <v>6317</v>
      </c>
      <c r="P30" s="19">
        <v>42762</v>
      </c>
      <c r="Q30" s="19">
        <v>42762</v>
      </c>
      <c r="R30" s="128">
        <f ca="1" t="shared" si="0"/>
        <v>2</v>
      </c>
      <c r="S30" s="19">
        <v>42762</v>
      </c>
      <c r="T30" s="19" t="s">
        <v>1388</v>
      </c>
      <c r="U30" s="58"/>
      <c r="V30" s="58"/>
      <c r="W30" s="58"/>
      <c r="X30" s="58"/>
      <c r="Y30" s="48" t="s">
        <v>27</v>
      </c>
      <c r="Z30" s="39" t="s">
        <v>227</v>
      </c>
      <c r="AA30" s="7">
        <v>4417</v>
      </c>
      <c r="AB30" s="73" t="s">
        <v>72</v>
      </c>
      <c r="AC30" s="73" t="s">
        <v>687</v>
      </c>
      <c r="AD30" s="7">
        <v>8236990</v>
      </c>
      <c r="AE30" s="5" t="s">
        <v>328</v>
      </c>
      <c r="AF30" s="8" t="s">
        <v>329</v>
      </c>
      <c r="AG30" s="112" t="s">
        <v>223</v>
      </c>
      <c r="AH30" s="88" t="s">
        <v>423</v>
      </c>
      <c r="AI30" s="118" t="s">
        <v>599</v>
      </c>
      <c r="AJ30" s="86"/>
      <c r="AK30" s="7" t="s">
        <v>595</v>
      </c>
    </row>
    <row r="31" spans="1:37" ht="409.5">
      <c r="A31" s="5" t="s">
        <v>97</v>
      </c>
      <c r="B31" s="48" t="s">
        <v>26</v>
      </c>
      <c r="C31" s="9" t="s">
        <v>330</v>
      </c>
      <c r="D31" s="6">
        <v>52725500</v>
      </c>
      <c r="E31" s="7">
        <v>1</v>
      </c>
      <c r="F31" s="33" t="s">
        <v>340</v>
      </c>
      <c r="G31" s="6">
        <v>37400000</v>
      </c>
      <c r="H31" s="60"/>
      <c r="I31" s="60"/>
      <c r="J31" s="60"/>
      <c r="K31" s="60"/>
      <c r="L31" s="60"/>
      <c r="M31" s="60"/>
      <c r="N31" s="132">
        <v>42761</v>
      </c>
      <c r="O31" s="5">
        <v>6417</v>
      </c>
      <c r="P31" s="19">
        <v>42762</v>
      </c>
      <c r="Q31" s="19">
        <v>42762</v>
      </c>
      <c r="R31" s="128">
        <f ca="1" t="shared" si="0"/>
        <v>2</v>
      </c>
      <c r="S31" s="19">
        <v>42762</v>
      </c>
      <c r="T31" s="19" t="s">
        <v>1388</v>
      </c>
      <c r="U31" s="127" t="s">
        <v>837</v>
      </c>
      <c r="V31" s="33"/>
      <c r="W31" s="180">
        <v>42909</v>
      </c>
      <c r="X31" s="183">
        <v>14053333</v>
      </c>
      <c r="Y31" s="48" t="s">
        <v>27</v>
      </c>
      <c r="Z31" s="39" t="s">
        <v>227</v>
      </c>
      <c r="AA31" s="34">
        <v>4517</v>
      </c>
      <c r="AB31" s="73" t="s">
        <v>72</v>
      </c>
      <c r="AC31" s="73" t="s">
        <v>687</v>
      </c>
      <c r="AD31" s="57"/>
      <c r="AE31" s="5" t="s">
        <v>331</v>
      </c>
      <c r="AF31" s="8" t="s">
        <v>332</v>
      </c>
      <c r="AG31" s="112" t="s">
        <v>223</v>
      </c>
      <c r="AH31" s="88" t="s">
        <v>423</v>
      </c>
      <c r="AI31" s="118" t="s">
        <v>599</v>
      </c>
      <c r="AK31" s="7" t="s">
        <v>595</v>
      </c>
    </row>
    <row r="32" spans="1:37" ht="409.5">
      <c r="A32" s="48" t="s">
        <v>98</v>
      </c>
      <c r="B32" s="48" t="s">
        <v>26</v>
      </c>
      <c r="C32" s="20" t="s">
        <v>333</v>
      </c>
      <c r="D32" s="291">
        <v>12746463</v>
      </c>
      <c r="E32" s="7">
        <v>2</v>
      </c>
      <c r="F32" s="33" t="s">
        <v>1350</v>
      </c>
      <c r="G32" s="6">
        <v>30060000</v>
      </c>
      <c r="H32" s="60"/>
      <c r="I32" s="60"/>
      <c r="J32" s="60"/>
      <c r="K32" s="60"/>
      <c r="L32" s="60"/>
      <c r="M32" s="60"/>
      <c r="N32" s="132">
        <v>42758</v>
      </c>
      <c r="O32" s="5">
        <v>5017</v>
      </c>
      <c r="P32" s="19">
        <v>42762</v>
      </c>
      <c r="Q32" s="19">
        <v>42762</v>
      </c>
      <c r="R32" s="128">
        <f ca="1" t="shared" si="0"/>
        <v>5</v>
      </c>
      <c r="S32" s="19">
        <v>42762</v>
      </c>
      <c r="T32" s="19">
        <v>43100</v>
      </c>
      <c r="U32" s="58"/>
      <c r="V32" s="58"/>
      <c r="W32" s="58"/>
      <c r="X32" s="58"/>
      <c r="Y32" s="48" t="s">
        <v>27</v>
      </c>
      <c r="Z32" s="39" t="s">
        <v>227</v>
      </c>
      <c r="AA32" s="57">
        <v>4617</v>
      </c>
      <c r="AB32" s="73" t="s">
        <v>220</v>
      </c>
      <c r="AC32" s="73" t="s">
        <v>221</v>
      </c>
      <c r="AD32" s="7">
        <v>31848556874</v>
      </c>
      <c r="AE32" s="5" t="s">
        <v>334</v>
      </c>
      <c r="AF32" s="8" t="s">
        <v>335</v>
      </c>
      <c r="AG32" s="112" t="s">
        <v>223</v>
      </c>
      <c r="AH32" s="88" t="s">
        <v>423</v>
      </c>
      <c r="AI32" s="118" t="s">
        <v>599</v>
      </c>
      <c r="AK32" s="7" t="s">
        <v>595</v>
      </c>
    </row>
    <row r="33" spans="1:37" ht="409.5">
      <c r="A33" s="5" t="s">
        <v>99</v>
      </c>
      <c r="B33" s="48" t="s">
        <v>26</v>
      </c>
      <c r="C33" s="9" t="s">
        <v>342</v>
      </c>
      <c r="D33" s="6">
        <v>1098658135</v>
      </c>
      <c r="E33" s="7">
        <v>8</v>
      </c>
      <c r="F33" s="33" t="s">
        <v>341</v>
      </c>
      <c r="G33" s="315">
        <v>29700000</v>
      </c>
      <c r="H33" s="58"/>
      <c r="I33" s="58"/>
      <c r="J33" s="58"/>
      <c r="K33" s="58"/>
      <c r="L33" s="58"/>
      <c r="M33" s="58"/>
      <c r="N33" s="334">
        <v>42761</v>
      </c>
      <c r="O33" s="5">
        <v>7017</v>
      </c>
      <c r="P33" s="19">
        <v>42762</v>
      </c>
      <c r="Q33" s="19">
        <v>42762</v>
      </c>
      <c r="R33" s="128">
        <f ca="1" t="shared" si="0"/>
        <v>2</v>
      </c>
      <c r="S33" s="19">
        <v>42762</v>
      </c>
      <c r="T33" s="19" t="s">
        <v>1388</v>
      </c>
      <c r="U33" s="58"/>
      <c r="V33" s="58"/>
      <c r="W33" s="58"/>
      <c r="X33" s="58"/>
      <c r="Y33" s="48" t="s">
        <v>27</v>
      </c>
      <c r="Z33" s="39" t="s">
        <v>227</v>
      </c>
      <c r="AA33" s="5">
        <v>4717</v>
      </c>
      <c r="AB33" s="73" t="s">
        <v>419</v>
      </c>
      <c r="AC33" s="73" t="s">
        <v>420</v>
      </c>
      <c r="AD33" s="7">
        <v>3183972446</v>
      </c>
      <c r="AE33" s="5" t="s">
        <v>78</v>
      </c>
      <c r="AF33" s="8" t="s">
        <v>79</v>
      </c>
      <c r="AG33" s="112" t="s">
        <v>223</v>
      </c>
      <c r="AH33" s="88" t="s">
        <v>423</v>
      </c>
      <c r="AI33" s="118" t="s">
        <v>599</v>
      </c>
      <c r="AK33" s="9" t="s">
        <v>595</v>
      </c>
    </row>
    <row r="34" spans="1:37" ht="409.5">
      <c r="A34" s="48" t="s">
        <v>100</v>
      </c>
      <c r="B34" s="48" t="s">
        <v>26</v>
      </c>
      <c r="C34" s="9" t="s">
        <v>336</v>
      </c>
      <c r="D34" s="6">
        <v>1023905538</v>
      </c>
      <c r="E34" s="7">
        <v>1</v>
      </c>
      <c r="F34" s="33" t="s">
        <v>314</v>
      </c>
      <c r="G34" s="315">
        <v>29700000</v>
      </c>
      <c r="H34" s="60"/>
      <c r="I34" s="60"/>
      <c r="J34" s="60"/>
      <c r="K34" s="60"/>
      <c r="L34" s="60"/>
      <c r="M34" s="60"/>
      <c r="N34" s="334">
        <v>42762</v>
      </c>
      <c r="O34" s="5">
        <v>3917</v>
      </c>
      <c r="P34" s="19">
        <v>42762</v>
      </c>
      <c r="Q34" s="19">
        <v>42762</v>
      </c>
      <c r="R34" s="128">
        <f ca="1" t="shared" si="0"/>
        <v>1</v>
      </c>
      <c r="S34" s="19">
        <v>42762</v>
      </c>
      <c r="T34" s="19" t="s">
        <v>1388</v>
      </c>
      <c r="U34" s="58"/>
      <c r="V34" s="58"/>
      <c r="W34" s="58"/>
      <c r="X34" s="58"/>
      <c r="Y34" s="48" t="s">
        <v>27</v>
      </c>
      <c r="Z34" s="39" t="s">
        <v>227</v>
      </c>
      <c r="AA34" s="7">
        <v>4817</v>
      </c>
      <c r="AB34" s="73" t="s">
        <v>220</v>
      </c>
      <c r="AC34" s="73" t="s">
        <v>221</v>
      </c>
      <c r="AD34" s="7">
        <v>3628396</v>
      </c>
      <c r="AE34" s="5" t="s">
        <v>337</v>
      </c>
      <c r="AF34" s="8" t="s">
        <v>338</v>
      </c>
      <c r="AG34" s="112" t="s">
        <v>223</v>
      </c>
      <c r="AH34" s="88" t="s">
        <v>423</v>
      </c>
      <c r="AI34" s="118" t="s">
        <v>599</v>
      </c>
      <c r="AK34" s="7" t="s">
        <v>595</v>
      </c>
    </row>
    <row r="35" spans="1:37" ht="409.5">
      <c r="A35" s="5" t="s">
        <v>101</v>
      </c>
      <c r="B35" s="48" t="s">
        <v>26</v>
      </c>
      <c r="C35" s="9" t="s">
        <v>339</v>
      </c>
      <c r="D35" s="184">
        <v>51795570</v>
      </c>
      <c r="E35" s="7">
        <v>3</v>
      </c>
      <c r="F35" s="33" t="s">
        <v>347</v>
      </c>
      <c r="G35" s="316">
        <v>56339998</v>
      </c>
      <c r="H35" s="57"/>
      <c r="I35" s="57"/>
      <c r="J35" s="57"/>
      <c r="K35" s="57"/>
      <c r="L35" s="57"/>
      <c r="M35" s="57"/>
      <c r="N35" s="133">
        <v>42762</v>
      </c>
      <c r="O35" s="58">
        <v>6117</v>
      </c>
      <c r="P35" s="19">
        <v>42765</v>
      </c>
      <c r="Q35" s="19">
        <v>42767</v>
      </c>
      <c r="R35" s="128">
        <f ca="1" t="shared" si="0"/>
        <v>2</v>
      </c>
      <c r="S35" s="19">
        <v>42767</v>
      </c>
      <c r="T35" s="19" t="s">
        <v>1388</v>
      </c>
      <c r="U35" s="58"/>
      <c r="V35" s="58"/>
      <c r="W35" s="58"/>
      <c r="X35" s="58"/>
      <c r="Y35" s="48" t="s">
        <v>27</v>
      </c>
      <c r="Z35" s="39" t="s">
        <v>227</v>
      </c>
      <c r="AA35" s="7">
        <v>5517</v>
      </c>
      <c r="AB35" s="73" t="s">
        <v>72</v>
      </c>
      <c r="AC35" s="73" t="s">
        <v>687</v>
      </c>
      <c r="AD35" s="7">
        <v>3133534506</v>
      </c>
      <c r="AE35" s="5" t="s">
        <v>348</v>
      </c>
      <c r="AF35" s="8" t="s">
        <v>349</v>
      </c>
      <c r="AG35" s="112" t="s">
        <v>223</v>
      </c>
      <c r="AH35" s="88" t="s">
        <v>423</v>
      </c>
      <c r="AI35" s="118" t="s">
        <v>599</v>
      </c>
      <c r="AJ35" s="86"/>
      <c r="AK35" s="7" t="s">
        <v>595</v>
      </c>
    </row>
    <row r="36" spans="1:37" ht="409.5">
      <c r="A36" s="48" t="s">
        <v>102</v>
      </c>
      <c r="B36" s="48" t="s">
        <v>26</v>
      </c>
      <c r="C36" s="9" t="s">
        <v>350</v>
      </c>
      <c r="D36" s="6">
        <v>79461220</v>
      </c>
      <c r="E36" s="7">
        <v>9</v>
      </c>
      <c r="F36" s="33" t="s">
        <v>356</v>
      </c>
      <c r="G36" s="76">
        <v>58575000</v>
      </c>
      <c r="H36" s="60"/>
      <c r="I36" s="60"/>
      <c r="J36" s="60"/>
      <c r="K36" s="60"/>
      <c r="L36" s="60"/>
      <c r="M36" s="60"/>
      <c r="N36" s="132">
        <v>42761</v>
      </c>
      <c r="O36" s="5">
        <v>6217</v>
      </c>
      <c r="P36" s="19">
        <v>42765</v>
      </c>
      <c r="Q36" s="92">
        <v>42767</v>
      </c>
      <c r="R36" s="128">
        <f ca="1" t="shared" si="0"/>
        <v>3</v>
      </c>
      <c r="S36" s="92">
        <v>42767</v>
      </c>
      <c r="T36" s="19" t="s">
        <v>1388</v>
      </c>
      <c r="U36" s="58"/>
      <c r="V36" s="58"/>
      <c r="W36" s="58"/>
      <c r="X36" s="58"/>
      <c r="Y36" s="48" t="s">
        <v>27</v>
      </c>
      <c r="Z36" s="39" t="s">
        <v>227</v>
      </c>
      <c r="AA36" s="7">
        <v>5017</v>
      </c>
      <c r="AB36" s="82" t="s">
        <v>76</v>
      </c>
      <c r="AC36" s="82" t="s">
        <v>570</v>
      </c>
      <c r="AD36" s="5">
        <v>3214514114</v>
      </c>
      <c r="AE36" s="5" t="s">
        <v>351</v>
      </c>
      <c r="AF36" s="8" t="s">
        <v>352</v>
      </c>
      <c r="AG36" s="112" t="s">
        <v>223</v>
      </c>
      <c r="AH36" s="88" t="s">
        <v>423</v>
      </c>
      <c r="AI36" s="118" t="s">
        <v>599</v>
      </c>
      <c r="AK36" s="7" t="s">
        <v>595</v>
      </c>
    </row>
    <row r="37" spans="1:37" ht="409.5">
      <c r="A37" s="5" t="s">
        <v>103</v>
      </c>
      <c r="B37" s="48" t="s">
        <v>26</v>
      </c>
      <c r="C37" s="9" t="s">
        <v>343</v>
      </c>
      <c r="D37" s="184">
        <v>98642018</v>
      </c>
      <c r="E37" s="7">
        <v>3</v>
      </c>
      <c r="F37" s="33" t="s">
        <v>353</v>
      </c>
      <c r="G37" s="6">
        <v>35000000</v>
      </c>
      <c r="H37" s="60"/>
      <c r="I37" s="40"/>
      <c r="J37" s="60"/>
      <c r="K37" s="60"/>
      <c r="L37" s="60"/>
      <c r="M37" s="60"/>
      <c r="N37" s="132">
        <v>42765</v>
      </c>
      <c r="O37" s="5">
        <v>4917</v>
      </c>
      <c r="P37" s="19">
        <v>42767</v>
      </c>
      <c r="Q37" s="19">
        <v>42767</v>
      </c>
      <c r="R37" s="128">
        <f ca="1" t="shared" si="0"/>
        <v>3</v>
      </c>
      <c r="S37" s="19">
        <v>42767</v>
      </c>
      <c r="T37" s="19" t="s">
        <v>527</v>
      </c>
      <c r="U37" s="58"/>
      <c r="V37" s="58"/>
      <c r="W37" s="58"/>
      <c r="X37" s="58"/>
      <c r="Y37" s="48" t="s">
        <v>27</v>
      </c>
      <c r="Z37" s="39" t="s">
        <v>227</v>
      </c>
      <c r="AA37" s="7">
        <v>4917</v>
      </c>
      <c r="AB37" s="73" t="s">
        <v>976</v>
      </c>
      <c r="AC37" s="73" t="s">
        <v>963</v>
      </c>
      <c r="AD37" s="7">
        <v>4719371</v>
      </c>
      <c r="AE37" s="5" t="s">
        <v>354</v>
      </c>
      <c r="AF37" s="8" t="s">
        <v>355</v>
      </c>
      <c r="AG37" s="112" t="s">
        <v>223</v>
      </c>
      <c r="AH37" s="88" t="s">
        <v>423</v>
      </c>
      <c r="AI37" s="118" t="s">
        <v>599</v>
      </c>
      <c r="AK37" s="34" t="s">
        <v>595</v>
      </c>
    </row>
    <row r="38" spans="1:38" ht="409.5">
      <c r="A38" s="48" t="s">
        <v>104</v>
      </c>
      <c r="B38" s="48" t="s">
        <v>26</v>
      </c>
      <c r="C38" s="5" t="s">
        <v>344</v>
      </c>
      <c r="D38" s="6">
        <v>1022327851</v>
      </c>
      <c r="E38" s="7">
        <v>7</v>
      </c>
      <c r="F38" s="33" t="s">
        <v>357</v>
      </c>
      <c r="G38" s="6">
        <v>38500000</v>
      </c>
      <c r="H38" s="60"/>
      <c r="I38" s="60"/>
      <c r="J38" s="60"/>
      <c r="K38" s="60"/>
      <c r="L38" s="60"/>
      <c r="M38" s="60"/>
      <c r="N38" s="132">
        <v>42766</v>
      </c>
      <c r="O38" s="5">
        <v>7117</v>
      </c>
      <c r="P38" s="19">
        <v>42767</v>
      </c>
      <c r="Q38" s="332">
        <v>42767</v>
      </c>
      <c r="R38" s="128">
        <f ca="1" t="shared" si="0"/>
        <v>2</v>
      </c>
      <c r="S38" s="19">
        <v>42767</v>
      </c>
      <c r="T38" s="19" t="s">
        <v>1388</v>
      </c>
      <c r="U38" s="5"/>
      <c r="V38" s="5"/>
      <c r="W38" s="5"/>
      <c r="X38" s="5"/>
      <c r="Y38" s="48" t="s">
        <v>27</v>
      </c>
      <c r="Z38" s="39" t="s">
        <v>227</v>
      </c>
      <c r="AA38" s="7">
        <v>5417</v>
      </c>
      <c r="AB38" s="73" t="s">
        <v>727</v>
      </c>
      <c r="AC38" s="73" t="s">
        <v>650</v>
      </c>
      <c r="AD38" s="7">
        <v>3144533654</v>
      </c>
      <c r="AE38" s="5" t="s">
        <v>361</v>
      </c>
      <c r="AF38" s="8" t="s">
        <v>362</v>
      </c>
      <c r="AG38" s="112" t="s">
        <v>223</v>
      </c>
      <c r="AH38" s="88" t="s">
        <v>423</v>
      </c>
      <c r="AI38" s="118" t="s">
        <v>599</v>
      </c>
      <c r="AJ38" s="86"/>
      <c r="AK38" s="9" t="s">
        <v>798</v>
      </c>
      <c r="AL38" s="81"/>
    </row>
    <row r="39" spans="1:37" ht="409.5">
      <c r="A39" s="5" t="s">
        <v>105</v>
      </c>
      <c r="B39" s="48" t="s">
        <v>26</v>
      </c>
      <c r="C39" s="9" t="s">
        <v>42</v>
      </c>
      <c r="D39" s="6">
        <v>41582219</v>
      </c>
      <c r="E39" s="7">
        <v>1</v>
      </c>
      <c r="F39" s="33" t="s">
        <v>358</v>
      </c>
      <c r="G39" s="184">
        <v>6000000</v>
      </c>
      <c r="H39" s="60"/>
      <c r="I39" s="60"/>
      <c r="J39" s="60"/>
      <c r="K39" s="60"/>
      <c r="L39" s="60"/>
      <c r="M39" s="60"/>
      <c r="N39" s="132">
        <v>42762</v>
      </c>
      <c r="O39" s="5">
        <v>6717</v>
      </c>
      <c r="P39" s="19">
        <v>42767</v>
      </c>
      <c r="Q39" s="19">
        <v>42767</v>
      </c>
      <c r="R39" s="128">
        <f ca="1" t="shared" si="0"/>
        <v>4</v>
      </c>
      <c r="S39" s="19">
        <v>42767</v>
      </c>
      <c r="T39" s="19" t="s">
        <v>1390</v>
      </c>
      <c r="U39" s="58"/>
      <c r="V39" s="58"/>
      <c r="W39" s="58"/>
      <c r="X39" s="58"/>
      <c r="Y39" s="48" t="s">
        <v>27</v>
      </c>
      <c r="Z39" s="39" t="s">
        <v>227</v>
      </c>
      <c r="AA39" s="7">
        <v>5317</v>
      </c>
      <c r="AB39" s="73" t="s">
        <v>973</v>
      </c>
      <c r="AC39" s="73" t="s">
        <v>956</v>
      </c>
      <c r="AD39" s="7">
        <v>7504614</v>
      </c>
      <c r="AE39" s="5" t="s">
        <v>359</v>
      </c>
      <c r="AF39" s="8" t="s">
        <v>360</v>
      </c>
      <c r="AG39" s="112" t="s">
        <v>223</v>
      </c>
      <c r="AH39" s="88" t="s">
        <v>423</v>
      </c>
      <c r="AI39" s="118" t="s">
        <v>599</v>
      </c>
      <c r="AK39" s="34" t="s">
        <v>798</v>
      </c>
    </row>
    <row r="40" spans="1:37" ht="409.5">
      <c r="A40" s="48" t="s">
        <v>106</v>
      </c>
      <c r="B40" s="48" t="s">
        <v>26</v>
      </c>
      <c r="C40" s="68" t="s">
        <v>363</v>
      </c>
      <c r="D40" s="68">
        <v>53070170</v>
      </c>
      <c r="E40" s="7">
        <v>6</v>
      </c>
      <c r="F40" s="33" t="s">
        <v>364</v>
      </c>
      <c r="G40" s="6">
        <v>38500000</v>
      </c>
      <c r="H40" s="60"/>
      <c r="I40" s="60"/>
      <c r="J40" s="60"/>
      <c r="K40" s="60"/>
      <c r="L40" s="60"/>
      <c r="M40" s="60"/>
      <c r="N40" s="132">
        <v>42761</v>
      </c>
      <c r="O40" s="5">
        <v>4517</v>
      </c>
      <c r="P40" s="19">
        <v>42767</v>
      </c>
      <c r="Q40" s="19">
        <v>42767</v>
      </c>
      <c r="R40" s="128">
        <f ca="1" t="shared" si="0"/>
        <v>5</v>
      </c>
      <c r="S40" s="19">
        <v>42767</v>
      </c>
      <c r="T40" s="19" t="s">
        <v>1388</v>
      </c>
      <c r="U40" s="58"/>
      <c r="V40" s="58"/>
      <c r="W40" s="58"/>
      <c r="X40" s="58"/>
      <c r="Y40" s="48" t="s">
        <v>27</v>
      </c>
      <c r="Z40" s="39" t="s">
        <v>227</v>
      </c>
      <c r="AA40" s="7">
        <v>5217</v>
      </c>
      <c r="AB40" s="73" t="s">
        <v>727</v>
      </c>
      <c r="AC40" s="73" t="s">
        <v>650</v>
      </c>
      <c r="AD40" s="7">
        <v>3213579562</v>
      </c>
      <c r="AE40" s="5" t="s">
        <v>365</v>
      </c>
      <c r="AF40" s="8" t="s">
        <v>366</v>
      </c>
      <c r="AG40" s="112" t="s">
        <v>223</v>
      </c>
      <c r="AH40" s="88" t="s">
        <v>423</v>
      </c>
      <c r="AI40" s="118" t="s">
        <v>599</v>
      </c>
      <c r="AK40" s="5" t="s">
        <v>798</v>
      </c>
    </row>
    <row r="41" spans="1:37" ht="409.5">
      <c r="A41" s="5" t="s">
        <v>369</v>
      </c>
      <c r="B41" s="48" t="s">
        <v>26</v>
      </c>
      <c r="C41" s="9" t="s">
        <v>367</v>
      </c>
      <c r="D41" s="6">
        <v>1118539740</v>
      </c>
      <c r="E41" s="7">
        <v>6</v>
      </c>
      <c r="F41" s="69" t="s">
        <v>368</v>
      </c>
      <c r="G41" s="6">
        <v>38500000</v>
      </c>
      <c r="H41" s="60"/>
      <c r="I41" s="60"/>
      <c r="J41" s="60"/>
      <c r="K41" s="60"/>
      <c r="L41" s="60"/>
      <c r="M41" s="60"/>
      <c r="N41" s="132">
        <v>42765</v>
      </c>
      <c r="O41" s="5">
        <v>7317</v>
      </c>
      <c r="P41" s="19">
        <v>42767</v>
      </c>
      <c r="Q41" s="19">
        <v>42767</v>
      </c>
      <c r="R41" s="128">
        <f ca="1" t="shared" si="0"/>
        <v>3</v>
      </c>
      <c r="S41" s="19">
        <v>42767</v>
      </c>
      <c r="T41" s="19">
        <v>43100</v>
      </c>
      <c r="U41" s="58"/>
      <c r="V41" s="58"/>
      <c r="W41" s="58"/>
      <c r="X41" s="58"/>
      <c r="Y41" s="48" t="s">
        <v>27</v>
      </c>
      <c r="Z41" s="39" t="s">
        <v>227</v>
      </c>
      <c r="AA41" s="34">
        <v>5117</v>
      </c>
      <c r="AB41" s="73" t="s">
        <v>470</v>
      </c>
      <c r="AC41" s="73" t="s">
        <v>471</v>
      </c>
      <c r="AD41" s="5">
        <v>3124723535</v>
      </c>
      <c r="AE41" s="33" t="s">
        <v>370</v>
      </c>
      <c r="AF41" s="8" t="s">
        <v>371</v>
      </c>
      <c r="AG41" s="112" t="s">
        <v>223</v>
      </c>
      <c r="AH41" s="88" t="s">
        <v>423</v>
      </c>
      <c r="AI41" s="118" t="s">
        <v>599</v>
      </c>
      <c r="AJ41" s="86"/>
      <c r="AK41" s="9" t="s">
        <v>798</v>
      </c>
    </row>
    <row r="42" spans="1:37" ht="409.5">
      <c r="A42" s="48" t="s">
        <v>107</v>
      </c>
      <c r="B42" s="48" t="s">
        <v>26</v>
      </c>
      <c r="C42" s="28" t="s">
        <v>89</v>
      </c>
      <c r="D42" s="6">
        <v>79616606</v>
      </c>
      <c r="E42" s="7">
        <v>5</v>
      </c>
      <c r="F42" s="33" t="s">
        <v>472</v>
      </c>
      <c r="G42" s="184">
        <v>21000000</v>
      </c>
      <c r="H42" s="57"/>
      <c r="I42" s="57"/>
      <c r="J42" s="57"/>
      <c r="K42" s="57"/>
      <c r="L42" s="60"/>
      <c r="M42" s="60"/>
      <c r="N42" s="132">
        <v>42765</v>
      </c>
      <c r="O42" s="58">
        <v>4817</v>
      </c>
      <c r="P42" s="59">
        <v>42767</v>
      </c>
      <c r="Q42" s="59">
        <v>42767</v>
      </c>
      <c r="R42" s="128">
        <f ca="1" t="shared" si="0"/>
        <v>3</v>
      </c>
      <c r="S42" s="59">
        <v>42767</v>
      </c>
      <c r="T42" s="19" t="s">
        <v>1389</v>
      </c>
      <c r="U42" s="58"/>
      <c r="V42" s="58"/>
      <c r="W42" s="58"/>
      <c r="X42" s="58"/>
      <c r="Y42" s="48" t="s">
        <v>27</v>
      </c>
      <c r="Z42" s="39" t="s">
        <v>227</v>
      </c>
      <c r="AA42" s="57">
        <v>5717</v>
      </c>
      <c r="AB42" s="73" t="s">
        <v>727</v>
      </c>
      <c r="AC42" s="73" t="s">
        <v>650</v>
      </c>
      <c r="AD42" s="7">
        <v>3185211773</v>
      </c>
      <c r="AE42" s="5" t="s">
        <v>90</v>
      </c>
      <c r="AF42" s="8" t="s">
        <v>91</v>
      </c>
      <c r="AG42" s="112" t="s">
        <v>223</v>
      </c>
      <c r="AH42" s="88" t="s">
        <v>423</v>
      </c>
      <c r="AI42" s="118" t="s">
        <v>599</v>
      </c>
      <c r="AK42" s="5" t="s">
        <v>798</v>
      </c>
    </row>
    <row r="43" spans="1:37" ht="409.5">
      <c r="A43" s="5" t="s">
        <v>108</v>
      </c>
      <c r="B43" s="48" t="s">
        <v>26</v>
      </c>
      <c r="C43" s="28" t="s">
        <v>92</v>
      </c>
      <c r="D43" s="6">
        <v>74084524</v>
      </c>
      <c r="E43" s="7">
        <v>7</v>
      </c>
      <c r="F43" s="33" t="s">
        <v>1347</v>
      </c>
      <c r="G43" s="184">
        <v>21000000</v>
      </c>
      <c r="H43" s="60"/>
      <c r="I43" s="60"/>
      <c r="J43" s="60"/>
      <c r="K43" s="60"/>
      <c r="L43" s="60"/>
      <c r="M43" s="60"/>
      <c r="N43" s="132">
        <v>42765</v>
      </c>
      <c r="O43" s="5">
        <v>4717</v>
      </c>
      <c r="P43" s="19">
        <v>42767</v>
      </c>
      <c r="Q43" s="19">
        <v>42767</v>
      </c>
      <c r="R43" s="128">
        <f ca="1" t="shared" si="0"/>
        <v>3</v>
      </c>
      <c r="S43" s="19">
        <v>42767</v>
      </c>
      <c r="T43" s="19" t="s">
        <v>1389</v>
      </c>
      <c r="U43" s="58"/>
      <c r="V43" s="58"/>
      <c r="W43" s="58"/>
      <c r="X43" s="58"/>
      <c r="Y43" s="48" t="s">
        <v>27</v>
      </c>
      <c r="Z43" s="39" t="s">
        <v>227</v>
      </c>
      <c r="AA43" s="7">
        <v>5617</v>
      </c>
      <c r="AB43" s="73" t="s">
        <v>727</v>
      </c>
      <c r="AC43" s="73" t="s">
        <v>650</v>
      </c>
      <c r="AD43" s="7">
        <v>3134039384</v>
      </c>
      <c r="AE43" s="5" t="s">
        <v>93</v>
      </c>
      <c r="AF43" s="8" t="s">
        <v>94</v>
      </c>
      <c r="AG43" s="112" t="s">
        <v>223</v>
      </c>
      <c r="AH43" s="88" t="s">
        <v>423</v>
      </c>
      <c r="AI43" s="118" t="s">
        <v>599</v>
      </c>
      <c r="AJ43" s="86"/>
      <c r="AK43" s="5" t="s">
        <v>798</v>
      </c>
    </row>
    <row r="44" spans="1:37" ht="409.5">
      <c r="A44" s="48" t="s">
        <v>109</v>
      </c>
      <c r="B44" s="48" t="s">
        <v>26</v>
      </c>
      <c r="C44" s="9" t="s">
        <v>345</v>
      </c>
      <c r="D44" s="6">
        <v>79643367</v>
      </c>
      <c r="E44" s="6">
        <v>4</v>
      </c>
      <c r="F44" s="33" t="s">
        <v>378</v>
      </c>
      <c r="G44" s="291">
        <v>29700000</v>
      </c>
      <c r="H44" s="57"/>
      <c r="I44" s="57"/>
      <c r="J44" s="57"/>
      <c r="K44" s="57"/>
      <c r="L44" s="57"/>
      <c r="M44" s="57"/>
      <c r="N44" s="132">
        <v>42760</v>
      </c>
      <c r="O44" s="5">
        <v>5117</v>
      </c>
      <c r="P44" s="19">
        <v>42767</v>
      </c>
      <c r="Q44" s="19">
        <v>42767</v>
      </c>
      <c r="R44" s="128">
        <f ca="1" t="shared" si="0"/>
        <v>6</v>
      </c>
      <c r="S44" s="19">
        <v>42767</v>
      </c>
      <c r="T44" s="19">
        <v>43099</v>
      </c>
      <c r="U44" s="58"/>
      <c r="V44" s="58"/>
      <c r="W44" s="58"/>
      <c r="X44" s="58"/>
      <c r="Y44" s="48" t="s">
        <v>27</v>
      </c>
      <c r="Z44" s="39" t="s">
        <v>227</v>
      </c>
      <c r="AA44" s="7">
        <v>5817</v>
      </c>
      <c r="AB44" s="73" t="s">
        <v>467</v>
      </c>
      <c r="AC44" s="73" t="s">
        <v>468</v>
      </c>
      <c r="AD44" s="7">
        <v>3128217538</v>
      </c>
      <c r="AE44" s="5" t="s">
        <v>374</v>
      </c>
      <c r="AF44" s="8" t="s">
        <v>375</v>
      </c>
      <c r="AG44" s="112" t="s">
        <v>223</v>
      </c>
      <c r="AH44" s="88" t="s">
        <v>423</v>
      </c>
      <c r="AI44" s="118" t="s">
        <v>599</v>
      </c>
      <c r="AJ44" s="86"/>
      <c r="AK44" s="7" t="s">
        <v>595</v>
      </c>
    </row>
    <row r="45" spans="1:37" ht="409.5">
      <c r="A45" s="5" t="s">
        <v>110</v>
      </c>
      <c r="B45" s="48" t="s">
        <v>26</v>
      </c>
      <c r="C45" s="9" t="s">
        <v>346</v>
      </c>
      <c r="D45" s="6">
        <v>1026285430</v>
      </c>
      <c r="E45" s="7">
        <v>2</v>
      </c>
      <c r="F45" s="33" t="s">
        <v>474</v>
      </c>
      <c r="G45" s="291">
        <v>29700000</v>
      </c>
      <c r="H45" s="60"/>
      <c r="I45" s="60"/>
      <c r="J45" s="60"/>
      <c r="K45" s="60"/>
      <c r="L45" s="60"/>
      <c r="M45" s="60"/>
      <c r="N45" s="132">
        <v>42760</v>
      </c>
      <c r="O45" s="5">
        <v>5817</v>
      </c>
      <c r="P45" s="19">
        <v>42767</v>
      </c>
      <c r="Q45" s="19">
        <v>42767</v>
      </c>
      <c r="R45" s="128">
        <f ca="1" t="shared" si="0"/>
        <v>6</v>
      </c>
      <c r="S45" s="19">
        <v>42767</v>
      </c>
      <c r="T45" s="19">
        <v>43100</v>
      </c>
      <c r="U45" s="58"/>
      <c r="V45" s="58"/>
      <c r="W45" s="58"/>
      <c r="X45" s="58"/>
      <c r="Y45" s="48" t="s">
        <v>27</v>
      </c>
      <c r="Z45" s="39" t="s">
        <v>227</v>
      </c>
      <c r="AA45" s="7">
        <v>5917</v>
      </c>
      <c r="AB45" s="73" t="s">
        <v>419</v>
      </c>
      <c r="AC45" s="73" t="s">
        <v>420</v>
      </c>
      <c r="AD45" s="57"/>
      <c r="AE45" s="5" t="s">
        <v>376</v>
      </c>
      <c r="AF45" s="8" t="s">
        <v>377</v>
      </c>
      <c r="AG45" s="112" t="s">
        <v>223</v>
      </c>
      <c r="AH45" s="88" t="s">
        <v>423</v>
      </c>
      <c r="AI45" s="118" t="s">
        <v>599</v>
      </c>
      <c r="AJ45" s="86"/>
      <c r="AK45" s="5" t="s">
        <v>595</v>
      </c>
    </row>
    <row r="46" spans="1:37" ht="409.5">
      <c r="A46" s="48" t="s">
        <v>111</v>
      </c>
      <c r="B46" s="48" t="s">
        <v>26</v>
      </c>
      <c r="C46" s="9" t="s">
        <v>379</v>
      </c>
      <c r="D46" s="6">
        <v>1020718328</v>
      </c>
      <c r="E46" s="203">
        <v>7</v>
      </c>
      <c r="F46" s="70" t="s">
        <v>473</v>
      </c>
      <c r="G46" s="291">
        <v>29700000</v>
      </c>
      <c r="H46" s="60"/>
      <c r="I46" s="60"/>
      <c r="J46" s="60"/>
      <c r="K46" s="60"/>
      <c r="L46" s="60"/>
      <c r="M46" s="60"/>
      <c r="N46" s="132">
        <v>42758</v>
      </c>
      <c r="O46" s="5">
        <v>3617</v>
      </c>
      <c r="P46" s="19">
        <v>42767</v>
      </c>
      <c r="Q46" s="19">
        <v>42767</v>
      </c>
      <c r="R46" s="128">
        <f ca="1" t="shared" si="0"/>
        <v>8</v>
      </c>
      <c r="S46" s="19">
        <v>42767</v>
      </c>
      <c r="T46" s="19">
        <v>43099</v>
      </c>
      <c r="U46" s="58"/>
      <c r="V46" s="58"/>
      <c r="W46" s="58"/>
      <c r="X46" s="58"/>
      <c r="Y46" s="48" t="s">
        <v>27</v>
      </c>
      <c r="Z46" s="39" t="s">
        <v>227</v>
      </c>
      <c r="AA46" s="7">
        <v>6117</v>
      </c>
      <c r="AB46" s="73" t="s">
        <v>950</v>
      </c>
      <c r="AC46" s="73" t="s">
        <v>732</v>
      </c>
      <c r="AD46" s="7">
        <v>4763685</v>
      </c>
      <c r="AE46" s="33" t="s">
        <v>380</v>
      </c>
      <c r="AF46" s="8" t="s">
        <v>381</v>
      </c>
      <c r="AG46" s="112" t="s">
        <v>223</v>
      </c>
      <c r="AH46" s="88" t="s">
        <v>423</v>
      </c>
      <c r="AI46" s="118" t="s">
        <v>599</v>
      </c>
      <c r="AK46" s="7" t="s">
        <v>595</v>
      </c>
    </row>
    <row r="47" spans="1:37" ht="409.5">
      <c r="A47" s="5" t="s">
        <v>112</v>
      </c>
      <c r="B47" s="48" t="s">
        <v>26</v>
      </c>
      <c r="C47" s="9" t="s">
        <v>382</v>
      </c>
      <c r="D47" s="6">
        <v>85475002</v>
      </c>
      <c r="E47" s="5">
        <v>2</v>
      </c>
      <c r="F47" s="33" t="s">
        <v>474</v>
      </c>
      <c r="G47" s="291">
        <v>29700000</v>
      </c>
      <c r="H47" s="60"/>
      <c r="I47" s="60"/>
      <c r="J47" s="60"/>
      <c r="K47" s="60"/>
      <c r="L47" s="60"/>
      <c r="M47" s="60"/>
      <c r="N47" s="132">
        <v>42761</v>
      </c>
      <c r="O47" s="5">
        <v>3517</v>
      </c>
      <c r="P47" s="19">
        <v>42767</v>
      </c>
      <c r="Q47" s="19">
        <v>42767</v>
      </c>
      <c r="R47" s="128">
        <f ca="1" t="shared" si="0"/>
        <v>5</v>
      </c>
      <c r="S47" s="19">
        <v>42767</v>
      </c>
      <c r="T47" s="19">
        <v>43100</v>
      </c>
      <c r="U47" s="58"/>
      <c r="V47" s="58"/>
      <c r="W47" s="58"/>
      <c r="X47" s="61"/>
      <c r="Y47" s="48" t="s">
        <v>27</v>
      </c>
      <c r="Z47" s="39" t="s">
        <v>227</v>
      </c>
      <c r="AA47" s="192">
        <v>6017</v>
      </c>
      <c r="AB47" s="73" t="s">
        <v>419</v>
      </c>
      <c r="AC47" s="73" t="s">
        <v>420</v>
      </c>
      <c r="AD47" s="5">
        <v>3132979467</v>
      </c>
      <c r="AE47" s="5" t="s">
        <v>383</v>
      </c>
      <c r="AF47" s="8" t="s">
        <v>384</v>
      </c>
      <c r="AG47" s="112" t="s">
        <v>223</v>
      </c>
      <c r="AH47" s="88" t="s">
        <v>423</v>
      </c>
      <c r="AI47" s="118" t="s">
        <v>599</v>
      </c>
      <c r="AJ47" s="86"/>
      <c r="AK47" s="7" t="s">
        <v>595</v>
      </c>
    </row>
    <row r="48" spans="1:37" ht="409.5">
      <c r="A48" s="48" t="s">
        <v>113</v>
      </c>
      <c r="B48" s="48" t="s">
        <v>26</v>
      </c>
      <c r="C48" s="9" t="s">
        <v>395</v>
      </c>
      <c r="D48" s="6">
        <v>80820378</v>
      </c>
      <c r="E48" s="7">
        <v>8</v>
      </c>
      <c r="F48" s="33" t="s">
        <v>396</v>
      </c>
      <c r="G48" s="6">
        <v>46200000</v>
      </c>
      <c r="H48" s="60"/>
      <c r="I48" s="60"/>
      <c r="J48" s="60"/>
      <c r="K48" s="60"/>
      <c r="L48" s="60"/>
      <c r="M48" s="60"/>
      <c r="N48" s="132"/>
      <c r="O48" s="5">
        <v>7417</v>
      </c>
      <c r="P48" s="19">
        <v>42767</v>
      </c>
      <c r="Q48" s="19">
        <v>42767</v>
      </c>
      <c r="R48" s="128">
        <f ca="1" t="shared" si="0"/>
        <v>30548</v>
      </c>
      <c r="S48" s="19">
        <v>42767</v>
      </c>
      <c r="T48" s="19">
        <v>43100</v>
      </c>
      <c r="U48" s="58"/>
      <c r="V48" s="58"/>
      <c r="W48" s="58"/>
      <c r="X48" s="58"/>
      <c r="Y48" s="48" t="s">
        <v>27</v>
      </c>
      <c r="Z48" s="36" t="s">
        <v>399</v>
      </c>
      <c r="AA48" s="7">
        <v>6317</v>
      </c>
      <c r="AB48" s="73" t="s">
        <v>842</v>
      </c>
      <c r="AC48" s="73" t="s">
        <v>836</v>
      </c>
      <c r="AD48" s="7">
        <v>3138931124</v>
      </c>
      <c r="AE48" s="5" t="s">
        <v>411</v>
      </c>
      <c r="AF48" s="8" t="s">
        <v>412</v>
      </c>
      <c r="AG48" s="112" t="s">
        <v>372</v>
      </c>
      <c r="AH48" s="88" t="s">
        <v>423</v>
      </c>
      <c r="AI48" s="118" t="s">
        <v>599</v>
      </c>
      <c r="AK48" s="9" t="s">
        <v>798</v>
      </c>
    </row>
    <row r="49" spans="1:37" ht="409.5">
      <c r="A49" s="5" t="s">
        <v>114</v>
      </c>
      <c r="B49" s="48" t="s">
        <v>26</v>
      </c>
      <c r="C49" s="20" t="s">
        <v>397</v>
      </c>
      <c r="D49" s="291">
        <v>53155436</v>
      </c>
      <c r="E49" s="7">
        <v>6</v>
      </c>
      <c r="F49" s="5" t="s">
        <v>398</v>
      </c>
      <c r="G49" s="6">
        <v>22000000</v>
      </c>
      <c r="H49" s="60"/>
      <c r="I49" s="60"/>
      <c r="J49" s="60"/>
      <c r="K49" s="60"/>
      <c r="L49" s="60"/>
      <c r="M49" s="60"/>
      <c r="N49" s="131"/>
      <c r="O49" s="5">
        <v>7517</v>
      </c>
      <c r="P49" s="19">
        <v>42767</v>
      </c>
      <c r="Q49" s="19">
        <v>42767</v>
      </c>
      <c r="R49" s="128">
        <f ca="1" t="shared" si="0"/>
        <v>30548</v>
      </c>
      <c r="S49" s="19">
        <v>42767</v>
      </c>
      <c r="T49" s="19" t="s">
        <v>1388</v>
      </c>
      <c r="U49" s="58"/>
      <c r="V49" s="58"/>
      <c r="W49" s="58"/>
      <c r="X49" s="58"/>
      <c r="Y49" s="48" t="s">
        <v>27</v>
      </c>
      <c r="Z49" s="36" t="s">
        <v>399</v>
      </c>
      <c r="AA49" s="7">
        <v>6217</v>
      </c>
      <c r="AB49" s="73" t="s">
        <v>695</v>
      </c>
      <c r="AC49" s="73" t="s">
        <v>953</v>
      </c>
      <c r="AD49" s="7">
        <v>5338614</v>
      </c>
      <c r="AE49" s="5" t="s">
        <v>400</v>
      </c>
      <c r="AF49" s="8" t="s">
        <v>401</v>
      </c>
      <c r="AG49" s="112" t="s">
        <v>372</v>
      </c>
      <c r="AH49" s="88" t="s">
        <v>423</v>
      </c>
      <c r="AI49" s="118" t="s">
        <v>599</v>
      </c>
      <c r="AK49" s="16" t="s">
        <v>798</v>
      </c>
    </row>
    <row r="50" spans="1:37" ht="409.5">
      <c r="A50" s="48" t="s">
        <v>115</v>
      </c>
      <c r="B50" s="48" t="s">
        <v>26</v>
      </c>
      <c r="C50" s="20" t="s">
        <v>402</v>
      </c>
      <c r="D50" s="291">
        <v>52424532</v>
      </c>
      <c r="E50" s="7">
        <v>6</v>
      </c>
      <c r="F50" s="28" t="s">
        <v>403</v>
      </c>
      <c r="G50" s="6">
        <v>21933333</v>
      </c>
      <c r="H50" s="60"/>
      <c r="I50" s="60"/>
      <c r="J50" s="60"/>
      <c r="K50" s="60"/>
      <c r="L50" s="60"/>
      <c r="M50" s="60"/>
      <c r="N50" s="132">
        <v>42766</v>
      </c>
      <c r="O50" s="5">
        <v>3817</v>
      </c>
      <c r="P50" s="19">
        <v>42768</v>
      </c>
      <c r="Q50" s="19">
        <v>42768</v>
      </c>
      <c r="R50" s="128">
        <f ca="1" t="shared" si="0"/>
        <v>3</v>
      </c>
      <c r="S50" s="19">
        <v>42768</v>
      </c>
      <c r="T50" s="19">
        <v>43100</v>
      </c>
      <c r="U50" s="58"/>
      <c r="V50" s="58"/>
      <c r="W50" s="58"/>
      <c r="X50" s="58"/>
      <c r="Y50" s="48" t="s">
        <v>27</v>
      </c>
      <c r="Z50" s="39" t="s">
        <v>227</v>
      </c>
      <c r="AA50" s="7">
        <v>6417</v>
      </c>
      <c r="AB50" s="73" t="s">
        <v>220</v>
      </c>
      <c r="AC50" s="73" t="s">
        <v>221</v>
      </c>
      <c r="AD50" s="7">
        <v>3102035937</v>
      </c>
      <c r="AE50" s="5" t="s">
        <v>404</v>
      </c>
      <c r="AF50" s="8" t="s">
        <v>405</v>
      </c>
      <c r="AG50" s="112" t="s">
        <v>223</v>
      </c>
      <c r="AH50" s="88" t="s">
        <v>423</v>
      </c>
      <c r="AI50" s="118" t="s">
        <v>599</v>
      </c>
      <c r="AK50" s="5" t="s">
        <v>595</v>
      </c>
    </row>
    <row r="51" spans="1:37" ht="409.5">
      <c r="A51" s="5" t="s">
        <v>116</v>
      </c>
      <c r="B51" s="48" t="s">
        <v>26</v>
      </c>
      <c r="C51" s="9" t="s">
        <v>373</v>
      </c>
      <c r="D51" s="6">
        <v>79446754</v>
      </c>
      <c r="E51" s="7">
        <v>7</v>
      </c>
      <c r="F51" s="33" t="s">
        <v>1351</v>
      </c>
      <c r="G51" s="6">
        <v>29250000</v>
      </c>
      <c r="H51" s="60"/>
      <c r="I51" s="60"/>
      <c r="J51" s="60"/>
      <c r="K51" s="60"/>
      <c r="L51" s="60"/>
      <c r="M51" s="60"/>
      <c r="N51" s="132">
        <v>42767</v>
      </c>
      <c r="O51" s="5">
        <v>7617</v>
      </c>
      <c r="P51" s="19">
        <v>42769</v>
      </c>
      <c r="Q51" s="19">
        <v>42769</v>
      </c>
      <c r="R51" s="128">
        <f ca="1" t="shared" si="0"/>
        <v>3</v>
      </c>
      <c r="S51" s="19">
        <v>42769</v>
      </c>
      <c r="T51" s="19">
        <v>43100</v>
      </c>
      <c r="U51" s="58"/>
      <c r="V51" s="58"/>
      <c r="W51" s="58"/>
      <c r="X51" s="58"/>
      <c r="Y51" s="48" t="s">
        <v>27</v>
      </c>
      <c r="Z51" s="36" t="s">
        <v>390</v>
      </c>
      <c r="AA51" s="7">
        <v>6917</v>
      </c>
      <c r="AB51" s="73" t="s">
        <v>443</v>
      </c>
      <c r="AC51" s="83" t="s">
        <v>687</v>
      </c>
      <c r="AD51" s="7">
        <v>3142193761</v>
      </c>
      <c r="AE51" s="5" t="s">
        <v>393</v>
      </c>
      <c r="AF51" s="8" t="s">
        <v>394</v>
      </c>
      <c r="AG51" s="112" t="s">
        <v>223</v>
      </c>
      <c r="AH51" s="88" t="s">
        <v>423</v>
      </c>
      <c r="AI51" s="118" t="s">
        <v>599</v>
      </c>
      <c r="AK51" s="7" t="s">
        <v>595</v>
      </c>
    </row>
    <row r="52" spans="1:37" ht="409.5">
      <c r="A52" s="48" t="s">
        <v>117</v>
      </c>
      <c r="B52" s="48" t="s">
        <v>26</v>
      </c>
      <c r="C52" s="16" t="s">
        <v>387</v>
      </c>
      <c r="D52" s="6">
        <v>43165934</v>
      </c>
      <c r="E52" s="7">
        <v>9</v>
      </c>
      <c r="F52" s="36" t="s">
        <v>388</v>
      </c>
      <c r="G52" s="6">
        <v>37173333</v>
      </c>
      <c r="H52" s="60"/>
      <c r="I52" s="60"/>
      <c r="J52" s="60"/>
      <c r="K52" s="60"/>
      <c r="L52" s="60"/>
      <c r="M52" s="60"/>
      <c r="N52" s="134"/>
      <c r="O52" s="5">
        <v>8217</v>
      </c>
      <c r="P52" s="19">
        <v>42769</v>
      </c>
      <c r="Q52" s="19">
        <v>42769</v>
      </c>
      <c r="R52" s="128">
        <f ca="1" t="shared" si="0"/>
        <v>30550</v>
      </c>
      <c r="S52" s="19">
        <v>42769</v>
      </c>
      <c r="T52" s="19">
        <v>43100</v>
      </c>
      <c r="U52" s="58"/>
      <c r="V52" s="58"/>
      <c r="W52" s="58"/>
      <c r="X52" s="58"/>
      <c r="Y52" s="48" t="s">
        <v>27</v>
      </c>
      <c r="Z52" s="36" t="s">
        <v>390</v>
      </c>
      <c r="AA52" s="7">
        <v>6617</v>
      </c>
      <c r="AB52" s="73" t="s">
        <v>72</v>
      </c>
      <c r="AC52" s="83" t="s">
        <v>687</v>
      </c>
      <c r="AD52" s="7">
        <v>3175383426</v>
      </c>
      <c r="AE52" s="5" t="s">
        <v>391</v>
      </c>
      <c r="AF52" s="8" t="s">
        <v>392</v>
      </c>
      <c r="AG52" s="112" t="s">
        <v>223</v>
      </c>
      <c r="AH52" s="88" t="s">
        <v>423</v>
      </c>
      <c r="AI52" s="118" t="s">
        <v>599</v>
      </c>
      <c r="AK52" s="7" t="s">
        <v>595</v>
      </c>
    </row>
    <row r="53" spans="1:37" ht="409.5">
      <c r="A53" s="5" t="s">
        <v>118</v>
      </c>
      <c r="B53" s="48" t="s">
        <v>26</v>
      </c>
      <c r="C53" s="9" t="s">
        <v>385</v>
      </c>
      <c r="D53" s="6">
        <v>80904513</v>
      </c>
      <c r="E53" s="7">
        <v>8</v>
      </c>
      <c r="F53" s="33" t="s">
        <v>389</v>
      </c>
      <c r="G53" s="184">
        <v>35145000</v>
      </c>
      <c r="H53" s="60"/>
      <c r="I53" s="60"/>
      <c r="J53" s="60"/>
      <c r="K53" s="60"/>
      <c r="L53" s="60"/>
      <c r="M53" s="60"/>
      <c r="N53" s="132">
        <v>42767</v>
      </c>
      <c r="O53" s="5">
        <v>7717</v>
      </c>
      <c r="P53" s="19">
        <v>42769</v>
      </c>
      <c r="Q53" s="19">
        <v>42769</v>
      </c>
      <c r="R53" s="128">
        <f ca="1" t="shared" si="0"/>
        <v>3</v>
      </c>
      <c r="S53" s="19">
        <v>42769</v>
      </c>
      <c r="T53" s="19" t="s">
        <v>527</v>
      </c>
      <c r="U53" s="58"/>
      <c r="V53" s="58"/>
      <c r="W53" s="58"/>
      <c r="X53" s="58"/>
      <c r="Y53" s="48" t="s">
        <v>27</v>
      </c>
      <c r="Z53" s="36" t="s">
        <v>390</v>
      </c>
      <c r="AA53" s="7">
        <v>6717</v>
      </c>
      <c r="AB53" s="83" t="s">
        <v>443</v>
      </c>
      <c r="AC53" s="83" t="s">
        <v>687</v>
      </c>
      <c r="AD53" s="7">
        <v>3702912</v>
      </c>
      <c r="AE53" s="5" t="s">
        <v>498</v>
      </c>
      <c r="AF53" s="8" t="s">
        <v>386</v>
      </c>
      <c r="AG53" s="112" t="s">
        <v>223</v>
      </c>
      <c r="AH53" s="88" t="s">
        <v>423</v>
      </c>
      <c r="AI53" s="118" t="s">
        <v>599</v>
      </c>
      <c r="AJ53" s="86"/>
      <c r="AK53" s="7" t="s">
        <v>595</v>
      </c>
    </row>
    <row r="54" spans="1:37" ht="409.5">
      <c r="A54" s="48" t="s">
        <v>119</v>
      </c>
      <c r="B54" s="48" t="s">
        <v>26</v>
      </c>
      <c r="C54" s="9" t="s">
        <v>406</v>
      </c>
      <c r="D54" s="6">
        <v>79878798</v>
      </c>
      <c r="E54" s="7">
        <v>4</v>
      </c>
      <c r="F54" s="33" t="s">
        <v>407</v>
      </c>
      <c r="G54" s="6">
        <v>33000000</v>
      </c>
      <c r="H54" s="60"/>
      <c r="I54" s="233" t="s">
        <v>1165</v>
      </c>
      <c r="J54" s="60"/>
      <c r="K54" s="60"/>
      <c r="L54" s="228" t="s">
        <v>1164</v>
      </c>
      <c r="M54" s="60"/>
      <c r="N54" s="132">
        <v>42767</v>
      </c>
      <c r="O54" s="5">
        <v>7817</v>
      </c>
      <c r="P54" s="19">
        <v>42772</v>
      </c>
      <c r="Q54" s="19">
        <v>42772</v>
      </c>
      <c r="R54" s="128">
        <f ca="1" t="shared" si="0"/>
        <v>4</v>
      </c>
      <c r="S54" s="19">
        <v>42772</v>
      </c>
      <c r="T54" s="19" t="s">
        <v>527</v>
      </c>
      <c r="U54" s="58"/>
      <c r="V54" s="58"/>
      <c r="W54" s="58"/>
      <c r="X54" s="58"/>
      <c r="Y54" s="48" t="s">
        <v>27</v>
      </c>
      <c r="Z54" s="39" t="s">
        <v>227</v>
      </c>
      <c r="AA54" s="7">
        <v>6817</v>
      </c>
      <c r="AB54" s="83" t="s">
        <v>469</v>
      </c>
      <c r="AC54" s="83" t="s">
        <v>960</v>
      </c>
      <c r="AD54" s="66">
        <v>8120127</v>
      </c>
      <c r="AE54" s="13" t="s">
        <v>408</v>
      </c>
      <c r="AF54" s="8" t="s">
        <v>409</v>
      </c>
      <c r="AG54" s="112" t="s">
        <v>372</v>
      </c>
      <c r="AH54" s="88" t="s">
        <v>423</v>
      </c>
      <c r="AI54" s="118" t="s">
        <v>599</v>
      </c>
      <c r="AK54" s="34" t="s">
        <v>595</v>
      </c>
    </row>
    <row r="55" spans="1:37" ht="409.5">
      <c r="A55" s="5" t="s">
        <v>120</v>
      </c>
      <c r="B55" s="48" t="s">
        <v>26</v>
      </c>
      <c r="C55" s="9" t="s">
        <v>410</v>
      </c>
      <c r="D55" s="6">
        <v>35526846</v>
      </c>
      <c r="E55" s="7">
        <v>1</v>
      </c>
      <c r="F55" s="33" t="s">
        <v>499</v>
      </c>
      <c r="G55" s="6">
        <v>21666667</v>
      </c>
      <c r="H55" s="85"/>
      <c r="I55" s="85"/>
      <c r="J55" s="85"/>
      <c r="K55" s="85"/>
      <c r="L55" s="85"/>
      <c r="M55" s="85"/>
      <c r="N55" s="132">
        <v>42769</v>
      </c>
      <c r="O55" s="5">
        <v>8117</v>
      </c>
      <c r="P55" s="19">
        <v>42772</v>
      </c>
      <c r="Q55" s="19">
        <v>42772</v>
      </c>
      <c r="R55" s="128">
        <f ca="1" t="shared" si="0"/>
        <v>2</v>
      </c>
      <c r="S55" s="19">
        <v>42772</v>
      </c>
      <c r="T55" s="19">
        <v>43100</v>
      </c>
      <c r="U55" s="5"/>
      <c r="V55" s="5"/>
      <c r="W55" s="5"/>
      <c r="X55" s="5"/>
      <c r="Y55" s="48" t="s">
        <v>27</v>
      </c>
      <c r="Z55" s="36" t="s">
        <v>421</v>
      </c>
      <c r="AA55" s="7">
        <v>7117</v>
      </c>
      <c r="AB55" s="83" t="s">
        <v>695</v>
      </c>
      <c r="AC55" s="83" t="s">
        <v>953</v>
      </c>
      <c r="AD55" s="333">
        <v>3148224262</v>
      </c>
      <c r="AE55" s="5" t="s">
        <v>413</v>
      </c>
      <c r="AF55" s="8" t="s">
        <v>414</v>
      </c>
      <c r="AG55" s="112" t="s">
        <v>372</v>
      </c>
      <c r="AH55" s="88" t="s">
        <v>423</v>
      </c>
      <c r="AI55" s="118" t="s">
        <v>599</v>
      </c>
      <c r="AJ55" s="86"/>
      <c r="AK55" s="9" t="s">
        <v>798</v>
      </c>
    </row>
    <row r="56" spans="1:37" ht="409.5">
      <c r="A56" s="48" t="s">
        <v>121</v>
      </c>
      <c r="B56" s="48" t="s">
        <v>26</v>
      </c>
      <c r="C56" s="9" t="s">
        <v>415</v>
      </c>
      <c r="D56" s="6">
        <v>79959766</v>
      </c>
      <c r="E56" s="7">
        <v>7</v>
      </c>
      <c r="F56" s="33" t="s">
        <v>418</v>
      </c>
      <c r="G56" s="6">
        <v>30333333</v>
      </c>
      <c r="H56" s="85"/>
      <c r="I56" s="85"/>
      <c r="J56" s="85"/>
      <c r="K56" s="85"/>
      <c r="L56" s="85"/>
      <c r="M56" s="85"/>
      <c r="N56" s="132">
        <v>42772</v>
      </c>
      <c r="O56" s="5">
        <v>8517</v>
      </c>
      <c r="P56" s="19">
        <v>42772</v>
      </c>
      <c r="Q56" s="19">
        <v>42772</v>
      </c>
      <c r="R56" s="128">
        <f ca="1" t="shared" si="0"/>
        <v>1</v>
      </c>
      <c r="S56" s="19">
        <v>42772</v>
      </c>
      <c r="T56" s="19">
        <v>43100</v>
      </c>
      <c r="U56" s="127" t="s">
        <v>935</v>
      </c>
      <c r="V56" s="5"/>
      <c r="W56" s="5"/>
      <c r="X56" s="5"/>
      <c r="Y56" s="48" t="s">
        <v>27</v>
      </c>
      <c r="Z56" s="36" t="s">
        <v>421</v>
      </c>
      <c r="AA56" s="7">
        <v>7317</v>
      </c>
      <c r="AB56" s="83" t="s">
        <v>695</v>
      </c>
      <c r="AC56" s="83" t="s">
        <v>953</v>
      </c>
      <c r="AD56" s="7">
        <v>4596392</v>
      </c>
      <c r="AE56" s="5" t="s">
        <v>416</v>
      </c>
      <c r="AF56" s="8" t="s">
        <v>417</v>
      </c>
      <c r="AG56" s="112" t="s">
        <v>372</v>
      </c>
      <c r="AH56" s="88" t="s">
        <v>423</v>
      </c>
      <c r="AI56" s="118" t="s">
        <v>599</v>
      </c>
      <c r="AJ56" s="86"/>
      <c r="AK56" s="9" t="s">
        <v>798</v>
      </c>
    </row>
    <row r="57" spans="1:37" ht="409.5">
      <c r="A57" s="5" t="s">
        <v>122</v>
      </c>
      <c r="B57" s="48" t="s">
        <v>26</v>
      </c>
      <c r="C57" s="9" t="s">
        <v>80</v>
      </c>
      <c r="D57" s="6">
        <v>398867</v>
      </c>
      <c r="E57" s="7">
        <v>5</v>
      </c>
      <c r="F57" s="33" t="s">
        <v>422</v>
      </c>
      <c r="G57" s="314">
        <v>29160000</v>
      </c>
      <c r="H57" s="85"/>
      <c r="I57" s="253" t="s">
        <v>1280</v>
      </c>
      <c r="J57" s="85"/>
      <c r="K57" s="85"/>
      <c r="L57" s="127" t="s">
        <v>1278</v>
      </c>
      <c r="M57" s="85"/>
      <c r="N57" s="132">
        <v>42769</v>
      </c>
      <c r="O57" s="5">
        <v>8417</v>
      </c>
      <c r="P57" s="19">
        <v>42773</v>
      </c>
      <c r="Q57" s="19">
        <v>42773</v>
      </c>
      <c r="R57" s="128">
        <f ca="1" t="shared" si="0"/>
        <v>3</v>
      </c>
      <c r="S57" s="19">
        <v>42773</v>
      </c>
      <c r="T57" s="19">
        <v>43100</v>
      </c>
      <c r="U57" s="5"/>
      <c r="V57" s="5"/>
      <c r="W57" s="5"/>
      <c r="X57" s="5"/>
      <c r="Y57" s="48" t="s">
        <v>27</v>
      </c>
      <c r="Z57" s="33" t="s">
        <v>227</v>
      </c>
      <c r="AA57" s="7">
        <v>7417</v>
      </c>
      <c r="AB57" s="84" t="s">
        <v>685</v>
      </c>
      <c r="AC57" s="84" t="s">
        <v>732</v>
      </c>
      <c r="AD57" s="7">
        <v>3006367698</v>
      </c>
      <c r="AE57" s="5" t="s">
        <v>84</v>
      </c>
      <c r="AF57" s="8" t="s">
        <v>85</v>
      </c>
      <c r="AG57" s="112" t="s">
        <v>372</v>
      </c>
      <c r="AH57" s="88" t="s">
        <v>423</v>
      </c>
      <c r="AI57" s="118" t="s">
        <v>599</v>
      </c>
      <c r="AJ57" s="86"/>
      <c r="AK57" s="7" t="s">
        <v>595</v>
      </c>
    </row>
    <row r="58" spans="1:37" ht="409.5">
      <c r="A58" s="48" t="s">
        <v>123</v>
      </c>
      <c r="B58" s="48" t="s">
        <v>26</v>
      </c>
      <c r="C58" s="9" t="s">
        <v>682</v>
      </c>
      <c r="D58" s="6">
        <v>11186085</v>
      </c>
      <c r="E58" s="7">
        <v>4</v>
      </c>
      <c r="F58" s="33" t="s">
        <v>501</v>
      </c>
      <c r="G58" s="317">
        <v>36720000</v>
      </c>
      <c r="H58" s="85"/>
      <c r="I58" s="85"/>
      <c r="J58" s="85"/>
      <c r="K58" s="85"/>
      <c r="L58" s="85"/>
      <c r="M58" s="85"/>
      <c r="N58" s="135"/>
      <c r="O58" s="5">
        <v>7917</v>
      </c>
      <c r="P58" s="19">
        <v>42773</v>
      </c>
      <c r="Q58" s="19">
        <v>42773</v>
      </c>
      <c r="R58" s="128">
        <f ca="1" t="shared" si="0"/>
        <v>30552</v>
      </c>
      <c r="S58" s="19">
        <v>42773</v>
      </c>
      <c r="T58" s="19">
        <v>43075</v>
      </c>
      <c r="U58" s="5"/>
      <c r="V58" s="5"/>
      <c r="W58" s="5"/>
      <c r="X58" s="5"/>
      <c r="Y58" s="48" t="s">
        <v>27</v>
      </c>
      <c r="Z58" s="36" t="s">
        <v>421</v>
      </c>
      <c r="AA58" s="7">
        <v>7517</v>
      </c>
      <c r="AB58" s="83" t="s">
        <v>842</v>
      </c>
      <c r="AC58" s="83" t="s">
        <v>836</v>
      </c>
      <c r="AD58" s="7">
        <v>3012286483</v>
      </c>
      <c r="AE58" s="5" t="s">
        <v>502</v>
      </c>
      <c r="AF58" s="8" t="s">
        <v>424</v>
      </c>
      <c r="AG58" s="112" t="s">
        <v>372</v>
      </c>
      <c r="AH58" s="88" t="s">
        <v>423</v>
      </c>
      <c r="AI58" s="118" t="s">
        <v>599</v>
      </c>
      <c r="AJ58" s="86"/>
      <c r="AK58" s="9" t="s">
        <v>798</v>
      </c>
    </row>
    <row r="59" spans="1:37" ht="409.5">
      <c r="A59" s="5" t="s">
        <v>124</v>
      </c>
      <c r="B59" s="48" t="s">
        <v>26</v>
      </c>
      <c r="C59" s="9" t="s">
        <v>425</v>
      </c>
      <c r="D59" s="6">
        <v>51722482</v>
      </c>
      <c r="E59" s="203">
        <v>0</v>
      </c>
      <c r="F59" s="33" t="s">
        <v>428</v>
      </c>
      <c r="G59" s="184">
        <v>66753333</v>
      </c>
      <c r="H59" s="43"/>
      <c r="I59" s="43"/>
      <c r="J59" s="43"/>
      <c r="K59" s="43"/>
      <c r="L59" s="43"/>
      <c r="M59" s="43"/>
      <c r="N59" s="334">
        <v>42766</v>
      </c>
      <c r="O59" s="5">
        <v>8917</v>
      </c>
      <c r="P59" s="19">
        <v>42774</v>
      </c>
      <c r="Q59" s="19">
        <v>42774</v>
      </c>
      <c r="R59" s="128">
        <f ca="1" t="shared" si="0"/>
        <v>7</v>
      </c>
      <c r="S59" s="19">
        <v>42774</v>
      </c>
      <c r="T59" s="19">
        <v>43100</v>
      </c>
      <c r="U59" s="5"/>
      <c r="V59" s="5"/>
      <c r="W59" s="5"/>
      <c r="X59" s="5"/>
      <c r="Y59" s="48" t="s">
        <v>27</v>
      </c>
      <c r="Z59" s="36" t="s">
        <v>227</v>
      </c>
      <c r="AA59" s="5">
        <v>7617</v>
      </c>
      <c r="AB59" s="83" t="s">
        <v>975</v>
      </c>
      <c r="AC59" s="83" t="s">
        <v>961</v>
      </c>
      <c r="AD59" s="7">
        <v>3204115521</v>
      </c>
      <c r="AE59" s="5" t="s">
        <v>429</v>
      </c>
      <c r="AF59" s="8" t="s">
        <v>430</v>
      </c>
      <c r="AG59" s="112" t="s">
        <v>223</v>
      </c>
      <c r="AH59" s="88" t="s">
        <v>423</v>
      </c>
      <c r="AI59" s="118" t="s">
        <v>599</v>
      </c>
      <c r="AJ59" s="86"/>
      <c r="AK59" s="9" t="s">
        <v>798</v>
      </c>
    </row>
    <row r="60" spans="1:37" ht="409.5">
      <c r="A60" s="48" t="s">
        <v>125</v>
      </c>
      <c r="B60" s="48" t="s">
        <v>26</v>
      </c>
      <c r="C60" s="16" t="s">
        <v>426</v>
      </c>
      <c r="D60" s="6">
        <v>1022986490</v>
      </c>
      <c r="E60" s="7">
        <v>8</v>
      </c>
      <c r="F60" s="33" t="s">
        <v>431</v>
      </c>
      <c r="G60" s="184">
        <v>21533333</v>
      </c>
      <c r="H60" s="85"/>
      <c r="I60" s="85"/>
      <c r="J60" s="85"/>
      <c r="K60" s="85"/>
      <c r="L60" s="85"/>
      <c r="M60" s="85"/>
      <c r="N60" s="132">
        <v>42772</v>
      </c>
      <c r="O60" s="5">
        <v>8017</v>
      </c>
      <c r="P60" s="19">
        <v>42774</v>
      </c>
      <c r="Q60" s="19">
        <v>42774</v>
      </c>
      <c r="R60" s="128">
        <f ca="1" t="shared" si="0"/>
        <v>3</v>
      </c>
      <c r="S60" s="19">
        <v>42774</v>
      </c>
      <c r="T60" s="19">
        <v>43100</v>
      </c>
      <c r="U60" s="5"/>
      <c r="V60" s="5"/>
      <c r="W60" s="5"/>
      <c r="X60" s="5"/>
      <c r="Y60" s="48" t="s">
        <v>27</v>
      </c>
      <c r="Z60" s="36" t="s">
        <v>421</v>
      </c>
      <c r="AA60" s="7">
        <v>7717</v>
      </c>
      <c r="AB60" s="83" t="s">
        <v>695</v>
      </c>
      <c r="AC60" s="83" t="s">
        <v>953</v>
      </c>
      <c r="AD60" s="5">
        <v>4825271</v>
      </c>
      <c r="AE60" s="5" t="s">
        <v>432</v>
      </c>
      <c r="AF60" s="8" t="s">
        <v>433</v>
      </c>
      <c r="AG60" s="112" t="s">
        <v>372</v>
      </c>
      <c r="AH60" s="88" t="s">
        <v>423</v>
      </c>
      <c r="AI60" s="118" t="s">
        <v>599</v>
      </c>
      <c r="AJ60" s="86"/>
      <c r="AK60" s="9" t="s">
        <v>798</v>
      </c>
    </row>
    <row r="61" spans="1:37" ht="409.5">
      <c r="A61" s="5" t="s">
        <v>126</v>
      </c>
      <c r="B61" s="48" t="s">
        <v>26</v>
      </c>
      <c r="C61" s="36" t="s">
        <v>922</v>
      </c>
      <c r="D61" s="7">
        <v>52087043</v>
      </c>
      <c r="E61" s="203">
        <v>1</v>
      </c>
      <c r="F61" s="33" t="s">
        <v>434</v>
      </c>
      <c r="G61" s="184">
        <v>37683333</v>
      </c>
      <c r="H61" s="85"/>
      <c r="I61" s="85"/>
      <c r="J61" s="85"/>
      <c r="K61" s="85"/>
      <c r="L61" s="85"/>
      <c r="M61" s="85"/>
      <c r="N61" s="351"/>
      <c r="O61" s="5">
        <v>9117</v>
      </c>
      <c r="P61" s="19">
        <v>42774</v>
      </c>
      <c r="Q61" s="19">
        <v>42774</v>
      </c>
      <c r="R61" s="128">
        <f ca="1" t="shared" si="0"/>
        <v>30553</v>
      </c>
      <c r="S61" s="19">
        <v>42774</v>
      </c>
      <c r="T61" s="19">
        <v>43100</v>
      </c>
      <c r="U61" s="5"/>
      <c r="V61" s="5"/>
      <c r="W61" s="5"/>
      <c r="X61" s="5"/>
      <c r="Y61" s="48" t="s">
        <v>27</v>
      </c>
      <c r="Z61" s="33" t="s">
        <v>390</v>
      </c>
      <c r="AA61" s="7">
        <v>7817</v>
      </c>
      <c r="AB61" s="83" t="s">
        <v>469</v>
      </c>
      <c r="AC61" s="83" t="s">
        <v>960</v>
      </c>
      <c r="AD61" s="7">
        <v>2216564</v>
      </c>
      <c r="AE61" s="5" t="s">
        <v>435</v>
      </c>
      <c r="AF61" s="8" t="s">
        <v>436</v>
      </c>
      <c r="AG61" s="112" t="s">
        <v>223</v>
      </c>
      <c r="AH61" s="88" t="s">
        <v>423</v>
      </c>
      <c r="AI61" s="118" t="s">
        <v>599</v>
      </c>
      <c r="AJ61" s="86"/>
      <c r="AK61" s="9" t="s">
        <v>595</v>
      </c>
    </row>
    <row r="62" spans="1:37" ht="409.5">
      <c r="A62" s="48" t="s">
        <v>127</v>
      </c>
      <c r="B62" s="48" t="s">
        <v>26</v>
      </c>
      <c r="C62" s="9" t="s">
        <v>437</v>
      </c>
      <c r="D62" s="6">
        <v>80764548</v>
      </c>
      <c r="E62" s="7">
        <v>3</v>
      </c>
      <c r="F62" s="33" t="s">
        <v>438</v>
      </c>
      <c r="G62" s="184">
        <v>17226666</v>
      </c>
      <c r="H62" s="85"/>
      <c r="I62" s="85"/>
      <c r="J62" s="85"/>
      <c r="K62" s="85"/>
      <c r="L62" s="85"/>
      <c r="M62" s="85"/>
      <c r="N62" s="135"/>
      <c r="O62" s="5">
        <v>9617</v>
      </c>
      <c r="P62" s="19">
        <v>42774</v>
      </c>
      <c r="Q62" s="19">
        <v>42774</v>
      </c>
      <c r="R62" s="128">
        <f ca="1" t="shared" si="0"/>
        <v>30553</v>
      </c>
      <c r="S62" s="19">
        <v>42774</v>
      </c>
      <c r="T62" s="19">
        <v>43100</v>
      </c>
      <c r="U62" s="5"/>
      <c r="V62" s="5"/>
      <c r="W62" s="5"/>
      <c r="X62" s="5"/>
      <c r="Y62" s="48" t="s">
        <v>27</v>
      </c>
      <c r="Z62" s="36" t="s">
        <v>421</v>
      </c>
      <c r="AA62" s="7">
        <v>7917</v>
      </c>
      <c r="AB62" s="83" t="s">
        <v>695</v>
      </c>
      <c r="AC62" s="83" t="s">
        <v>953</v>
      </c>
      <c r="AD62" s="7">
        <v>3123440369</v>
      </c>
      <c r="AE62" s="5" t="s">
        <v>439</v>
      </c>
      <c r="AF62" s="8" t="s">
        <v>440</v>
      </c>
      <c r="AG62" s="112" t="s">
        <v>223</v>
      </c>
      <c r="AH62" s="88" t="s">
        <v>423</v>
      </c>
      <c r="AI62" s="118" t="s">
        <v>599</v>
      </c>
      <c r="AJ62" s="286"/>
      <c r="AK62" s="9" t="s">
        <v>798</v>
      </c>
    </row>
    <row r="63" spans="1:37" ht="409.5">
      <c r="A63" s="5" t="s">
        <v>128</v>
      </c>
      <c r="B63" s="48" t="s">
        <v>26</v>
      </c>
      <c r="C63" s="9" t="s">
        <v>441</v>
      </c>
      <c r="D63" s="6">
        <v>52344519</v>
      </c>
      <c r="E63" s="7">
        <v>6</v>
      </c>
      <c r="F63" s="33" t="s">
        <v>442</v>
      </c>
      <c r="G63" s="184">
        <v>35145000</v>
      </c>
      <c r="H63" s="85"/>
      <c r="I63" s="85"/>
      <c r="J63" s="85"/>
      <c r="K63" s="85"/>
      <c r="L63" s="85"/>
      <c r="M63" s="85"/>
      <c r="N63" s="135"/>
      <c r="O63" s="5">
        <v>8317</v>
      </c>
      <c r="P63" s="19">
        <v>42775</v>
      </c>
      <c r="Q63" s="92">
        <v>42779</v>
      </c>
      <c r="R63" s="128">
        <f ca="1" t="shared" si="0"/>
        <v>30554</v>
      </c>
      <c r="S63" s="92">
        <v>42779</v>
      </c>
      <c r="T63" s="19" t="s">
        <v>527</v>
      </c>
      <c r="U63" s="5"/>
      <c r="V63" s="5"/>
      <c r="W63" s="5"/>
      <c r="X63" s="5"/>
      <c r="Y63" s="48" t="s">
        <v>27</v>
      </c>
      <c r="Z63" s="33" t="s">
        <v>390</v>
      </c>
      <c r="AA63" s="7">
        <v>8017</v>
      </c>
      <c r="AB63" s="83" t="s">
        <v>443</v>
      </c>
      <c r="AC63" s="83" t="s">
        <v>687</v>
      </c>
      <c r="AD63" s="7">
        <v>3188841967</v>
      </c>
      <c r="AE63" s="5" t="s">
        <v>515</v>
      </c>
      <c r="AF63" s="8" t="s">
        <v>444</v>
      </c>
      <c r="AG63" s="112" t="s">
        <v>223</v>
      </c>
      <c r="AH63" s="88" t="s">
        <v>423</v>
      </c>
      <c r="AI63" s="118" t="s">
        <v>599</v>
      </c>
      <c r="AJ63" s="86"/>
      <c r="AK63" s="7" t="s">
        <v>595</v>
      </c>
    </row>
    <row r="64" spans="1:37" ht="409.5">
      <c r="A64" s="48" t="s">
        <v>129</v>
      </c>
      <c r="B64" s="48" t="s">
        <v>26</v>
      </c>
      <c r="C64" s="71" t="s">
        <v>86</v>
      </c>
      <c r="D64" s="6">
        <v>17339004</v>
      </c>
      <c r="E64" s="7">
        <v>8</v>
      </c>
      <c r="F64" s="33" t="s">
        <v>445</v>
      </c>
      <c r="G64" s="184">
        <v>28890000</v>
      </c>
      <c r="H64" s="85"/>
      <c r="I64" s="85"/>
      <c r="J64" s="85"/>
      <c r="K64" s="85"/>
      <c r="L64" s="85"/>
      <c r="M64" s="85"/>
      <c r="N64" s="135"/>
      <c r="O64" s="5">
        <v>9017</v>
      </c>
      <c r="P64" s="19">
        <v>42775</v>
      </c>
      <c r="Q64" s="19">
        <v>42775</v>
      </c>
      <c r="R64" s="128">
        <f ca="1" t="shared" si="0"/>
        <v>30554</v>
      </c>
      <c r="S64" s="19">
        <v>42775</v>
      </c>
      <c r="T64" s="19">
        <v>43100</v>
      </c>
      <c r="U64" s="5"/>
      <c r="V64" s="5"/>
      <c r="W64" s="5"/>
      <c r="X64" s="5"/>
      <c r="Y64" s="48" t="s">
        <v>27</v>
      </c>
      <c r="Z64" s="33" t="s">
        <v>390</v>
      </c>
      <c r="AA64" s="7">
        <v>8117</v>
      </c>
      <c r="AB64" s="83" t="s">
        <v>443</v>
      </c>
      <c r="AC64" s="83" t="s">
        <v>687</v>
      </c>
      <c r="AD64" s="192">
        <v>7262526</v>
      </c>
      <c r="AE64" s="5" t="s">
        <v>87</v>
      </c>
      <c r="AF64" s="305" t="s">
        <v>88</v>
      </c>
      <c r="AG64" s="112" t="s">
        <v>223</v>
      </c>
      <c r="AH64" s="88" t="s">
        <v>423</v>
      </c>
      <c r="AI64" s="118" t="s">
        <v>599</v>
      </c>
      <c r="AJ64" s="86"/>
      <c r="AK64" s="7" t="s">
        <v>595</v>
      </c>
    </row>
    <row r="65" spans="1:37" ht="216">
      <c r="A65" s="5" t="s">
        <v>710</v>
      </c>
      <c r="B65" s="48" t="s">
        <v>26</v>
      </c>
      <c r="C65" s="9" t="s">
        <v>449</v>
      </c>
      <c r="D65" s="7">
        <v>900204272</v>
      </c>
      <c r="E65" s="7">
        <v>8</v>
      </c>
      <c r="F65" s="5" t="s">
        <v>450</v>
      </c>
      <c r="G65" s="184">
        <v>1374450</v>
      </c>
      <c r="H65" s="85"/>
      <c r="I65" s="85"/>
      <c r="J65" s="85"/>
      <c r="K65" s="85"/>
      <c r="L65" s="85"/>
      <c r="M65" s="85"/>
      <c r="N65" s="135"/>
      <c r="O65" s="5">
        <v>1317</v>
      </c>
      <c r="P65" s="19">
        <v>42776</v>
      </c>
      <c r="Q65" s="19">
        <v>42776</v>
      </c>
      <c r="R65" s="128">
        <f ca="1" t="shared" si="0"/>
        <v>30555</v>
      </c>
      <c r="S65" s="19">
        <v>42776</v>
      </c>
      <c r="T65" s="19">
        <v>43100</v>
      </c>
      <c r="U65" s="5"/>
      <c r="V65" s="5"/>
      <c r="W65" s="5"/>
      <c r="X65" s="5"/>
      <c r="Y65" s="48" t="s">
        <v>27</v>
      </c>
      <c r="Z65" s="5" t="s">
        <v>683</v>
      </c>
      <c r="AA65" s="7">
        <v>8417</v>
      </c>
      <c r="AB65" s="83" t="s">
        <v>453</v>
      </c>
      <c r="AC65" s="83" t="s">
        <v>964</v>
      </c>
      <c r="AD65" s="7">
        <v>7051888</v>
      </c>
      <c r="AE65" s="5" t="s">
        <v>451</v>
      </c>
      <c r="AF65" s="8" t="s">
        <v>452</v>
      </c>
      <c r="AG65" s="112" t="s">
        <v>372</v>
      </c>
      <c r="AH65" s="88" t="s">
        <v>423</v>
      </c>
      <c r="AI65" s="118" t="s">
        <v>599</v>
      </c>
      <c r="AJ65" s="86"/>
      <c r="AK65" s="9" t="s">
        <v>679</v>
      </c>
    </row>
    <row r="66" spans="1:37" ht="409.5">
      <c r="A66" s="48" t="s">
        <v>130</v>
      </c>
      <c r="B66" s="48" t="s">
        <v>26</v>
      </c>
      <c r="C66" s="12" t="s">
        <v>454</v>
      </c>
      <c r="D66" s="6">
        <v>1022368061</v>
      </c>
      <c r="E66" s="7">
        <v>2</v>
      </c>
      <c r="F66" s="38" t="s">
        <v>457</v>
      </c>
      <c r="G66" s="287">
        <v>32100000</v>
      </c>
      <c r="H66" s="335"/>
      <c r="I66" s="335"/>
      <c r="J66" s="335"/>
      <c r="K66" s="335"/>
      <c r="L66" s="335"/>
      <c r="M66" s="335"/>
      <c r="N66" s="301"/>
      <c r="O66" s="160">
        <v>9217</v>
      </c>
      <c r="P66" s="19">
        <v>42776</v>
      </c>
      <c r="Q66" s="19">
        <v>42776</v>
      </c>
      <c r="R66" s="128">
        <f ca="1" t="shared" si="0"/>
        <v>30555</v>
      </c>
      <c r="S66" s="19">
        <v>42776</v>
      </c>
      <c r="T66" s="19">
        <v>43100</v>
      </c>
      <c r="U66" s="160"/>
      <c r="V66" s="160"/>
      <c r="W66" s="160"/>
      <c r="X66" s="160"/>
      <c r="Y66" s="48" t="s">
        <v>27</v>
      </c>
      <c r="Z66" s="38" t="s">
        <v>390</v>
      </c>
      <c r="AA66" s="37">
        <v>9217</v>
      </c>
      <c r="AB66" s="83" t="s">
        <v>469</v>
      </c>
      <c r="AC66" s="83" t="s">
        <v>960</v>
      </c>
      <c r="AD66" s="7">
        <v>3102207175</v>
      </c>
      <c r="AE66" s="5" t="s">
        <v>455</v>
      </c>
      <c r="AF66" s="8" t="s">
        <v>456</v>
      </c>
      <c r="AG66" s="112" t="s">
        <v>223</v>
      </c>
      <c r="AH66" s="88" t="s">
        <v>423</v>
      </c>
      <c r="AI66" s="118" t="s">
        <v>599</v>
      </c>
      <c r="AJ66" s="86"/>
      <c r="AK66" s="9" t="s">
        <v>595</v>
      </c>
    </row>
    <row r="67" spans="1:37" ht="228">
      <c r="A67" s="5" t="s">
        <v>131</v>
      </c>
      <c r="B67" s="48" t="s">
        <v>26</v>
      </c>
      <c r="C67" s="9" t="s">
        <v>458</v>
      </c>
      <c r="D67" s="6">
        <v>63438537</v>
      </c>
      <c r="E67" s="7">
        <v>3</v>
      </c>
      <c r="F67" s="33" t="s">
        <v>461</v>
      </c>
      <c r="G67" s="184">
        <v>24000000</v>
      </c>
      <c r="H67" s="184"/>
      <c r="I67" s="350" t="s">
        <v>1386</v>
      </c>
      <c r="J67" s="184"/>
      <c r="K67" s="184"/>
      <c r="L67" s="185" t="s">
        <v>1387</v>
      </c>
      <c r="M67" s="85"/>
      <c r="N67" s="135"/>
      <c r="O67" s="5">
        <v>8717</v>
      </c>
      <c r="P67" s="19">
        <v>42776</v>
      </c>
      <c r="Q67" s="19">
        <v>42776</v>
      </c>
      <c r="R67" s="128">
        <f aca="true" ca="1" t="shared" si="1" ref="R67:R130">IF(P67=0,_xlfn.NETWORKDAYS.INTL(N67,TODAY(),1,$AQ$2:$AQ$18),_xlfn.NETWORKDAYS.INTL(N67,P67,1,$AQ$2:$AQ$18))</f>
        <v>30555</v>
      </c>
      <c r="S67" s="19">
        <v>42776</v>
      </c>
      <c r="T67" s="19">
        <v>42956</v>
      </c>
      <c r="U67" s="5"/>
      <c r="V67" s="5"/>
      <c r="W67" s="5"/>
      <c r="X67" s="5"/>
      <c r="Y67" s="48" t="s">
        <v>27</v>
      </c>
      <c r="Z67" s="5" t="s">
        <v>462</v>
      </c>
      <c r="AA67" s="333">
        <v>8317</v>
      </c>
      <c r="AB67" s="83" t="s">
        <v>695</v>
      </c>
      <c r="AC67" s="83" t="s">
        <v>953</v>
      </c>
      <c r="AD67" s="7">
        <v>3213436471</v>
      </c>
      <c r="AE67" s="5" t="s">
        <v>460</v>
      </c>
      <c r="AF67" s="8" t="s">
        <v>459</v>
      </c>
      <c r="AG67" s="112" t="s">
        <v>223</v>
      </c>
      <c r="AH67" s="88" t="s">
        <v>423</v>
      </c>
      <c r="AI67" s="118" t="s">
        <v>599</v>
      </c>
      <c r="AJ67" s="86"/>
      <c r="AK67" s="9" t="s">
        <v>798</v>
      </c>
    </row>
    <row r="68" spans="1:37" ht="228">
      <c r="A68" s="48" t="s">
        <v>132</v>
      </c>
      <c r="B68" s="48" t="s">
        <v>26</v>
      </c>
      <c r="C68" s="9" t="s">
        <v>463</v>
      </c>
      <c r="D68" s="6">
        <v>87067371</v>
      </c>
      <c r="E68" s="7">
        <v>2</v>
      </c>
      <c r="F68" s="33" t="s">
        <v>464</v>
      </c>
      <c r="G68" s="6">
        <v>53000000</v>
      </c>
      <c r="H68" s="85"/>
      <c r="I68" s="85"/>
      <c r="J68" s="85"/>
      <c r="K68" s="85"/>
      <c r="L68" s="85"/>
      <c r="M68" s="85"/>
      <c r="N68" s="132">
        <v>42775</v>
      </c>
      <c r="O68" s="5">
        <v>2217</v>
      </c>
      <c r="P68" s="19">
        <v>42779</v>
      </c>
      <c r="Q68" s="19">
        <v>42779</v>
      </c>
      <c r="R68" s="128">
        <f ca="1" t="shared" si="1"/>
        <v>3</v>
      </c>
      <c r="S68" s="19">
        <v>42779</v>
      </c>
      <c r="T68" s="19">
        <v>43100</v>
      </c>
      <c r="U68" s="5"/>
      <c r="V68" s="5"/>
      <c r="W68" s="5"/>
      <c r="X68" s="5"/>
      <c r="Y68" s="48" t="s">
        <v>27</v>
      </c>
      <c r="Z68" s="5" t="s">
        <v>462</v>
      </c>
      <c r="AA68" s="7">
        <v>8517</v>
      </c>
      <c r="AB68" s="84" t="s">
        <v>976</v>
      </c>
      <c r="AC68" s="84" t="s">
        <v>684</v>
      </c>
      <c r="AD68" s="7">
        <v>3117489306</v>
      </c>
      <c r="AE68" s="5" t="s">
        <v>465</v>
      </c>
      <c r="AF68" s="8" t="s">
        <v>466</v>
      </c>
      <c r="AG68" s="112" t="s">
        <v>223</v>
      </c>
      <c r="AH68" s="88" t="s">
        <v>423</v>
      </c>
      <c r="AI68" s="118" t="s">
        <v>599</v>
      </c>
      <c r="AJ68" s="86"/>
      <c r="AK68" s="9" t="s">
        <v>798</v>
      </c>
    </row>
    <row r="69" spans="1:37" ht="409.5">
      <c r="A69" s="5" t="s">
        <v>133</v>
      </c>
      <c r="B69" s="48" t="s">
        <v>26</v>
      </c>
      <c r="C69" s="9" t="s">
        <v>475</v>
      </c>
      <c r="D69" s="6">
        <v>79810799</v>
      </c>
      <c r="E69" s="7">
        <v>9</v>
      </c>
      <c r="F69" s="33" t="s">
        <v>476</v>
      </c>
      <c r="G69" s="6">
        <v>27500000</v>
      </c>
      <c r="H69" s="85"/>
      <c r="I69" s="85"/>
      <c r="J69" s="85"/>
      <c r="K69" s="85"/>
      <c r="L69" s="85"/>
      <c r="M69" s="85"/>
      <c r="N69" s="132">
        <v>42779</v>
      </c>
      <c r="O69" s="5">
        <v>9417</v>
      </c>
      <c r="P69" s="19">
        <v>42781</v>
      </c>
      <c r="Q69" s="19">
        <v>42781</v>
      </c>
      <c r="R69" s="128">
        <f ca="1" t="shared" si="1"/>
        <v>3</v>
      </c>
      <c r="S69" s="19">
        <v>42781</v>
      </c>
      <c r="T69" s="19" t="s">
        <v>1385</v>
      </c>
      <c r="U69" s="5"/>
      <c r="V69" s="5"/>
      <c r="W69" s="5"/>
      <c r="X69" s="5"/>
      <c r="Y69" s="48" t="s">
        <v>27</v>
      </c>
      <c r="Z69" s="33" t="s">
        <v>477</v>
      </c>
      <c r="AA69" s="7">
        <v>9117</v>
      </c>
      <c r="AB69" s="83" t="s">
        <v>842</v>
      </c>
      <c r="AC69" s="83" t="s">
        <v>836</v>
      </c>
      <c r="AD69" s="7">
        <v>3114887588</v>
      </c>
      <c r="AE69" s="5" t="s">
        <v>478</v>
      </c>
      <c r="AF69" s="8" t="s">
        <v>479</v>
      </c>
      <c r="AG69" s="112" t="s">
        <v>223</v>
      </c>
      <c r="AH69" s="88" t="s">
        <v>423</v>
      </c>
      <c r="AI69" s="118" t="s">
        <v>599</v>
      </c>
      <c r="AJ69" s="86"/>
      <c r="AK69" s="9" t="s">
        <v>798</v>
      </c>
    </row>
    <row r="70" spans="1:37" ht="409.5">
      <c r="A70" s="14" t="s">
        <v>134</v>
      </c>
      <c r="B70" s="48" t="s">
        <v>26</v>
      </c>
      <c r="C70" s="9" t="s">
        <v>480</v>
      </c>
      <c r="D70" s="76">
        <v>1075241467</v>
      </c>
      <c r="E70" s="34">
        <v>3</v>
      </c>
      <c r="F70" s="33" t="s">
        <v>481</v>
      </c>
      <c r="G70" s="6">
        <v>30250000</v>
      </c>
      <c r="H70" s="85"/>
      <c r="I70" s="85"/>
      <c r="J70" s="85"/>
      <c r="K70" s="85"/>
      <c r="L70" s="85"/>
      <c r="M70" s="85"/>
      <c r="N70" s="131"/>
      <c r="O70" s="5">
        <v>10417</v>
      </c>
      <c r="P70" s="19">
        <v>42781</v>
      </c>
      <c r="Q70" s="19">
        <v>42781</v>
      </c>
      <c r="R70" s="128">
        <f ca="1" t="shared" si="1"/>
        <v>30558</v>
      </c>
      <c r="S70" s="19">
        <v>42781</v>
      </c>
      <c r="T70" s="19" t="s">
        <v>482</v>
      </c>
      <c r="U70" s="5"/>
      <c r="V70" s="127" t="s">
        <v>847</v>
      </c>
      <c r="W70" s="5"/>
      <c r="X70" s="5"/>
      <c r="Y70" s="48" t="s">
        <v>27</v>
      </c>
      <c r="Z70" s="33" t="s">
        <v>390</v>
      </c>
      <c r="AA70" s="7">
        <v>9217</v>
      </c>
      <c r="AB70" s="73" t="s">
        <v>72</v>
      </c>
      <c r="AC70" s="84" t="s">
        <v>687</v>
      </c>
      <c r="AD70" s="7">
        <v>3208352323</v>
      </c>
      <c r="AE70" s="5" t="s">
        <v>483</v>
      </c>
      <c r="AF70" s="8" t="s">
        <v>484</v>
      </c>
      <c r="AG70" s="112" t="s">
        <v>223</v>
      </c>
      <c r="AH70" s="88" t="s">
        <v>423</v>
      </c>
      <c r="AI70" s="118" t="s">
        <v>599</v>
      </c>
      <c r="AJ70" s="86"/>
      <c r="AK70" s="7" t="s">
        <v>595</v>
      </c>
    </row>
    <row r="71" spans="1:37" ht="409.5">
      <c r="A71" s="9" t="s">
        <v>135</v>
      </c>
      <c r="B71" s="48" t="s">
        <v>26</v>
      </c>
      <c r="C71" s="9" t="s">
        <v>485</v>
      </c>
      <c r="D71" s="76">
        <v>1110447135</v>
      </c>
      <c r="E71" s="34">
        <v>5</v>
      </c>
      <c r="F71" s="33" t="s">
        <v>486</v>
      </c>
      <c r="G71" s="6">
        <v>30250000</v>
      </c>
      <c r="H71" s="85"/>
      <c r="I71" s="268" t="s">
        <v>1329</v>
      </c>
      <c r="J71" s="85"/>
      <c r="K71" s="85"/>
      <c r="L71" s="127" t="s">
        <v>1319</v>
      </c>
      <c r="M71" s="85"/>
      <c r="N71" s="135"/>
      <c r="O71" s="5">
        <v>10317</v>
      </c>
      <c r="P71" s="19">
        <v>42781</v>
      </c>
      <c r="Q71" s="19">
        <v>42781</v>
      </c>
      <c r="R71" s="128">
        <f ca="1" t="shared" si="1"/>
        <v>30558</v>
      </c>
      <c r="S71" s="19">
        <v>42781</v>
      </c>
      <c r="T71" s="19" t="s">
        <v>482</v>
      </c>
      <c r="U71" s="5"/>
      <c r="V71" s="5"/>
      <c r="W71" s="5"/>
      <c r="X71" s="5"/>
      <c r="Y71" s="48" t="s">
        <v>27</v>
      </c>
      <c r="Z71" s="33" t="s">
        <v>390</v>
      </c>
      <c r="AA71" s="34">
        <v>9317</v>
      </c>
      <c r="AB71" s="82" t="s">
        <v>72</v>
      </c>
      <c r="AC71" s="84" t="s">
        <v>687</v>
      </c>
      <c r="AD71" s="7" t="s">
        <v>487</v>
      </c>
      <c r="AE71" s="5" t="s">
        <v>488</v>
      </c>
      <c r="AF71" s="8" t="s">
        <v>489</v>
      </c>
      <c r="AG71" s="112" t="s">
        <v>223</v>
      </c>
      <c r="AH71" s="88" t="s">
        <v>423</v>
      </c>
      <c r="AI71" s="118" t="s">
        <v>599</v>
      </c>
      <c r="AJ71" s="86"/>
      <c r="AK71" s="7" t="s">
        <v>595</v>
      </c>
    </row>
    <row r="72" spans="1:37" ht="409.5">
      <c r="A72" s="14" t="s">
        <v>136</v>
      </c>
      <c r="B72" s="48" t="s">
        <v>26</v>
      </c>
      <c r="C72" s="9" t="s">
        <v>490</v>
      </c>
      <c r="D72" s="76">
        <v>1015439898</v>
      </c>
      <c r="E72" s="34">
        <v>1</v>
      </c>
      <c r="F72" s="33" t="s">
        <v>492</v>
      </c>
      <c r="G72" s="6">
        <v>30250000</v>
      </c>
      <c r="H72" s="85"/>
      <c r="I72" s="268" t="s">
        <v>1318</v>
      </c>
      <c r="J72" s="85"/>
      <c r="K72" s="85"/>
      <c r="L72" s="127" t="s">
        <v>1319</v>
      </c>
      <c r="M72" s="85"/>
      <c r="N72" s="135"/>
      <c r="O72" s="5">
        <v>10217</v>
      </c>
      <c r="P72" s="19">
        <v>42781</v>
      </c>
      <c r="Q72" s="19">
        <v>42781</v>
      </c>
      <c r="R72" s="128">
        <f ca="1" t="shared" si="1"/>
        <v>30558</v>
      </c>
      <c r="S72" s="19">
        <v>42781</v>
      </c>
      <c r="T72" s="19" t="s">
        <v>482</v>
      </c>
      <c r="U72" s="5"/>
      <c r="V72" s="5"/>
      <c r="W72" s="5"/>
      <c r="X72" s="5"/>
      <c r="Y72" s="48" t="s">
        <v>27</v>
      </c>
      <c r="Z72" s="33" t="s">
        <v>390</v>
      </c>
      <c r="AA72" s="34">
        <v>9417</v>
      </c>
      <c r="AB72" s="73" t="s">
        <v>72</v>
      </c>
      <c r="AC72" s="84" t="s">
        <v>687</v>
      </c>
      <c r="AD72" s="7">
        <v>3162963630</v>
      </c>
      <c r="AE72" s="5" t="s">
        <v>493</v>
      </c>
      <c r="AF72" s="8" t="s">
        <v>494</v>
      </c>
      <c r="AG72" s="112" t="s">
        <v>223</v>
      </c>
      <c r="AH72" s="88" t="s">
        <v>423</v>
      </c>
      <c r="AI72" s="118" t="s">
        <v>599</v>
      </c>
      <c r="AJ72" s="86"/>
      <c r="AK72" s="7" t="s">
        <v>595</v>
      </c>
    </row>
    <row r="73" spans="1:37" ht="409.5">
      <c r="A73" s="9" t="s">
        <v>137</v>
      </c>
      <c r="B73" s="48" t="s">
        <v>26</v>
      </c>
      <c r="C73" s="9" t="s">
        <v>491</v>
      </c>
      <c r="D73" s="76">
        <v>32751229</v>
      </c>
      <c r="E73" s="34">
        <v>8</v>
      </c>
      <c r="F73" s="33" t="s">
        <v>495</v>
      </c>
      <c r="G73" s="184">
        <v>30240000</v>
      </c>
      <c r="H73" s="85"/>
      <c r="I73" s="268" t="s">
        <v>1330</v>
      </c>
      <c r="J73" s="85"/>
      <c r="K73" s="85"/>
      <c r="L73" s="127" t="s">
        <v>1320</v>
      </c>
      <c r="M73" s="85"/>
      <c r="N73" s="135"/>
      <c r="O73" s="5">
        <v>10517</v>
      </c>
      <c r="P73" s="19">
        <v>42781</v>
      </c>
      <c r="Q73" s="19">
        <v>42781</v>
      </c>
      <c r="R73" s="128">
        <f ca="1" t="shared" si="1"/>
        <v>30558</v>
      </c>
      <c r="S73" s="19">
        <v>42781</v>
      </c>
      <c r="T73" s="19" t="s">
        <v>482</v>
      </c>
      <c r="U73" s="5"/>
      <c r="V73" s="5"/>
      <c r="W73" s="5"/>
      <c r="X73" s="5"/>
      <c r="Y73" s="48" t="s">
        <v>27</v>
      </c>
      <c r="Z73" s="33" t="s">
        <v>390</v>
      </c>
      <c r="AA73" s="34">
        <v>9517</v>
      </c>
      <c r="AB73" s="73" t="s">
        <v>72</v>
      </c>
      <c r="AC73" s="84" t="s">
        <v>687</v>
      </c>
      <c r="AD73" s="7">
        <v>3459833</v>
      </c>
      <c r="AE73" s="5" t="s">
        <v>496</v>
      </c>
      <c r="AF73" s="8" t="s">
        <v>497</v>
      </c>
      <c r="AG73" s="112" t="s">
        <v>223</v>
      </c>
      <c r="AH73" s="88" t="s">
        <v>423</v>
      </c>
      <c r="AI73" s="118" t="s">
        <v>599</v>
      </c>
      <c r="AJ73" s="86"/>
      <c r="AK73" s="7" t="s">
        <v>595</v>
      </c>
    </row>
    <row r="74" spans="1:37" ht="409.5">
      <c r="A74" s="51" t="s">
        <v>503</v>
      </c>
      <c r="B74" s="48" t="s">
        <v>26</v>
      </c>
      <c r="C74" s="9" t="s">
        <v>504</v>
      </c>
      <c r="D74" s="6">
        <v>811021363</v>
      </c>
      <c r="E74" s="7">
        <v>0</v>
      </c>
      <c r="F74" s="33" t="s">
        <v>516</v>
      </c>
      <c r="G74" s="6">
        <v>15213793</v>
      </c>
      <c r="H74" s="85"/>
      <c r="I74" s="85"/>
      <c r="J74" s="85"/>
      <c r="K74" s="85"/>
      <c r="L74" s="85"/>
      <c r="M74" s="85"/>
      <c r="N74" s="135"/>
      <c r="O74" s="5">
        <v>9317</v>
      </c>
      <c r="P74" s="19">
        <v>42782</v>
      </c>
      <c r="Q74" s="19">
        <v>42788</v>
      </c>
      <c r="R74" s="128">
        <f ca="1" t="shared" si="1"/>
        <v>30559</v>
      </c>
      <c r="S74" s="19">
        <v>42788</v>
      </c>
      <c r="T74" s="19" t="s">
        <v>522</v>
      </c>
      <c r="U74" s="5"/>
      <c r="V74" s="5"/>
      <c r="W74" s="5"/>
      <c r="X74" s="5"/>
      <c r="Y74" s="48" t="s">
        <v>27</v>
      </c>
      <c r="Z74" s="33" t="s">
        <v>519</v>
      </c>
      <c r="AA74" s="7">
        <v>9817</v>
      </c>
      <c r="AB74" s="149" t="s">
        <v>695</v>
      </c>
      <c r="AC74" s="83" t="s">
        <v>953</v>
      </c>
      <c r="AD74" s="7">
        <v>5936870</v>
      </c>
      <c r="AE74" s="5" t="s">
        <v>517</v>
      </c>
      <c r="AF74" s="8" t="s">
        <v>518</v>
      </c>
      <c r="AG74" s="112" t="s">
        <v>372</v>
      </c>
      <c r="AH74" s="88" t="s">
        <v>423</v>
      </c>
      <c r="AI74" s="118" t="s">
        <v>599</v>
      </c>
      <c r="AJ74" s="86"/>
      <c r="AK74" s="5" t="s">
        <v>679</v>
      </c>
    </row>
    <row r="75" spans="1:37" ht="93" customHeight="1">
      <c r="A75" s="33" t="s">
        <v>505</v>
      </c>
      <c r="B75" s="48" t="s">
        <v>26</v>
      </c>
      <c r="C75" s="9" t="s">
        <v>506</v>
      </c>
      <c r="D75" s="6" t="s">
        <v>507</v>
      </c>
      <c r="E75" s="7">
        <v>5</v>
      </c>
      <c r="F75" s="33" t="s">
        <v>508</v>
      </c>
      <c r="G75" s="6">
        <v>2637000</v>
      </c>
      <c r="H75" s="85"/>
      <c r="I75" s="268" t="s">
        <v>1325</v>
      </c>
      <c r="J75" s="85"/>
      <c r="K75" s="85"/>
      <c r="L75" s="186" t="s">
        <v>1326</v>
      </c>
      <c r="M75" s="85"/>
      <c r="N75" s="132">
        <v>42776</v>
      </c>
      <c r="O75" s="5">
        <v>8817</v>
      </c>
      <c r="P75" s="19">
        <v>42782</v>
      </c>
      <c r="Q75" s="92" t="s">
        <v>774</v>
      </c>
      <c r="R75" s="128">
        <f ca="1" t="shared" si="1"/>
        <v>5</v>
      </c>
      <c r="S75" s="19" t="s">
        <v>774</v>
      </c>
      <c r="T75" s="19" t="s">
        <v>509</v>
      </c>
      <c r="U75" s="5"/>
      <c r="V75" s="5"/>
      <c r="W75" s="5"/>
      <c r="X75" s="5"/>
      <c r="Y75" s="48" t="s">
        <v>27</v>
      </c>
      <c r="Z75" s="33" t="s">
        <v>512</v>
      </c>
      <c r="AA75" s="7">
        <v>9917</v>
      </c>
      <c r="AB75" s="149" t="s">
        <v>695</v>
      </c>
      <c r="AC75" s="83" t="s">
        <v>953</v>
      </c>
      <c r="AD75" s="5" t="s">
        <v>510</v>
      </c>
      <c r="AE75" s="5" t="s">
        <v>511</v>
      </c>
      <c r="AF75" s="8" t="s">
        <v>513</v>
      </c>
      <c r="AG75" s="112" t="s">
        <v>372</v>
      </c>
      <c r="AH75" s="88" t="s">
        <v>774</v>
      </c>
      <c r="AI75" s="118" t="s">
        <v>599</v>
      </c>
      <c r="AJ75" s="86"/>
      <c r="AK75" s="9" t="s">
        <v>679</v>
      </c>
    </row>
    <row r="76" spans="1:38" ht="409.5">
      <c r="A76" s="41" t="s">
        <v>138</v>
      </c>
      <c r="B76" s="48" t="s">
        <v>26</v>
      </c>
      <c r="C76" s="36" t="s">
        <v>514</v>
      </c>
      <c r="D76" s="76">
        <v>1136881906</v>
      </c>
      <c r="E76" s="7">
        <v>1</v>
      </c>
      <c r="F76" s="33" t="s">
        <v>628</v>
      </c>
      <c r="G76" s="184">
        <v>34650000</v>
      </c>
      <c r="H76" s="85"/>
      <c r="I76" s="85"/>
      <c r="J76" s="85"/>
      <c r="K76" s="85"/>
      <c r="L76" s="85"/>
      <c r="M76" s="85"/>
      <c r="N76" s="131"/>
      <c r="O76" s="5">
        <v>10617</v>
      </c>
      <c r="P76" s="19">
        <v>42782</v>
      </c>
      <c r="Q76" s="19">
        <v>42782</v>
      </c>
      <c r="R76" s="128">
        <f ca="1" t="shared" si="1"/>
        <v>30559</v>
      </c>
      <c r="S76" s="19">
        <v>42782</v>
      </c>
      <c r="T76" s="19">
        <v>43100</v>
      </c>
      <c r="U76" s="5"/>
      <c r="V76" s="5"/>
      <c r="W76" s="5"/>
      <c r="X76" s="5"/>
      <c r="Y76" s="48" t="s">
        <v>27</v>
      </c>
      <c r="Z76" s="33" t="s">
        <v>390</v>
      </c>
      <c r="AA76" s="7">
        <v>10317</v>
      </c>
      <c r="AB76" s="84" t="s">
        <v>469</v>
      </c>
      <c r="AC76" s="84" t="s">
        <v>960</v>
      </c>
      <c r="AD76" s="7">
        <v>3143584611</v>
      </c>
      <c r="AE76" s="5" t="s">
        <v>538</v>
      </c>
      <c r="AF76" s="8" t="s">
        <v>539</v>
      </c>
      <c r="AG76" s="112" t="s">
        <v>223</v>
      </c>
      <c r="AH76" s="88" t="s">
        <v>423</v>
      </c>
      <c r="AI76" s="118" t="s">
        <v>599</v>
      </c>
      <c r="AJ76" s="86"/>
      <c r="AK76" s="7" t="s">
        <v>595</v>
      </c>
      <c r="AL76" s="79"/>
    </row>
    <row r="77" spans="1:37" ht="409.5">
      <c r="A77" s="36" t="s">
        <v>1384</v>
      </c>
      <c r="B77" s="48" t="s">
        <v>26</v>
      </c>
      <c r="C77" s="9" t="s">
        <v>520</v>
      </c>
      <c r="D77" s="76">
        <v>1023866982</v>
      </c>
      <c r="E77" s="7">
        <v>9</v>
      </c>
      <c r="F77" s="33" t="s">
        <v>521</v>
      </c>
      <c r="G77" s="6">
        <v>29830000</v>
      </c>
      <c r="H77" s="85"/>
      <c r="I77" s="85"/>
      <c r="J77" s="85"/>
      <c r="K77" s="85"/>
      <c r="L77" s="85"/>
      <c r="M77" s="85"/>
      <c r="N77" s="131"/>
      <c r="O77" s="5">
        <v>10717</v>
      </c>
      <c r="P77" s="19">
        <v>42783</v>
      </c>
      <c r="Q77" s="19">
        <v>42783</v>
      </c>
      <c r="R77" s="128">
        <f ca="1" t="shared" si="1"/>
        <v>30560</v>
      </c>
      <c r="S77" s="19">
        <v>42783</v>
      </c>
      <c r="T77" s="19">
        <v>43100</v>
      </c>
      <c r="U77" s="349" t="s">
        <v>1383</v>
      </c>
      <c r="V77" s="19"/>
      <c r="W77" s="5"/>
      <c r="X77" s="5"/>
      <c r="Y77" s="48" t="s">
        <v>27</v>
      </c>
      <c r="Z77" s="33" t="s">
        <v>390</v>
      </c>
      <c r="AA77" s="7">
        <v>10417</v>
      </c>
      <c r="AB77" s="84" t="s">
        <v>469</v>
      </c>
      <c r="AC77" s="84" t="s">
        <v>960</v>
      </c>
      <c r="AD77" s="7">
        <v>3035135</v>
      </c>
      <c r="AE77" s="5" t="s">
        <v>523</v>
      </c>
      <c r="AF77" s="8" t="s">
        <v>524</v>
      </c>
      <c r="AG77" s="112" t="s">
        <v>223</v>
      </c>
      <c r="AH77" s="88" t="s">
        <v>423</v>
      </c>
      <c r="AI77" s="118" t="s">
        <v>599</v>
      </c>
      <c r="AJ77" s="86"/>
      <c r="AK77" s="34" t="s">
        <v>595</v>
      </c>
    </row>
    <row r="78" spans="1:37" ht="409.5">
      <c r="A78" s="14" t="s">
        <v>139</v>
      </c>
      <c r="B78" s="48" t="s">
        <v>26</v>
      </c>
      <c r="C78" s="9" t="s">
        <v>525</v>
      </c>
      <c r="D78" s="76">
        <v>1110459694</v>
      </c>
      <c r="E78" s="7">
        <v>2</v>
      </c>
      <c r="F78" s="33" t="s">
        <v>526</v>
      </c>
      <c r="G78" s="6">
        <v>33000000</v>
      </c>
      <c r="H78" s="85"/>
      <c r="I78" s="85"/>
      <c r="J78" s="85"/>
      <c r="K78" s="85"/>
      <c r="L78" s="85"/>
      <c r="M78" s="85"/>
      <c r="N78" s="132">
        <v>42780</v>
      </c>
      <c r="O78" s="5">
        <v>9817</v>
      </c>
      <c r="P78" s="19">
        <v>42787</v>
      </c>
      <c r="Q78" s="19">
        <v>42787</v>
      </c>
      <c r="R78" s="128">
        <f ca="1" t="shared" si="1"/>
        <v>6</v>
      </c>
      <c r="S78" s="19">
        <v>42787</v>
      </c>
      <c r="T78" s="19" t="s">
        <v>527</v>
      </c>
      <c r="U78" s="5"/>
      <c r="V78" s="5"/>
      <c r="W78" s="5"/>
      <c r="X78" s="5"/>
      <c r="Y78" s="48" t="s">
        <v>27</v>
      </c>
      <c r="Z78" s="33" t="s">
        <v>477</v>
      </c>
      <c r="AA78" s="7">
        <v>10617</v>
      </c>
      <c r="AB78" s="84" t="s">
        <v>603</v>
      </c>
      <c r="AC78" s="84" t="s">
        <v>907</v>
      </c>
      <c r="AD78" s="7">
        <v>3125325684</v>
      </c>
      <c r="AE78" s="5" t="s">
        <v>528</v>
      </c>
      <c r="AF78" s="8" t="s">
        <v>529</v>
      </c>
      <c r="AG78" s="112" t="s">
        <v>223</v>
      </c>
      <c r="AH78" s="88" t="s">
        <v>423</v>
      </c>
      <c r="AI78" s="118" t="s">
        <v>599</v>
      </c>
      <c r="AJ78" s="86"/>
      <c r="AK78" s="5" t="s">
        <v>595</v>
      </c>
    </row>
    <row r="79" spans="1:37" ht="409.5">
      <c r="A79" s="9" t="s">
        <v>140</v>
      </c>
      <c r="B79" s="48" t="s">
        <v>26</v>
      </c>
      <c r="C79" s="9" t="s">
        <v>530</v>
      </c>
      <c r="D79" s="76">
        <v>1016018600</v>
      </c>
      <c r="E79" s="7">
        <v>8</v>
      </c>
      <c r="F79" s="33" t="s">
        <v>526</v>
      </c>
      <c r="G79" s="6">
        <v>33000000</v>
      </c>
      <c r="H79" s="85"/>
      <c r="I79" s="85"/>
      <c r="J79" s="85"/>
      <c r="K79" s="268" t="s">
        <v>1156</v>
      </c>
      <c r="L79" s="85"/>
      <c r="M79" s="85"/>
      <c r="N79" s="132">
        <v>42780</v>
      </c>
      <c r="O79" s="5">
        <v>9917</v>
      </c>
      <c r="P79" s="19">
        <v>42787</v>
      </c>
      <c r="Q79" s="19">
        <v>42787</v>
      </c>
      <c r="R79" s="128">
        <f ca="1" t="shared" si="1"/>
        <v>6</v>
      </c>
      <c r="S79" s="19">
        <v>42787</v>
      </c>
      <c r="T79" s="19" t="s">
        <v>531</v>
      </c>
      <c r="U79" s="5"/>
      <c r="V79" s="5"/>
      <c r="W79" s="5"/>
      <c r="X79" s="5"/>
      <c r="Y79" s="48" t="s">
        <v>27</v>
      </c>
      <c r="Z79" s="33" t="s">
        <v>477</v>
      </c>
      <c r="AA79" s="7">
        <v>10817</v>
      </c>
      <c r="AB79" s="84" t="s">
        <v>603</v>
      </c>
      <c r="AC79" s="84" t="s">
        <v>907</v>
      </c>
      <c r="AD79" s="7">
        <v>3213652203</v>
      </c>
      <c r="AE79" s="5" t="s">
        <v>549</v>
      </c>
      <c r="AF79" s="8" t="s">
        <v>550</v>
      </c>
      <c r="AG79" s="112" t="s">
        <v>223</v>
      </c>
      <c r="AH79" s="88" t="s">
        <v>423</v>
      </c>
      <c r="AI79" s="118" t="s">
        <v>599</v>
      </c>
      <c r="AJ79" s="86"/>
      <c r="AK79" s="7" t="s">
        <v>595</v>
      </c>
    </row>
    <row r="80" spans="1:37" ht="409.5">
      <c r="A80" s="14" t="s">
        <v>141</v>
      </c>
      <c r="B80" s="48" t="s">
        <v>26</v>
      </c>
      <c r="C80" s="9" t="s">
        <v>532</v>
      </c>
      <c r="D80" s="76">
        <v>53140901</v>
      </c>
      <c r="E80" s="7">
        <v>4</v>
      </c>
      <c r="F80" s="33" t="s">
        <v>533</v>
      </c>
      <c r="G80" s="6">
        <v>30250000</v>
      </c>
      <c r="H80" s="85"/>
      <c r="I80" s="85"/>
      <c r="J80" s="85"/>
      <c r="K80" s="85"/>
      <c r="L80" s="85"/>
      <c r="M80" s="85"/>
      <c r="N80" s="135"/>
      <c r="O80" s="5">
        <v>11017</v>
      </c>
      <c r="P80" s="19">
        <v>42787</v>
      </c>
      <c r="Q80" s="19">
        <v>42787</v>
      </c>
      <c r="R80" s="128">
        <f ca="1" t="shared" si="1"/>
        <v>30562</v>
      </c>
      <c r="S80" s="19">
        <v>42787</v>
      </c>
      <c r="T80" s="19" t="s">
        <v>531</v>
      </c>
      <c r="U80" s="5"/>
      <c r="V80" s="5"/>
      <c r="W80" s="5"/>
      <c r="X80" s="5"/>
      <c r="Y80" s="48" t="s">
        <v>27</v>
      </c>
      <c r="Z80" s="33" t="s">
        <v>390</v>
      </c>
      <c r="AA80" s="7">
        <v>10917</v>
      </c>
      <c r="AB80" s="84" t="s">
        <v>76</v>
      </c>
      <c r="AC80" s="84" t="s">
        <v>570</v>
      </c>
      <c r="AD80" s="7">
        <v>3178367462</v>
      </c>
      <c r="AE80" s="5" t="s">
        <v>540</v>
      </c>
      <c r="AF80" s="8" t="s">
        <v>541</v>
      </c>
      <c r="AG80" s="112" t="s">
        <v>223</v>
      </c>
      <c r="AH80" s="88" t="s">
        <v>423</v>
      </c>
      <c r="AI80" s="118" t="s">
        <v>599</v>
      </c>
      <c r="AJ80" s="86"/>
      <c r="AK80" s="7" t="s">
        <v>595</v>
      </c>
    </row>
    <row r="81" spans="1:37" ht="409.5">
      <c r="A81" s="9" t="s">
        <v>142</v>
      </c>
      <c r="B81" s="48" t="s">
        <v>26</v>
      </c>
      <c r="C81" s="9" t="s">
        <v>543</v>
      </c>
      <c r="D81" s="76">
        <v>35537874</v>
      </c>
      <c r="E81" s="7">
        <v>3</v>
      </c>
      <c r="F81" s="33" t="s">
        <v>542</v>
      </c>
      <c r="G81" s="6">
        <v>30250000</v>
      </c>
      <c r="H81" s="85"/>
      <c r="I81" s="85"/>
      <c r="J81" s="85"/>
      <c r="K81" s="85"/>
      <c r="L81" s="85"/>
      <c r="M81" s="85"/>
      <c r="N81" s="135"/>
      <c r="O81" s="5">
        <v>10917</v>
      </c>
      <c r="P81" s="19">
        <v>42787</v>
      </c>
      <c r="Q81" s="19">
        <v>42788</v>
      </c>
      <c r="R81" s="128">
        <f ca="1" t="shared" si="1"/>
        <v>30562</v>
      </c>
      <c r="S81" s="19">
        <v>42787</v>
      </c>
      <c r="T81" s="19" t="s">
        <v>531</v>
      </c>
      <c r="U81" s="5"/>
      <c r="V81" s="5"/>
      <c r="W81" s="5"/>
      <c r="X81" s="5"/>
      <c r="Y81" s="48" t="s">
        <v>27</v>
      </c>
      <c r="Z81" s="33" t="s">
        <v>390</v>
      </c>
      <c r="AA81" s="7">
        <v>11017</v>
      </c>
      <c r="AB81" s="84" t="s">
        <v>76</v>
      </c>
      <c r="AC81" s="84" t="s">
        <v>570</v>
      </c>
      <c r="AD81" s="7">
        <v>3204273174</v>
      </c>
      <c r="AE81" s="5" t="s">
        <v>544</v>
      </c>
      <c r="AF81" s="8" t="s">
        <v>545</v>
      </c>
      <c r="AG81" s="112" t="s">
        <v>223</v>
      </c>
      <c r="AH81" s="88" t="s">
        <v>423</v>
      </c>
      <c r="AI81" s="118" t="s">
        <v>599</v>
      </c>
      <c r="AJ81" s="86"/>
      <c r="AK81" s="7" t="s">
        <v>595</v>
      </c>
    </row>
    <row r="82" spans="1:37" ht="409.5">
      <c r="A82" s="14" t="s">
        <v>143</v>
      </c>
      <c r="B82" s="48" t="s">
        <v>26</v>
      </c>
      <c r="C82" s="9" t="s">
        <v>534</v>
      </c>
      <c r="D82" s="76">
        <v>1073234404</v>
      </c>
      <c r="E82" s="7">
        <v>3</v>
      </c>
      <c r="F82" s="33" t="s">
        <v>546</v>
      </c>
      <c r="G82" s="184">
        <v>30250000</v>
      </c>
      <c r="H82" s="85"/>
      <c r="I82" s="85"/>
      <c r="J82" s="85"/>
      <c r="K82" s="85"/>
      <c r="L82" s="85"/>
      <c r="M82" s="85"/>
      <c r="N82" s="135"/>
      <c r="O82" s="5">
        <v>10817</v>
      </c>
      <c r="P82" s="19">
        <v>42787</v>
      </c>
      <c r="Q82" s="19">
        <v>42787</v>
      </c>
      <c r="R82" s="128">
        <f ca="1" t="shared" si="1"/>
        <v>30562</v>
      </c>
      <c r="S82" s="19">
        <v>42787</v>
      </c>
      <c r="T82" s="19" t="s">
        <v>531</v>
      </c>
      <c r="U82" s="5"/>
      <c r="V82" s="5"/>
      <c r="W82" s="5"/>
      <c r="X82" s="5"/>
      <c r="Y82" s="48" t="s">
        <v>27</v>
      </c>
      <c r="Z82" s="33" t="s">
        <v>390</v>
      </c>
      <c r="AA82" s="7">
        <v>11117</v>
      </c>
      <c r="AB82" s="84" t="s">
        <v>76</v>
      </c>
      <c r="AC82" s="84" t="s">
        <v>570</v>
      </c>
      <c r="AD82" s="7">
        <v>3145942057</v>
      </c>
      <c r="AE82" s="5" t="s">
        <v>547</v>
      </c>
      <c r="AF82" s="8" t="s">
        <v>548</v>
      </c>
      <c r="AG82" s="112" t="s">
        <v>223</v>
      </c>
      <c r="AH82" s="88" t="s">
        <v>423</v>
      </c>
      <c r="AI82" s="118" t="s">
        <v>599</v>
      </c>
      <c r="AJ82" s="85"/>
      <c r="AK82" s="7" t="s">
        <v>595</v>
      </c>
    </row>
    <row r="83" spans="1:37" ht="409.5">
      <c r="A83" s="9" t="s">
        <v>144</v>
      </c>
      <c r="B83" s="48" t="s">
        <v>26</v>
      </c>
      <c r="C83" s="9" t="s">
        <v>535</v>
      </c>
      <c r="D83" s="76">
        <v>1018415759</v>
      </c>
      <c r="E83" s="7">
        <v>6</v>
      </c>
      <c r="F83" s="33" t="s">
        <v>600</v>
      </c>
      <c r="G83" s="6">
        <v>33000000</v>
      </c>
      <c r="H83" s="85"/>
      <c r="I83" s="85"/>
      <c r="J83" s="85"/>
      <c r="K83" s="85"/>
      <c r="L83" s="85"/>
      <c r="M83" s="85"/>
      <c r="N83" s="132">
        <v>42780</v>
      </c>
      <c r="O83" s="5">
        <v>9717</v>
      </c>
      <c r="P83" s="19">
        <v>42787</v>
      </c>
      <c r="Q83" s="19">
        <v>42787</v>
      </c>
      <c r="R83" s="128">
        <f ca="1" t="shared" si="1"/>
        <v>6</v>
      </c>
      <c r="S83" s="19">
        <v>42787</v>
      </c>
      <c r="T83" s="19" t="s">
        <v>531</v>
      </c>
      <c r="U83" s="5"/>
      <c r="V83" s="5"/>
      <c r="W83" s="5"/>
      <c r="X83" s="5"/>
      <c r="Y83" s="48" t="s">
        <v>27</v>
      </c>
      <c r="Z83" s="33" t="s">
        <v>477</v>
      </c>
      <c r="AA83" s="7">
        <v>11217</v>
      </c>
      <c r="AB83" s="84" t="s">
        <v>603</v>
      </c>
      <c r="AC83" s="84" t="s">
        <v>907</v>
      </c>
      <c r="AD83" s="7">
        <v>7966083</v>
      </c>
      <c r="AE83" s="5" t="s">
        <v>601</v>
      </c>
      <c r="AF83" s="8" t="s">
        <v>602</v>
      </c>
      <c r="AG83" s="112" t="s">
        <v>223</v>
      </c>
      <c r="AH83" s="88" t="s">
        <v>423</v>
      </c>
      <c r="AI83" s="118" t="s">
        <v>599</v>
      </c>
      <c r="AJ83" s="86"/>
      <c r="AK83" s="7" t="s">
        <v>595</v>
      </c>
    </row>
    <row r="84" spans="1:37" ht="409.5">
      <c r="A84" s="14" t="s">
        <v>145</v>
      </c>
      <c r="B84" s="48" t="s">
        <v>26</v>
      </c>
      <c r="C84" s="9" t="s">
        <v>536</v>
      </c>
      <c r="D84" s="76">
        <v>1037620967</v>
      </c>
      <c r="E84" s="7">
        <v>2</v>
      </c>
      <c r="F84" s="33" t="s">
        <v>537</v>
      </c>
      <c r="G84" s="201">
        <v>30250000</v>
      </c>
      <c r="H84" s="85"/>
      <c r="I84" s="268" t="s">
        <v>1323</v>
      </c>
      <c r="J84" s="85"/>
      <c r="K84" s="85"/>
      <c r="L84" s="127" t="s">
        <v>1324</v>
      </c>
      <c r="M84" s="85"/>
      <c r="N84" s="135"/>
      <c r="O84" s="9">
        <v>11217</v>
      </c>
      <c r="P84" s="19">
        <v>42787</v>
      </c>
      <c r="Q84" s="19">
        <v>42788</v>
      </c>
      <c r="R84" s="128">
        <f ca="1" t="shared" si="1"/>
        <v>30562</v>
      </c>
      <c r="S84" s="19">
        <v>42788</v>
      </c>
      <c r="T84" s="19" t="s">
        <v>531</v>
      </c>
      <c r="U84" s="5"/>
      <c r="V84" s="5"/>
      <c r="W84" s="5"/>
      <c r="X84" s="5"/>
      <c r="Y84" s="48" t="s">
        <v>27</v>
      </c>
      <c r="Z84" s="33" t="s">
        <v>390</v>
      </c>
      <c r="AA84" s="7">
        <v>11317</v>
      </c>
      <c r="AB84" s="84" t="s">
        <v>72</v>
      </c>
      <c r="AC84" s="84" t="s">
        <v>687</v>
      </c>
      <c r="AD84" s="5">
        <v>3192891080</v>
      </c>
      <c r="AE84" s="5" t="s">
        <v>551</v>
      </c>
      <c r="AF84" s="8" t="s">
        <v>552</v>
      </c>
      <c r="AG84" s="112" t="s">
        <v>223</v>
      </c>
      <c r="AH84" s="88" t="s">
        <v>423</v>
      </c>
      <c r="AI84" s="118" t="s">
        <v>599</v>
      </c>
      <c r="AJ84" s="86"/>
      <c r="AK84" s="7" t="s">
        <v>595</v>
      </c>
    </row>
    <row r="85" spans="1:37" ht="409.5">
      <c r="A85" s="9" t="s">
        <v>146</v>
      </c>
      <c r="B85" s="48" t="s">
        <v>26</v>
      </c>
      <c r="C85" s="9" t="s">
        <v>553</v>
      </c>
      <c r="D85" s="76">
        <v>16929603</v>
      </c>
      <c r="E85" s="7">
        <v>8</v>
      </c>
      <c r="F85" s="33" t="s">
        <v>557</v>
      </c>
      <c r="G85" s="184">
        <v>30250000</v>
      </c>
      <c r="H85" s="85"/>
      <c r="I85" s="268" t="s">
        <v>1321</v>
      </c>
      <c r="J85" s="85"/>
      <c r="K85" s="85"/>
      <c r="L85" s="127" t="s">
        <v>1322</v>
      </c>
      <c r="M85" s="85"/>
      <c r="N85" s="135"/>
      <c r="O85" s="5">
        <v>11117</v>
      </c>
      <c r="P85" s="19">
        <v>42789</v>
      </c>
      <c r="Q85" s="19">
        <v>42789</v>
      </c>
      <c r="R85" s="128">
        <f ca="1" t="shared" si="1"/>
        <v>30564</v>
      </c>
      <c r="S85" s="19">
        <v>42789</v>
      </c>
      <c r="T85" s="19" t="s">
        <v>531</v>
      </c>
      <c r="U85" s="5"/>
      <c r="V85" s="5"/>
      <c r="W85" s="5"/>
      <c r="X85" s="5"/>
      <c r="Y85" s="48" t="s">
        <v>27</v>
      </c>
      <c r="Z85" s="33" t="s">
        <v>390</v>
      </c>
      <c r="AA85" s="7">
        <v>11517</v>
      </c>
      <c r="AB85" s="73" t="s">
        <v>72</v>
      </c>
      <c r="AC85" s="84" t="s">
        <v>687</v>
      </c>
      <c r="AD85" s="7">
        <v>3015747145</v>
      </c>
      <c r="AE85" s="5" t="s">
        <v>555</v>
      </c>
      <c r="AF85" s="8" t="s">
        <v>554</v>
      </c>
      <c r="AG85" s="112" t="s">
        <v>223</v>
      </c>
      <c r="AH85" s="88" t="s">
        <v>423</v>
      </c>
      <c r="AI85" s="118" t="s">
        <v>599</v>
      </c>
      <c r="AJ85" s="85"/>
      <c r="AK85" s="7" t="s">
        <v>595</v>
      </c>
    </row>
    <row r="86" spans="1:37" ht="409.5">
      <c r="A86" s="14" t="s">
        <v>147</v>
      </c>
      <c r="B86" s="48" t="s">
        <v>26</v>
      </c>
      <c r="C86" s="9" t="s">
        <v>556</v>
      </c>
      <c r="D86" s="76">
        <v>53003703</v>
      </c>
      <c r="E86" s="7">
        <v>6</v>
      </c>
      <c r="F86" s="33" t="s">
        <v>558</v>
      </c>
      <c r="G86" s="6">
        <v>36000000</v>
      </c>
      <c r="H86" s="85"/>
      <c r="I86" s="85"/>
      <c r="J86" s="85"/>
      <c r="K86" s="85"/>
      <c r="L86" s="85"/>
      <c r="M86" s="85"/>
      <c r="N86" s="132">
        <v>42789</v>
      </c>
      <c r="O86" s="5">
        <v>11417</v>
      </c>
      <c r="P86" s="19">
        <v>42790</v>
      </c>
      <c r="Q86" s="19">
        <v>42790</v>
      </c>
      <c r="R86" s="128">
        <f ca="1" t="shared" si="1"/>
        <v>2</v>
      </c>
      <c r="S86" s="19">
        <v>42790</v>
      </c>
      <c r="T86" s="19" t="s">
        <v>614</v>
      </c>
      <c r="U86" s="5"/>
      <c r="V86" s="5"/>
      <c r="W86" s="5"/>
      <c r="X86" s="5"/>
      <c r="Y86" s="48" t="s">
        <v>27</v>
      </c>
      <c r="Z86" s="33" t="s">
        <v>227</v>
      </c>
      <c r="AA86" s="7">
        <v>11617</v>
      </c>
      <c r="AB86" s="83" t="s">
        <v>685</v>
      </c>
      <c r="AC86" s="83" t="s">
        <v>732</v>
      </c>
      <c r="AD86" s="7">
        <v>3132670865</v>
      </c>
      <c r="AE86" s="5" t="s">
        <v>559</v>
      </c>
      <c r="AF86" s="8" t="s">
        <v>560</v>
      </c>
      <c r="AG86" s="112" t="s">
        <v>372</v>
      </c>
      <c r="AH86" s="88" t="s">
        <v>423</v>
      </c>
      <c r="AI86" s="118" t="s">
        <v>599</v>
      </c>
      <c r="AJ86" s="86"/>
      <c r="AK86" s="7" t="s">
        <v>595</v>
      </c>
    </row>
    <row r="87" spans="1:37" ht="409.5">
      <c r="A87" s="9" t="s">
        <v>148</v>
      </c>
      <c r="B87" s="48" t="s">
        <v>26</v>
      </c>
      <c r="C87" s="9" t="s">
        <v>561</v>
      </c>
      <c r="D87" s="76">
        <v>1022332083</v>
      </c>
      <c r="E87" s="7">
        <v>7</v>
      </c>
      <c r="F87" s="33" t="s">
        <v>564</v>
      </c>
      <c r="G87" s="6">
        <v>35145000</v>
      </c>
      <c r="H87" s="85"/>
      <c r="I87" s="85"/>
      <c r="J87" s="85"/>
      <c r="K87" s="85"/>
      <c r="L87" s="85"/>
      <c r="M87" s="85"/>
      <c r="N87" s="135"/>
      <c r="O87" s="5">
        <v>8617</v>
      </c>
      <c r="P87" s="19">
        <v>42795</v>
      </c>
      <c r="Q87" s="19">
        <v>42795</v>
      </c>
      <c r="R87" s="128">
        <f ca="1" t="shared" si="1"/>
        <v>30568</v>
      </c>
      <c r="S87" s="19">
        <v>42795</v>
      </c>
      <c r="T87" s="19" t="s">
        <v>531</v>
      </c>
      <c r="U87" s="127" t="s">
        <v>1332</v>
      </c>
      <c r="V87" s="33"/>
      <c r="W87" s="180">
        <v>42909</v>
      </c>
      <c r="X87" s="184">
        <v>14058000</v>
      </c>
      <c r="Y87" s="48" t="s">
        <v>27</v>
      </c>
      <c r="Z87" s="33" t="s">
        <v>390</v>
      </c>
      <c r="AA87" s="7">
        <v>12117</v>
      </c>
      <c r="AB87" s="84" t="s">
        <v>443</v>
      </c>
      <c r="AC87" s="84" t="s">
        <v>687</v>
      </c>
      <c r="AD87" s="7">
        <v>3163354099</v>
      </c>
      <c r="AE87" s="5" t="s">
        <v>562</v>
      </c>
      <c r="AF87" s="8" t="s">
        <v>563</v>
      </c>
      <c r="AG87" s="112" t="s">
        <v>223</v>
      </c>
      <c r="AH87" s="88" t="s">
        <v>423</v>
      </c>
      <c r="AI87" s="118" t="s">
        <v>599</v>
      </c>
      <c r="AJ87" s="86"/>
      <c r="AK87" s="7" t="s">
        <v>595</v>
      </c>
    </row>
    <row r="88" spans="1:37" ht="409.5">
      <c r="A88" s="14" t="s">
        <v>149</v>
      </c>
      <c r="B88" s="48" t="s">
        <v>26</v>
      </c>
      <c r="C88" s="9" t="s">
        <v>667</v>
      </c>
      <c r="D88" s="76">
        <v>900348595</v>
      </c>
      <c r="E88" s="7">
        <v>1</v>
      </c>
      <c r="F88" s="33" t="s">
        <v>587</v>
      </c>
      <c r="G88" s="318" t="s">
        <v>588</v>
      </c>
      <c r="H88" s="35"/>
      <c r="I88" s="35"/>
      <c r="J88" s="35"/>
      <c r="K88" s="35"/>
      <c r="L88" s="35"/>
      <c r="M88" s="35"/>
      <c r="N88" s="302"/>
      <c r="O88" s="9">
        <v>12017</v>
      </c>
      <c r="P88" s="92">
        <v>42795</v>
      </c>
      <c r="Q88" s="92" t="s">
        <v>774</v>
      </c>
      <c r="R88" s="128">
        <f ca="1" t="shared" si="1"/>
        <v>30568</v>
      </c>
      <c r="S88" s="92" t="s">
        <v>774</v>
      </c>
      <c r="T88" s="92" t="s">
        <v>531</v>
      </c>
      <c r="U88" s="9"/>
      <c r="V88" s="9"/>
      <c r="W88" s="9"/>
      <c r="X88" s="9"/>
      <c r="Y88" s="48" t="s">
        <v>27</v>
      </c>
      <c r="Z88" s="36" t="s">
        <v>589</v>
      </c>
      <c r="AA88" s="34">
        <v>12217</v>
      </c>
      <c r="AB88" s="84" t="s">
        <v>695</v>
      </c>
      <c r="AC88" s="84" t="s">
        <v>953</v>
      </c>
      <c r="AD88" s="9" t="s">
        <v>590</v>
      </c>
      <c r="AE88" s="9" t="s">
        <v>591</v>
      </c>
      <c r="AF88" s="110" t="s">
        <v>592</v>
      </c>
      <c r="AG88" s="113" t="s">
        <v>372</v>
      </c>
      <c r="AH88" s="88" t="s">
        <v>423</v>
      </c>
      <c r="AI88" s="118" t="s">
        <v>599</v>
      </c>
      <c r="AJ88" s="86"/>
      <c r="AK88" s="9" t="s">
        <v>679</v>
      </c>
    </row>
    <row r="89" spans="1:37" ht="409.5">
      <c r="A89" s="9" t="s">
        <v>150</v>
      </c>
      <c r="B89" s="48" t="s">
        <v>26</v>
      </c>
      <c r="C89" s="9" t="s">
        <v>565</v>
      </c>
      <c r="D89" s="76">
        <v>1024546957</v>
      </c>
      <c r="E89" s="7">
        <v>5</v>
      </c>
      <c r="F89" s="33" t="s">
        <v>566</v>
      </c>
      <c r="G89" s="6">
        <v>3000000</v>
      </c>
      <c r="H89" s="7"/>
      <c r="I89" s="7"/>
      <c r="J89" s="7"/>
      <c r="K89" s="7"/>
      <c r="L89" s="7"/>
      <c r="M89" s="7"/>
      <c r="N89" s="132">
        <v>42795</v>
      </c>
      <c r="O89" s="5">
        <v>11517</v>
      </c>
      <c r="P89" s="19">
        <v>42795</v>
      </c>
      <c r="Q89" s="19">
        <v>42795</v>
      </c>
      <c r="R89" s="128">
        <f ca="1" t="shared" si="1"/>
        <v>1</v>
      </c>
      <c r="S89" s="19">
        <v>42795</v>
      </c>
      <c r="T89" s="19" t="s">
        <v>531</v>
      </c>
      <c r="U89" s="5"/>
      <c r="V89" s="5"/>
      <c r="W89" s="5"/>
      <c r="X89" s="5"/>
      <c r="Y89" s="48" t="s">
        <v>27</v>
      </c>
      <c r="Z89" s="33" t="s">
        <v>567</v>
      </c>
      <c r="AA89" s="7">
        <v>12317</v>
      </c>
      <c r="AB89" s="84" t="s">
        <v>419</v>
      </c>
      <c r="AC89" s="84" t="s">
        <v>420</v>
      </c>
      <c r="AD89" s="7">
        <v>3204151080</v>
      </c>
      <c r="AE89" s="5" t="s">
        <v>568</v>
      </c>
      <c r="AF89" s="8" t="s">
        <v>569</v>
      </c>
      <c r="AG89" s="112" t="s">
        <v>223</v>
      </c>
      <c r="AH89" s="88" t="s">
        <v>423</v>
      </c>
      <c r="AI89" s="118" t="s">
        <v>599</v>
      </c>
      <c r="AJ89" s="86"/>
      <c r="AK89" s="16" t="s">
        <v>595</v>
      </c>
    </row>
    <row r="90" spans="1:37" ht="409.5">
      <c r="A90" s="14" t="s">
        <v>151</v>
      </c>
      <c r="B90" s="48" t="s">
        <v>26</v>
      </c>
      <c r="C90" s="9" t="s">
        <v>571</v>
      </c>
      <c r="D90" s="76">
        <v>37864638</v>
      </c>
      <c r="E90" s="7">
        <v>0</v>
      </c>
      <c r="F90" s="33" t="s">
        <v>606</v>
      </c>
      <c r="G90" s="76">
        <v>30149166</v>
      </c>
      <c r="H90" s="85"/>
      <c r="I90" s="85"/>
      <c r="J90" s="85"/>
      <c r="K90" s="85"/>
      <c r="L90" s="85"/>
      <c r="M90" s="85"/>
      <c r="N90" s="135"/>
      <c r="O90" s="5">
        <v>12617</v>
      </c>
      <c r="P90" s="19">
        <v>42796</v>
      </c>
      <c r="Q90" s="19">
        <v>42796</v>
      </c>
      <c r="R90" s="128">
        <f ca="1" t="shared" si="1"/>
        <v>30569</v>
      </c>
      <c r="S90" s="19">
        <v>42796</v>
      </c>
      <c r="T90" s="19">
        <v>43100</v>
      </c>
      <c r="U90" s="147" t="s">
        <v>885</v>
      </c>
      <c r="V90" s="5"/>
      <c r="W90" s="5"/>
      <c r="X90" s="5"/>
      <c r="Y90" s="48" t="s">
        <v>27</v>
      </c>
      <c r="Z90" s="33" t="s">
        <v>580</v>
      </c>
      <c r="AA90" s="7">
        <v>12617</v>
      </c>
      <c r="AB90" s="84" t="s">
        <v>72</v>
      </c>
      <c r="AC90" s="84" t="s">
        <v>722</v>
      </c>
      <c r="AD90" s="7">
        <v>6389219</v>
      </c>
      <c r="AE90" s="5" t="s">
        <v>572</v>
      </c>
      <c r="AF90" s="8" t="s">
        <v>573</v>
      </c>
      <c r="AG90" s="112" t="s">
        <v>223</v>
      </c>
      <c r="AH90" s="88" t="s">
        <v>423</v>
      </c>
      <c r="AI90" s="118" t="s">
        <v>599</v>
      </c>
      <c r="AJ90" s="86"/>
      <c r="AK90" s="7" t="s">
        <v>595</v>
      </c>
    </row>
    <row r="91" spans="1:37" ht="409.5">
      <c r="A91" s="5" t="s">
        <v>152</v>
      </c>
      <c r="B91" s="48" t="s">
        <v>26</v>
      </c>
      <c r="C91" s="9" t="s">
        <v>574</v>
      </c>
      <c r="D91" s="6">
        <v>1058038157</v>
      </c>
      <c r="E91" s="7">
        <v>4</v>
      </c>
      <c r="F91" s="33" t="s">
        <v>575</v>
      </c>
      <c r="G91" s="184">
        <v>32890000</v>
      </c>
      <c r="H91" s="85"/>
      <c r="I91" s="85"/>
      <c r="J91" s="85"/>
      <c r="K91" s="85"/>
      <c r="L91" s="85"/>
      <c r="M91" s="85"/>
      <c r="N91" s="132">
        <v>42795</v>
      </c>
      <c r="O91" s="5">
        <v>11317</v>
      </c>
      <c r="P91" s="19">
        <v>42796</v>
      </c>
      <c r="Q91" s="19">
        <v>42796</v>
      </c>
      <c r="R91" s="128">
        <f ca="1" t="shared" si="1"/>
        <v>2</v>
      </c>
      <c r="S91" s="19">
        <v>42796</v>
      </c>
      <c r="T91" s="5" t="s">
        <v>531</v>
      </c>
      <c r="U91" s="5"/>
      <c r="V91" s="5"/>
      <c r="W91" s="5"/>
      <c r="X91" s="5"/>
      <c r="Y91" s="48" t="s">
        <v>27</v>
      </c>
      <c r="Z91" s="33" t="s">
        <v>576</v>
      </c>
      <c r="AA91" s="7">
        <v>12517</v>
      </c>
      <c r="AB91" s="84" t="s">
        <v>603</v>
      </c>
      <c r="AC91" s="84" t="s">
        <v>629</v>
      </c>
      <c r="AD91" s="7">
        <v>3134131006</v>
      </c>
      <c r="AE91" s="5" t="s">
        <v>577</v>
      </c>
      <c r="AF91" s="8" t="s">
        <v>578</v>
      </c>
      <c r="AG91" s="112" t="s">
        <v>223</v>
      </c>
      <c r="AH91" s="88" t="s">
        <v>423</v>
      </c>
      <c r="AI91" s="118" t="s">
        <v>599</v>
      </c>
      <c r="AJ91" s="85"/>
      <c r="AK91" s="7" t="s">
        <v>595</v>
      </c>
    </row>
    <row r="92" spans="1:37" ht="409.5">
      <c r="A92" s="48" t="s">
        <v>153</v>
      </c>
      <c r="B92" s="48" t="s">
        <v>26</v>
      </c>
      <c r="C92" s="9" t="s">
        <v>579</v>
      </c>
      <c r="D92" s="184">
        <v>1031131222</v>
      </c>
      <c r="E92" s="7">
        <v>4</v>
      </c>
      <c r="F92" s="33" t="s">
        <v>639</v>
      </c>
      <c r="G92" s="184">
        <v>30048333</v>
      </c>
      <c r="H92" s="85"/>
      <c r="I92" s="85"/>
      <c r="J92" s="85"/>
      <c r="K92" s="85"/>
      <c r="L92" s="85"/>
      <c r="M92" s="85"/>
      <c r="N92" s="135"/>
      <c r="O92" s="5">
        <v>12517</v>
      </c>
      <c r="P92" s="19">
        <v>42797</v>
      </c>
      <c r="Q92" s="19">
        <v>42797</v>
      </c>
      <c r="R92" s="128">
        <f ca="1" t="shared" si="1"/>
        <v>30570</v>
      </c>
      <c r="S92" s="19">
        <v>42797</v>
      </c>
      <c r="T92" s="19">
        <v>43100</v>
      </c>
      <c r="U92" s="127" t="s">
        <v>934</v>
      </c>
      <c r="V92" s="5"/>
      <c r="W92" s="5"/>
      <c r="X92" s="5"/>
      <c r="Y92" s="48" t="s">
        <v>27</v>
      </c>
      <c r="Z92" s="33" t="s">
        <v>580</v>
      </c>
      <c r="AA92" s="5">
        <v>12617</v>
      </c>
      <c r="AB92" s="84" t="s">
        <v>76</v>
      </c>
      <c r="AC92" s="84" t="s">
        <v>570</v>
      </c>
      <c r="AD92" s="7">
        <v>3202787810</v>
      </c>
      <c r="AE92" s="5" t="s">
        <v>581</v>
      </c>
      <c r="AF92" s="8" t="s">
        <v>582</v>
      </c>
      <c r="AG92" s="114" t="s">
        <v>223</v>
      </c>
      <c r="AH92" s="88" t="s">
        <v>423</v>
      </c>
      <c r="AI92" s="118" t="s">
        <v>599</v>
      </c>
      <c r="AJ92" s="336"/>
      <c r="AK92" s="34" t="s">
        <v>595</v>
      </c>
    </row>
    <row r="93" spans="1:37" ht="409.5">
      <c r="A93" s="9" t="s">
        <v>154</v>
      </c>
      <c r="B93" s="48" t="s">
        <v>26</v>
      </c>
      <c r="C93" s="9" t="s">
        <v>230</v>
      </c>
      <c r="D93" s="76">
        <v>79488048</v>
      </c>
      <c r="E93" s="11">
        <v>5</v>
      </c>
      <c r="F93" s="33" t="s">
        <v>231</v>
      </c>
      <c r="G93" s="6">
        <v>12000000</v>
      </c>
      <c r="H93" s="85"/>
      <c r="I93" s="85"/>
      <c r="J93" s="85"/>
      <c r="K93" s="85"/>
      <c r="L93" s="85"/>
      <c r="M93" s="85"/>
      <c r="N93" s="135"/>
      <c r="O93" s="9">
        <v>12817</v>
      </c>
      <c r="P93" s="92">
        <v>42801</v>
      </c>
      <c r="Q93" s="92">
        <v>42802</v>
      </c>
      <c r="R93" s="128">
        <f ca="1" t="shared" si="1"/>
        <v>30572</v>
      </c>
      <c r="S93" s="92">
        <v>42802</v>
      </c>
      <c r="T93" s="92" t="s">
        <v>686</v>
      </c>
      <c r="U93" s="5"/>
      <c r="V93" s="5"/>
      <c r="W93" s="5"/>
      <c r="X93" s="5"/>
      <c r="Y93" s="48" t="s">
        <v>27</v>
      </c>
      <c r="Z93" s="36" t="s">
        <v>707</v>
      </c>
      <c r="AA93" s="34">
        <v>12717</v>
      </c>
      <c r="AB93" s="73" t="s">
        <v>695</v>
      </c>
      <c r="AC93" s="73" t="s">
        <v>953</v>
      </c>
      <c r="AD93" s="7">
        <v>3114800996</v>
      </c>
      <c r="AE93" s="5" t="s">
        <v>446</v>
      </c>
      <c r="AF93" s="8" t="s">
        <v>881</v>
      </c>
      <c r="AG93" s="112" t="s">
        <v>372</v>
      </c>
      <c r="AH93" s="88" t="s">
        <v>423</v>
      </c>
      <c r="AI93" s="118" t="s">
        <v>599</v>
      </c>
      <c r="AJ93" s="86"/>
      <c r="AK93" s="34" t="s">
        <v>798</v>
      </c>
    </row>
    <row r="94" spans="1:37" ht="409.5">
      <c r="A94" s="48" t="s">
        <v>155</v>
      </c>
      <c r="B94" s="48" t="s">
        <v>26</v>
      </c>
      <c r="C94" s="9" t="s">
        <v>583</v>
      </c>
      <c r="D94" s="6">
        <v>80759671</v>
      </c>
      <c r="E94" s="7">
        <v>1</v>
      </c>
      <c r="F94" s="33" t="s">
        <v>607</v>
      </c>
      <c r="G94" s="6">
        <v>27440000</v>
      </c>
      <c r="H94" s="85"/>
      <c r="I94" s="85"/>
      <c r="J94" s="85"/>
      <c r="K94" s="85"/>
      <c r="L94" s="85"/>
      <c r="M94" s="85"/>
      <c r="N94" s="132">
        <v>42889</v>
      </c>
      <c r="O94" s="5">
        <v>12217</v>
      </c>
      <c r="P94" s="19">
        <v>42801</v>
      </c>
      <c r="Q94" s="19">
        <v>42801</v>
      </c>
      <c r="R94" s="128">
        <f ca="1" t="shared" si="1"/>
        <v>-64</v>
      </c>
      <c r="S94" s="19">
        <v>42801</v>
      </c>
      <c r="T94" s="92">
        <v>43100</v>
      </c>
      <c r="U94" s="5"/>
      <c r="V94" s="5"/>
      <c r="W94" s="5"/>
      <c r="X94" s="5"/>
      <c r="Y94" s="48" t="s">
        <v>27</v>
      </c>
      <c r="Z94" s="74" t="s">
        <v>576</v>
      </c>
      <c r="AA94" s="7">
        <v>12917</v>
      </c>
      <c r="AB94" s="84" t="s">
        <v>603</v>
      </c>
      <c r="AC94" s="84" t="s">
        <v>907</v>
      </c>
      <c r="AD94" s="7">
        <v>5731814827</v>
      </c>
      <c r="AE94" s="5" t="s">
        <v>584</v>
      </c>
      <c r="AF94" s="8" t="s">
        <v>585</v>
      </c>
      <c r="AG94" s="112" t="s">
        <v>372</v>
      </c>
      <c r="AH94" s="88" t="s">
        <v>423</v>
      </c>
      <c r="AI94" s="11" t="s">
        <v>599</v>
      </c>
      <c r="AJ94" s="85"/>
      <c r="AK94" s="7" t="s">
        <v>595</v>
      </c>
    </row>
    <row r="95" spans="1:37" ht="409.5">
      <c r="A95" s="5" t="s">
        <v>156</v>
      </c>
      <c r="B95" s="48" t="s">
        <v>26</v>
      </c>
      <c r="C95" s="9" t="s">
        <v>586</v>
      </c>
      <c r="D95" s="6">
        <v>1022970465</v>
      </c>
      <c r="E95" s="7">
        <v>3</v>
      </c>
      <c r="F95" s="33" t="s">
        <v>593</v>
      </c>
      <c r="G95" s="6">
        <v>26370000</v>
      </c>
      <c r="H95" s="85"/>
      <c r="I95" s="85"/>
      <c r="J95" s="85"/>
      <c r="K95" s="85"/>
      <c r="L95" s="85"/>
      <c r="M95" s="85"/>
      <c r="N95" s="131">
        <v>42802</v>
      </c>
      <c r="O95" s="9">
        <v>12917</v>
      </c>
      <c r="P95" s="92">
        <v>42802</v>
      </c>
      <c r="Q95" s="92">
        <v>42802</v>
      </c>
      <c r="R95" s="128">
        <f ca="1" t="shared" si="1"/>
        <v>1</v>
      </c>
      <c r="S95" s="92">
        <v>42802</v>
      </c>
      <c r="T95" s="92">
        <v>43100</v>
      </c>
      <c r="U95" s="5"/>
      <c r="V95" s="5"/>
      <c r="W95" s="5"/>
      <c r="X95" s="5"/>
      <c r="Y95" s="48" t="s">
        <v>27</v>
      </c>
      <c r="Z95" s="109" t="s">
        <v>227</v>
      </c>
      <c r="AA95" s="34">
        <v>13117</v>
      </c>
      <c r="AB95" s="88" t="s">
        <v>419</v>
      </c>
      <c r="AC95" s="84" t="s">
        <v>635</v>
      </c>
      <c r="AD95" s="34">
        <v>3046418726</v>
      </c>
      <c r="AE95" s="9" t="s">
        <v>611</v>
      </c>
      <c r="AF95" s="110" t="s">
        <v>612</v>
      </c>
      <c r="AG95" s="113" t="s">
        <v>372</v>
      </c>
      <c r="AH95" s="88" t="s">
        <v>423</v>
      </c>
      <c r="AI95" s="119" t="s">
        <v>599</v>
      </c>
      <c r="AJ95" s="85"/>
      <c r="AK95" s="7" t="s">
        <v>595</v>
      </c>
    </row>
    <row r="96" spans="1:37" ht="409.5">
      <c r="A96" s="48" t="s">
        <v>157</v>
      </c>
      <c r="B96" s="48" t="s">
        <v>26</v>
      </c>
      <c r="C96" s="9" t="s">
        <v>596</v>
      </c>
      <c r="D96" s="6">
        <v>1052379088</v>
      </c>
      <c r="E96" s="7">
        <v>5</v>
      </c>
      <c r="F96" s="33" t="s">
        <v>597</v>
      </c>
      <c r="G96" s="68">
        <v>29342500</v>
      </c>
      <c r="H96" s="85"/>
      <c r="I96" s="85"/>
      <c r="J96" s="85"/>
      <c r="K96" s="85"/>
      <c r="L96" s="85"/>
      <c r="M96" s="85"/>
      <c r="N96" s="135"/>
      <c r="O96" s="5">
        <v>14017</v>
      </c>
      <c r="P96" s="19">
        <v>42804</v>
      </c>
      <c r="Q96" s="19">
        <v>42804</v>
      </c>
      <c r="R96" s="128">
        <f ca="1" t="shared" si="1"/>
        <v>30575</v>
      </c>
      <c r="S96" s="19">
        <v>42804</v>
      </c>
      <c r="T96" s="19" t="s">
        <v>617</v>
      </c>
      <c r="U96" s="5"/>
      <c r="V96" s="5"/>
      <c r="W96" s="5"/>
      <c r="X96" s="5"/>
      <c r="Y96" s="48" t="s">
        <v>27</v>
      </c>
      <c r="Z96" s="41" t="s">
        <v>227</v>
      </c>
      <c r="AA96" s="7">
        <v>14117</v>
      </c>
      <c r="AB96" s="73" t="s">
        <v>72</v>
      </c>
      <c r="AC96" s="84" t="s">
        <v>634</v>
      </c>
      <c r="AD96" s="7"/>
      <c r="AE96" s="5" t="s">
        <v>618</v>
      </c>
      <c r="AF96" s="8" t="s">
        <v>619</v>
      </c>
      <c r="AG96" s="112" t="s">
        <v>223</v>
      </c>
      <c r="AH96" s="88" t="s">
        <v>423</v>
      </c>
      <c r="AI96" s="11" t="s">
        <v>599</v>
      </c>
      <c r="AJ96" s="85"/>
      <c r="AK96" s="7" t="s">
        <v>595</v>
      </c>
    </row>
    <row r="97" spans="1:37" ht="409.5">
      <c r="A97" s="9" t="s">
        <v>158</v>
      </c>
      <c r="B97" s="48" t="s">
        <v>26</v>
      </c>
      <c r="C97" s="9" t="s">
        <v>604</v>
      </c>
      <c r="D97" s="6">
        <v>1026255581</v>
      </c>
      <c r="E97" s="7">
        <v>8</v>
      </c>
      <c r="F97" s="33" t="s">
        <v>605</v>
      </c>
      <c r="G97" s="6">
        <v>29040000</v>
      </c>
      <c r="H97" s="85"/>
      <c r="I97" s="85"/>
      <c r="J97" s="85"/>
      <c r="K97" s="85"/>
      <c r="L97" s="85"/>
      <c r="M97" s="85"/>
      <c r="N97" s="135"/>
      <c r="O97" s="5">
        <v>14117</v>
      </c>
      <c r="P97" s="19">
        <v>42807</v>
      </c>
      <c r="Q97" s="19">
        <v>42807</v>
      </c>
      <c r="R97" s="128">
        <f ca="1" t="shared" si="1"/>
        <v>30576</v>
      </c>
      <c r="S97" s="19">
        <v>42807</v>
      </c>
      <c r="T97" s="19">
        <v>43100</v>
      </c>
      <c r="U97" s="5"/>
      <c r="V97" s="5"/>
      <c r="W97" s="5"/>
      <c r="X97" s="5"/>
      <c r="Y97" s="48" t="s">
        <v>27</v>
      </c>
      <c r="Z97" s="43" t="s">
        <v>660</v>
      </c>
      <c r="AA97" s="7">
        <v>16117</v>
      </c>
      <c r="AB97" s="73" t="s">
        <v>72</v>
      </c>
      <c r="AC97" s="84" t="s">
        <v>634</v>
      </c>
      <c r="AD97" s="7">
        <v>3142466105</v>
      </c>
      <c r="AE97" s="5" t="s">
        <v>661</v>
      </c>
      <c r="AF97" s="8" t="s">
        <v>662</v>
      </c>
      <c r="AG97" s="112" t="s">
        <v>223</v>
      </c>
      <c r="AH97" s="88" t="s">
        <v>423</v>
      </c>
      <c r="AI97" s="11" t="s">
        <v>599</v>
      </c>
      <c r="AJ97" s="85"/>
      <c r="AK97" s="7" t="s">
        <v>595</v>
      </c>
    </row>
    <row r="98" spans="1:37" ht="409.5">
      <c r="A98" s="48" t="s">
        <v>159</v>
      </c>
      <c r="B98" s="48" t="s">
        <v>26</v>
      </c>
      <c r="C98" s="9" t="s">
        <v>608</v>
      </c>
      <c r="D98" s="6">
        <v>1073234160</v>
      </c>
      <c r="E98" s="7">
        <v>1</v>
      </c>
      <c r="F98" s="33" t="s">
        <v>613</v>
      </c>
      <c r="G98" s="76">
        <v>29999997</v>
      </c>
      <c r="H98" s="85"/>
      <c r="I98" s="85"/>
      <c r="J98" s="85"/>
      <c r="K98" s="85"/>
      <c r="L98" s="85"/>
      <c r="M98" s="85"/>
      <c r="N98" s="135"/>
      <c r="O98" s="5">
        <v>13917</v>
      </c>
      <c r="P98" s="19">
        <v>42808</v>
      </c>
      <c r="Q98" s="19">
        <v>42808</v>
      </c>
      <c r="R98" s="128">
        <f ca="1" t="shared" si="1"/>
        <v>30577</v>
      </c>
      <c r="S98" s="19">
        <v>42808</v>
      </c>
      <c r="T98" s="19" t="s">
        <v>614</v>
      </c>
      <c r="U98" s="5"/>
      <c r="V98" s="5"/>
      <c r="W98" s="5"/>
      <c r="X98" s="5"/>
      <c r="Y98" s="48" t="s">
        <v>27</v>
      </c>
      <c r="Z98" s="74" t="s">
        <v>580</v>
      </c>
      <c r="AA98" s="7">
        <v>16317</v>
      </c>
      <c r="AB98" s="84" t="s">
        <v>443</v>
      </c>
      <c r="AC98" s="84" t="s">
        <v>687</v>
      </c>
      <c r="AD98" s="7">
        <v>3134632292</v>
      </c>
      <c r="AE98" s="5" t="s">
        <v>615</v>
      </c>
      <c r="AF98" s="8" t="s">
        <v>616</v>
      </c>
      <c r="AG98" s="112" t="s">
        <v>223</v>
      </c>
      <c r="AH98" s="88" t="s">
        <v>423</v>
      </c>
      <c r="AI98" s="11" t="s">
        <v>599</v>
      </c>
      <c r="AJ98" s="86"/>
      <c r="AK98" s="34" t="s">
        <v>595</v>
      </c>
    </row>
    <row r="99" spans="1:37" ht="409.5">
      <c r="A99" s="5" t="s">
        <v>160</v>
      </c>
      <c r="B99" s="48" t="s">
        <v>26</v>
      </c>
      <c r="C99" s="9" t="s">
        <v>609</v>
      </c>
      <c r="D99" s="6">
        <v>80036183</v>
      </c>
      <c r="E99" s="7">
        <v>6</v>
      </c>
      <c r="F99" s="31" t="s">
        <v>610</v>
      </c>
      <c r="G99" s="319">
        <v>25499997</v>
      </c>
      <c r="H99" s="85"/>
      <c r="I99" s="85"/>
      <c r="J99" s="85"/>
      <c r="K99" s="85"/>
      <c r="L99" s="85"/>
      <c r="M99" s="85"/>
      <c r="N99" s="348"/>
      <c r="O99" s="5">
        <v>13817</v>
      </c>
      <c r="P99" s="19">
        <v>42808</v>
      </c>
      <c r="Q99" s="19">
        <v>42808</v>
      </c>
      <c r="R99" s="128">
        <f ca="1" t="shared" si="1"/>
        <v>30577</v>
      </c>
      <c r="S99" s="19">
        <v>42808</v>
      </c>
      <c r="T99" s="19" t="s">
        <v>614</v>
      </c>
      <c r="U99" s="5"/>
      <c r="V99" s="5"/>
      <c r="W99" s="5"/>
      <c r="X99" s="5"/>
      <c r="Y99" s="48" t="s">
        <v>27</v>
      </c>
      <c r="Z99" s="74" t="s">
        <v>580</v>
      </c>
      <c r="AA99" s="7">
        <v>16417</v>
      </c>
      <c r="AB99" s="84" t="s">
        <v>443</v>
      </c>
      <c r="AC99" s="84" t="s">
        <v>687</v>
      </c>
      <c r="AD99" s="7">
        <v>4424862</v>
      </c>
      <c r="AE99" s="5" t="s">
        <v>622</v>
      </c>
      <c r="AF99" s="8" t="s">
        <v>623</v>
      </c>
      <c r="AG99" s="112" t="s">
        <v>223</v>
      </c>
      <c r="AH99" s="88" t="s">
        <v>423</v>
      </c>
      <c r="AI99" s="11" t="s">
        <v>599</v>
      </c>
      <c r="AJ99" s="86"/>
      <c r="AK99" s="34" t="s">
        <v>595</v>
      </c>
    </row>
    <row r="100" spans="1:37" ht="132.75" customHeight="1">
      <c r="A100" s="48" t="s">
        <v>161</v>
      </c>
      <c r="B100" s="48" t="s">
        <v>26</v>
      </c>
      <c r="C100" s="9" t="s">
        <v>620</v>
      </c>
      <c r="D100" s="6">
        <v>80772488</v>
      </c>
      <c r="E100" s="7">
        <v>3</v>
      </c>
      <c r="F100" s="33" t="s">
        <v>638</v>
      </c>
      <c r="G100" s="201">
        <v>26500000</v>
      </c>
      <c r="H100" s="85"/>
      <c r="I100" s="85"/>
      <c r="J100" s="85"/>
      <c r="K100" s="85"/>
      <c r="L100" s="85"/>
      <c r="M100" s="85"/>
      <c r="N100" s="132">
        <v>42809</v>
      </c>
      <c r="O100" s="5">
        <v>14317</v>
      </c>
      <c r="P100" s="19">
        <v>42810</v>
      </c>
      <c r="Q100" s="19">
        <v>42810</v>
      </c>
      <c r="R100" s="128">
        <f ca="1" t="shared" si="1"/>
        <v>2</v>
      </c>
      <c r="S100" s="19">
        <v>42810</v>
      </c>
      <c r="T100" s="78" t="s">
        <v>624</v>
      </c>
      <c r="U100" s="5"/>
      <c r="V100" s="5"/>
      <c r="W100" s="5"/>
      <c r="X100" s="21"/>
      <c r="Y100" s="48" t="s">
        <v>27</v>
      </c>
      <c r="Z100" s="28" t="s">
        <v>625</v>
      </c>
      <c r="AA100" s="7">
        <v>16917</v>
      </c>
      <c r="AB100" s="82" t="s">
        <v>631</v>
      </c>
      <c r="AC100" s="93" t="s">
        <v>965</v>
      </c>
      <c r="AD100" s="7"/>
      <c r="AE100" s="5" t="s">
        <v>626</v>
      </c>
      <c r="AF100" s="8" t="s">
        <v>627</v>
      </c>
      <c r="AG100" s="112" t="s">
        <v>223</v>
      </c>
      <c r="AH100" s="88" t="s">
        <v>423</v>
      </c>
      <c r="AI100" s="11" t="s">
        <v>599</v>
      </c>
      <c r="AJ100" s="86"/>
      <c r="AK100" s="7" t="s">
        <v>595</v>
      </c>
    </row>
    <row r="101" spans="1:37" ht="89.25" customHeight="1">
      <c r="A101" s="5" t="s">
        <v>162</v>
      </c>
      <c r="B101" s="48" t="s">
        <v>26</v>
      </c>
      <c r="C101" s="28" t="s">
        <v>621</v>
      </c>
      <c r="D101" s="6">
        <v>1030585608</v>
      </c>
      <c r="E101" s="7">
        <v>8</v>
      </c>
      <c r="F101" s="33" t="s">
        <v>644</v>
      </c>
      <c r="G101" s="320">
        <v>19000000</v>
      </c>
      <c r="H101" s="85"/>
      <c r="I101" s="85"/>
      <c r="J101" s="85"/>
      <c r="K101" s="85"/>
      <c r="L101" s="85"/>
      <c r="M101" s="85"/>
      <c r="N101" s="132">
        <v>42809</v>
      </c>
      <c r="O101" s="5">
        <v>9517</v>
      </c>
      <c r="P101" s="19">
        <v>42810</v>
      </c>
      <c r="Q101" s="19">
        <v>42810</v>
      </c>
      <c r="R101" s="128">
        <f ca="1" t="shared" si="1"/>
        <v>2</v>
      </c>
      <c r="S101" s="19">
        <v>42810</v>
      </c>
      <c r="T101" s="19" t="s">
        <v>630</v>
      </c>
      <c r="U101" s="5"/>
      <c r="V101" s="5"/>
      <c r="W101" s="5"/>
      <c r="X101" s="5"/>
      <c r="Y101" s="48" t="s">
        <v>27</v>
      </c>
      <c r="Z101" s="28" t="s">
        <v>625</v>
      </c>
      <c r="AA101" s="7">
        <v>16817</v>
      </c>
      <c r="AB101" s="73" t="s">
        <v>631</v>
      </c>
      <c r="AC101" s="83" t="s">
        <v>966</v>
      </c>
      <c r="AD101" s="5">
        <v>3152141403</v>
      </c>
      <c r="AE101" s="5" t="s">
        <v>632</v>
      </c>
      <c r="AF101" s="8" t="s">
        <v>633</v>
      </c>
      <c r="AG101" s="112" t="s">
        <v>223</v>
      </c>
      <c r="AH101" s="88" t="s">
        <v>423</v>
      </c>
      <c r="AI101" s="11" t="s">
        <v>599</v>
      </c>
      <c r="AJ101" s="86"/>
      <c r="AK101" s="7" t="s">
        <v>798</v>
      </c>
    </row>
    <row r="102" spans="1:37" ht="127.5" customHeight="1">
      <c r="A102" s="48" t="s">
        <v>656</v>
      </c>
      <c r="B102" s="48" t="s">
        <v>26</v>
      </c>
      <c r="C102" s="9" t="s">
        <v>636</v>
      </c>
      <c r="D102" s="7" t="s">
        <v>652</v>
      </c>
      <c r="E102" s="7">
        <v>9</v>
      </c>
      <c r="F102" s="33" t="s">
        <v>672</v>
      </c>
      <c r="G102" s="321">
        <v>600000</v>
      </c>
      <c r="H102" s="85"/>
      <c r="I102" s="85"/>
      <c r="J102" s="85"/>
      <c r="K102" s="85"/>
      <c r="L102" s="268" t="s">
        <v>1348</v>
      </c>
      <c r="M102" s="85"/>
      <c r="N102" s="132">
        <v>42804</v>
      </c>
      <c r="O102" s="5">
        <v>12717</v>
      </c>
      <c r="P102" s="19">
        <v>42811</v>
      </c>
      <c r="Q102" s="19" t="s">
        <v>774</v>
      </c>
      <c r="R102" s="128">
        <f ca="1" t="shared" si="1"/>
        <v>6</v>
      </c>
      <c r="S102" s="19"/>
      <c r="T102" s="19">
        <v>43100</v>
      </c>
      <c r="U102" s="5"/>
      <c r="V102" s="5"/>
      <c r="W102" s="5"/>
      <c r="X102" s="5"/>
      <c r="Y102" s="48" t="s">
        <v>27</v>
      </c>
      <c r="Z102" s="28" t="s">
        <v>658</v>
      </c>
      <c r="AA102" s="7">
        <v>18717</v>
      </c>
      <c r="AB102" s="83" t="s">
        <v>659</v>
      </c>
      <c r="AC102" s="83" t="s">
        <v>967</v>
      </c>
      <c r="AD102" s="5" t="s">
        <v>653</v>
      </c>
      <c r="AE102" s="5" t="s">
        <v>654</v>
      </c>
      <c r="AF102" s="8" t="s">
        <v>655</v>
      </c>
      <c r="AG102" s="112" t="s">
        <v>372</v>
      </c>
      <c r="AH102" s="88" t="s">
        <v>423</v>
      </c>
      <c r="AI102" s="120" t="s">
        <v>651</v>
      </c>
      <c r="AJ102" s="86"/>
      <c r="AK102" s="9" t="s">
        <v>595</v>
      </c>
    </row>
    <row r="103" spans="1:37" ht="69.75" customHeight="1">
      <c r="A103" s="5" t="s">
        <v>163</v>
      </c>
      <c r="B103" s="48" t="s">
        <v>26</v>
      </c>
      <c r="C103" s="9" t="s">
        <v>637</v>
      </c>
      <c r="D103" s="7">
        <v>830077560</v>
      </c>
      <c r="E103" s="7">
        <v>5</v>
      </c>
      <c r="F103" s="33" t="s">
        <v>647</v>
      </c>
      <c r="G103" s="322">
        <v>8594867</v>
      </c>
      <c r="H103" s="35"/>
      <c r="I103" s="35"/>
      <c r="J103" s="35"/>
      <c r="K103" s="35"/>
      <c r="L103" s="85"/>
      <c r="M103" s="86"/>
      <c r="N103" s="132">
        <v>42787</v>
      </c>
      <c r="O103" s="5">
        <v>10117</v>
      </c>
      <c r="P103" s="78">
        <v>42811</v>
      </c>
      <c r="Q103" s="19">
        <v>42815</v>
      </c>
      <c r="R103" s="128">
        <f ca="1" t="shared" si="1"/>
        <v>19</v>
      </c>
      <c r="S103" s="19">
        <v>42815</v>
      </c>
      <c r="T103" s="5" t="s">
        <v>657</v>
      </c>
      <c r="U103" s="5"/>
      <c r="V103" s="5"/>
      <c r="W103" s="5"/>
      <c r="X103" s="21"/>
      <c r="Y103" s="48" t="s">
        <v>27</v>
      </c>
      <c r="Z103" s="28" t="s">
        <v>648</v>
      </c>
      <c r="AA103" s="7">
        <v>18817</v>
      </c>
      <c r="AB103" s="73" t="s">
        <v>649</v>
      </c>
      <c r="AC103" s="83" t="s">
        <v>650</v>
      </c>
      <c r="AD103" s="7">
        <v>6222462</v>
      </c>
      <c r="AE103" s="5" t="s">
        <v>641</v>
      </c>
      <c r="AF103" s="8" t="s">
        <v>642</v>
      </c>
      <c r="AG103" s="114" t="s">
        <v>643</v>
      </c>
      <c r="AH103" s="88" t="s">
        <v>423</v>
      </c>
      <c r="AI103" s="21" t="s">
        <v>651</v>
      </c>
      <c r="AJ103" s="86"/>
      <c r="AK103" s="9" t="s">
        <v>679</v>
      </c>
    </row>
    <row r="104" spans="1:37" ht="409.5">
      <c r="A104" s="48" t="s">
        <v>164</v>
      </c>
      <c r="B104" s="48" t="s">
        <v>26</v>
      </c>
      <c r="C104" s="9" t="s">
        <v>640</v>
      </c>
      <c r="D104" s="6">
        <v>80051102</v>
      </c>
      <c r="E104" s="7">
        <v>2</v>
      </c>
      <c r="F104" s="33" t="s">
        <v>645</v>
      </c>
      <c r="G104" s="323">
        <v>3000000</v>
      </c>
      <c r="H104" s="85"/>
      <c r="I104" s="85"/>
      <c r="J104" s="85"/>
      <c r="K104" s="85"/>
      <c r="L104" s="85"/>
      <c r="M104" s="85"/>
      <c r="N104" s="135"/>
      <c r="O104" s="5">
        <v>16817</v>
      </c>
      <c r="P104" s="19">
        <v>42818</v>
      </c>
      <c r="Q104" s="19">
        <v>42818</v>
      </c>
      <c r="R104" s="128">
        <f ca="1" t="shared" si="1"/>
        <v>30585</v>
      </c>
      <c r="S104" s="19">
        <v>42818</v>
      </c>
      <c r="T104" s="19" t="s">
        <v>646</v>
      </c>
      <c r="U104" s="5"/>
      <c r="V104" s="5"/>
      <c r="W104" s="5"/>
      <c r="X104" s="5"/>
      <c r="Y104" s="48" t="s">
        <v>27</v>
      </c>
      <c r="Z104" s="28" t="s">
        <v>663</v>
      </c>
      <c r="AA104" s="192">
        <v>19517</v>
      </c>
      <c r="AB104" s="82" t="s">
        <v>695</v>
      </c>
      <c r="AC104" s="84" t="s">
        <v>953</v>
      </c>
      <c r="AD104" s="192">
        <v>3003472580</v>
      </c>
      <c r="AE104" s="33" t="s">
        <v>664</v>
      </c>
      <c r="AF104" s="305" t="s">
        <v>665</v>
      </c>
      <c r="AG104" s="112" t="s">
        <v>223</v>
      </c>
      <c r="AH104" s="88" t="s">
        <v>423</v>
      </c>
      <c r="AI104" s="121" t="s">
        <v>666</v>
      </c>
      <c r="AJ104" s="86"/>
      <c r="AK104" s="5" t="s">
        <v>679</v>
      </c>
    </row>
    <row r="105" spans="1:37" ht="409.5">
      <c r="A105" s="5" t="s">
        <v>165</v>
      </c>
      <c r="B105" s="48" t="s">
        <v>26</v>
      </c>
      <c r="C105" s="9" t="s">
        <v>668</v>
      </c>
      <c r="D105" s="6">
        <v>52956971</v>
      </c>
      <c r="E105" s="7">
        <v>9</v>
      </c>
      <c r="F105" s="33" t="s">
        <v>669</v>
      </c>
      <c r="G105" s="324">
        <v>24030000</v>
      </c>
      <c r="H105" s="85"/>
      <c r="I105" s="85"/>
      <c r="J105" s="85"/>
      <c r="K105" s="85"/>
      <c r="L105" s="85"/>
      <c r="M105" s="85"/>
      <c r="N105" s="132">
        <v>42824</v>
      </c>
      <c r="O105" s="5">
        <v>18117</v>
      </c>
      <c r="P105" s="19">
        <v>42829</v>
      </c>
      <c r="Q105" s="19">
        <v>42829</v>
      </c>
      <c r="R105" s="128">
        <f ca="1" t="shared" si="1"/>
        <v>4</v>
      </c>
      <c r="S105" s="19">
        <v>42829</v>
      </c>
      <c r="T105" s="19">
        <v>43100</v>
      </c>
      <c r="U105" s="5"/>
      <c r="V105" s="5"/>
      <c r="W105" s="5"/>
      <c r="X105" s="21"/>
      <c r="Y105" s="48" t="s">
        <v>27</v>
      </c>
      <c r="Z105" s="69" t="s">
        <v>227</v>
      </c>
      <c r="AA105" s="34">
        <v>21217</v>
      </c>
      <c r="AB105" s="84" t="s">
        <v>685</v>
      </c>
      <c r="AC105" s="84" t="s">
        <v>732</v>
      </c>
      <c r="AD105" s="7">
        <v>2050717</v>
      </c>
      <c r="AE105" s="5" t="s">
        <v>670</v>
      </c>
      <c r="AF105" s="8" t="s">
        <v>671</v>
      </c>
      <c r="AG105" s="113" t="s">
        <v>223</v>
      </c>
      <c r="AH105" s="88" t="s">
        <v>423</v>
      </c>
      <c r="AI105" s="118" t="s">
        <v>599</v>
      </c>
      <c r="AJ105" s="85"/>
      <c r="AK105" s="34" t="s">
        <v>595</v>
      </c>
    </row>
    <row r="106" spans="1:37" ht="228">
      <c r="A106" s="48" t="s">
        <v>166</v>
      </c>
      <c r="B106" s="48" t="s">
        <v>26</v>
      </c>
      <c r="C106" s="9" t="s">
        <v>42</v>
      </c>
      <c r="D106" s="6">
        <v>41582219</v>
      </c>
      <c r="E106" s="7">
        <v>1</v>
      </c>
      <c r="F106" s="90" t="s">
        <v>690</v>
      </c>
      <c r="G106" s="325">
        <v>6000000</v>
      </c>
      <c r="H106" s="108"/>
      <c r="I106" s="108"/>
      <c r="J106" s="108"/>
      <c r="K106" s="108"/>
      <c r="L106" s="108"/>
      <c r="M106" s="338"/>
      <c r="N106" s="131">
        <v>42829</v>
      </c>
      <c r="O106" s="9">
        <v>18817</v>
      </c>
      <c r="P106" s="92">
        <v>42830</v>
      </c>
      <c r="Q106" s="92">
        <v>42830</v>
      </c>
      <c r="R106" s="128">
        <f ca="1" t="shared" si="1"/>
        <v>2</v>
      </c>
      <c r="S106" s="92">
        <v>42830</v>
      </c>
      <c r="T106" s="92" t="s">
        <v>673</v>
      </c>
      <c r="U106" s="9"/>
      <c r="V106" s="9"/>
      <c r="W106" s="9"/>
      <c r="X106" s="9"/>
      <c r="Y106" s="48" t="s">
        <v>27</v>
      </c>
      <c r="Z106" s="69" t="s">
        <v>462</v>
      </c>
      <c r="AA106" s="106">
        <v>22617</v>
      </c>
      <c r="AB106" s="73" t="s">
        <v>973</v>
      </c>
      <c r="AC106" s="73" t="s">
        <v>968</v>
      </c>
      <c r="AD106" s="7">
        <v>7504614</v>
      </c>
      <c r="AE106" s="5" t="s">
        <v>359</v>
      </c>
      <c r="AF106" s="8" t="s">
        <v>360</v>
      </c>
      <c r="AG106" s="113" t="s">
        <v>223</v>
      </c>
      <c r="AH106" s="88" t="s">
        <v>423</v>
      </c>
      <c r="AI106" s="122" t="s">
        <v>666</v>
      </c>
      <c r="AJ106" s="85"/>
      <c r="AK106" s="7" t="s">
        <v>23</v>
      </c>
    </row>
    <row r="107" spans="1:37" ht="409.5">
      <c r="A107" s="5" t="s">
        <v>167</v>
      </c>
      <c r="B107" s="48" t="s">
        <v>26</v>
      </c>
      <c r="C107" s="9" t="s">
        <v>674</v>
      </c>
      <c r="D107" s="6">
        <v>13275573</v>
      </c>
      <c r="E107" s="192">
        <v>6</v>
      </c>
      <c r="F107" s="33" t="s">
        <v>691</v>
      </c>
      <c r="G107" s="247">
        <v>35200000</v>
      </c>
      <c r="H107" s="85"/>
      <c r="I107" s="85"/>
      <c r="J107" s="85"/>
      <c r="K107" s="85"/>
      <c r="L107" s="85"/>
      <c r="M107" s="85"/>
      <c r="N107" s="131">
        <v>42829</v>
      </c>
      <c r="O107" s="9" t="s">
        <v>688</v>
      </c>
      <c r="P107" s="19">
        <v>42832</v>
      </c>
      <c r="Q107" s="19">
        <v>42832</v>
      </c>
      <c r="R107" s="128">
        <f ca="1" t="shared" si="1"/>
        <v>4</v>
      </c>
      <c r="S107" s="19">
        <v>42832</v>
      </c>
      <c r="T107" s="78">
        <v>43100</v>
      </c>
      <c r="U107" s="5"/>
      <c r="V107" s="5"/>
      <c r="W107" s="5"/>
      <c r="X107" s="21"/>
      <c r="Y107" s="48" t="s">
        <v>27</v>
      </c>
      <c r="Z107" s="94" t="s">
        <v>227</v>
      </c>
      <c r="AA107" s="34" t="s">
        <v>689</v>
      </c>
      <c r="AB107" s="82" t="s">
        <v>685</v>
      </c>
      <c r="AC107" s="93" t="s">
        <v>732</v>
      </c>
      <c r="AD107" s="7">
        <v>3114525857</v>
      </c>
      <c r="AE107" s="5" t="s">
        <v>675</v>
      </c>
      <c r="AF107" s="8" t="s">
        <v>676</v>
      </c>
      <c r="AG107" s="112" t="s">
        <v>372</v>
      </c>
      <c r="AH107" s="88" t="s">
        <v>423</v>
      </c>
      <c r="AI107" s="11" t="s">
        <v>599</v>
      </c>
      <c r="AJ107" s="35"/>
      <c r="AK107" s="34" t="s">
        <v>595</v>
      </c>
    </row>
    <row r="108" spans="1:39" ht="409.5">
      <c r="A108" s="48" t="s">
        <v>703</v>
      </c>
      <c r="B108" s="48" t="s">
        <v>26</v>
      </c>
      <c r="C108" s="9" t="s">
        <v>692</v>
      </c>
      <c r="D108" s="6">
        <v>900138223</v>
      </c>
      <c r="E108" s="7">
        <v>4</v>
      </c>
      <c r="F108" s="33" t="s">
        <v>693</v>
      </c>
      <c r="G108" s="189">
        <v>7000000</v>
      </c>
      <c r="H108" s="85"/>
      <c r="I108" s="85"/>
      <c r="J108" s="85"/>
      <c r="K108" s="85"/>
      <c r="L108" s="253" t="s">
        <v>1391</v>
      </c>
      <c r="M108" s="85"/>
      <c r="N108" s="132">
        <v>42818</v>
      </c>
      <c r="O108" s="9">
        <v>16217</v>
      </c>
      <c r="P108" s="19">
        <v>42842</v>
      </c>
      <c r="Q108" s="19">
        <v>42842</v>
      </c>
      <c r="R108" s="128">
        <f ca="1" t="shared" si="1"/>
        <v>17</v>
      </c>
      <c r="S108" s="19">
        <v>42842</v>
      </c>
      <c r="T108" s="19">
        <v>43100</v>
      </c>
      <c r="U108" s="5"/>
      <c r="V108" s="5"/>
      <c r="W108" s="5"/>
      <c r="X108" s="5"/>
      <c r="Y108" s="48" t="s">
        <v>27</v>
      </c>
      <c r="Z108" s="69" t="s">
        <v>694</v>
      </c>
      <c r="AA108" s="34">
        <v>24717</v>
      </c>
      <c r="AB108" s="82" t="s">
        <v>695</v>
      </c>
      <c r="AC108" s="84" t="s">
        <v>696</v>
      </c>
      <c r="AD108" s="7">
        <v>5427056</v>
      </c>
      <c r="AE108" s="5" t="s">
        <v>697</v>
      </c>
      <c r="AF108" s="8" t="s">
        <v>698</v>
      </c>
      <c r="AG108" s="112" t="s">
        <v>372</v>
      </c>
      <c r="AH108" s="88" t="s">
        <v>423</v>
      </c>
      <c r="AI108" s="119" t="s">
        <v>651</v>
      </c>
      <c r="AJ108" s="86"/>
      <c r="AK108" s="9" t="s">
        <v>679</v>
      </c>
      <c r="AM108" t="s">
        <v>762</v>
      </c>
    </row>
    <row r="109" spans="1:37" ht="409.5">
      <c r="A109" s="5" t="s">
        <v>168</v>
      </c>
      <c r="B109" s="48" t="s">
        <v>26</v>
      </c>
      <c r="C109" s="9" t="s">
        <v>699</v>
      </c>
      <c r="D109" s="6">
        <v>1032451154</v>
      </c>
      <c r="E109" s="7">
        <v>3</v>
      </c>
      <c r="F109" s="33" t="s">
        <v>702</v>
      </c>
      <c r="G109" s="319">
        <v>23845000</v>
      </c>
      <c r="H109" s="85"/>
      <c r="I109" s="85"/>
      <c r="J109" s="85"/>
      <c r="K109" s="85"/>
      <c r="L109" s="85"/>
      <c r="M109" s="85"/>
      <c r="N109" s="135"/>
      <c r="O109" s="5">
        <v>23017</v>
      </c>
      <c r="P109" s="19">
        <v>42845</v>
      </c>
      <c r="Q109" s="19">
        <v>42846</v>
      </c>
      <c r="R109" s="128">
        <f ca="1" t="shared" si="1"/>
        <v>30604</v>
      </c>
      <c r="S109" s="19">
        <v>42846</v>
      </c>
      <c r="T109" s="19">
        <v>43100</v>
      </c>
      <c r="U109" s="21"/>
      <c r="V109" s="5"/>
      <c r="W109" s="5"/>
      <c r="X109" s="5"/>
      <c r="Y109" s="48" t="s">
        <v>27</v>
      </c>
      <c r="Z109" s="28" t="s">
        <v>704</v>
      </c>
      <c r="AA109" s="7">
        <v>24917</v>
      </c>
      <c r="AB109" s="82" t="s">
        <v>469</v>
      </c>
      <c r="AC109" s="84" t="s">
        <v>960</v>
      </c>
      <c r="AD109" s="7">
        <v>3144764169</v>
      </c>
      <c r="AE109" s="5" t="s">
        <v>700</v>
      </c>
      <c r="AF109" s="8" t="s">
        <v>701</v>
      </c>
      <c r="AG109" s="112" t="s">
        <v>223</v>
      </c>
      <c r="AH109" s="88" t="s">
        <v>423</v>
      </c>
      <c r="AI109" s="11" t="s">
        <v>599</v>
      </c>
      <c r="AJ109" s="85"/>
      <c r="AK109" s="7" t="s">
        <v>23</v>
      </c>
    </row>
    <row r="110" spans="1:37" ht="409.5">
      <c r="A110" s="48" t="s">
        <v>169</v>
      </c>
      <c r="B110" s="48" t="s">
        <v>26</v>
      </c>
      <c r="C110" s="9" t="s">
        <v>705</v>
      </c>
      <c r="D110" s="6">
        <v>12753187</v>
      </c>
      <c r="E110" s="7">
        <v>3</v>
      </c>
      <c r="F110" s="33" t="s">
        <v>706</v>
      </c>
      <c r="G110" s="326">
        <v>28800000</v>
      </c>
      <c r="H110" s="85"/>
      <c r="I110" s="85"/>
      <c r="J110" s="85"/>
      <c r="K110" s="85"/>
      <c r="L110" s="85"/>
      <c r="M110" s="85"/>
      <c r="N110" s="132">
        <v>42815</v>
      </c>
      <c r="O110" s="5">
        <v>25017</v>
      </c>
      <c r="P110" s="19">
        <v>42863</v>
      </c>
      <c r="Q110" s="19">
        <v>42863</v>
      </c>
      <c r="R110" s="128">
        <f ca="1" t="shared" si="1"/>
        <v>35</v>
      </c>
      <c r="S110" s="19">
        <v>42863</v>
      </c>
      <c r="T110" s="19">
        <v>43100</v>
      </c>
      <c r="U110" s="5"/>
      <c r="V110" s="5"/>
      <c r="W110" s="5"/>
      <c r="X110" s="5"/>
      <c r="Y110" s="48" t="s">
        <v>27</v>
      </c>
      <c r="Z110" s="28" t="s">
        <v>708</v>
      </c>
      <c r="AA110" s="7">
        <v>28617</v>
      </c>
      <c r="AB110" s="73" t="s">
        <v>603</v>
      </c>
      <c r="AC110" s="83" t="s">
        <v>715</v>
      </c>
      <c r="AD110" s="7"/>
      <c r="AE110" s="5" t="s">
        <v>751</v>
      </c>
      <c r="AF110" s="8" t="s">
        <v>709</v>
      </c>
      <c r="AG110" s="112" t="s">
        <v>372</v>
      </c>
      <c r="AH110" s="88" t="s">
        <v>423</v>
      </c>
      <c r="AI110" s="11" t="s">
        <v>599</v>
      </c>
      <c r="AJ110" s="86"/>
      <c r="AK110" s="7" t="s">
        <v>595</v>
      </c>
    </row>
    <row r="111" spans="1:37" ht="409.5">
      <c r="A111" s="5" t="s">
        <v>170</v>
      </c>
      <c r="B111" s="48" t="s">
        <v>26</v>
      </c>
      <c r="C111" s="9" t="s">
        <v>711</v>
      </c>
      <c r="D111" s="65">
        <v>1020445094</v>
      </c>
      <c r="E111" s="7">
        <v>6</v>
      </c>
      <c r="F111" s="33" t="s">
        <v>712</v>
      </c>
      <c r="G111" s="320">
        <v>20610000</v>
      </c>
      <c r="H111" s="85"/>
      <c r="I111" s="85"/>
      <c r="J111" s="85"/>
      <c r="K111" s="86"/>
      <c r="L111" s="85"/>
      <c r="M111" s="85"/>
      <c r="N111" s="132">
        <v>42864</v>
      </c>
      <c r="O111" s="5">
        <v>25217</v>
      </c>
      <c r="P111" s="19">
        <v>42867</v>
      </c>
      <c r="Q111" s="19">
        <v>42867</v>
      </c>
      <c r="R111" s="128">
        <f ca="1" t="shared" si="1"/>
        <v>4</v>
      </c>
      <c r="S111" s="19">
        <v>42867</v>
      </c>
      <c r="T111" s="19">
        <v>43100</v>
      </c>
      <c r="U111" s="5"/>
      <c r="V111" s="5"/>
      <c r="W111" s="5"/>
      <c r="X111" s="21"/>
      <c r="Y111" s="48" t="s">
        <v>27</v>
      </c>
      <c r="Z111" s="28" t="s">
        <v>708</v>
      </c>
      <c r="AA111" s="7">
        <v>29817</v>
      </c>
      <c r="AB111" s="73" t="s">
        <v>603</v>
      </c>
      <c r="AC111" s="83" t="s">
        <v>715</v>
      </c>
      <c r="AD111" s="7">
        <v>4514547</v>
      </c>
      <c r="AE111" s="21" t="s">
        <v>713</v>
      </c>
      <c r="AF111" s="8" t="s">
        <v>714</v>
      </c>
      <c r="AG111" s="112" t="s">
        <v>223</v>
      </c>
      <c r="AH111" s="88" t="s">
        <v>423</v>
      </c>
      <c r="AI111" s="11" t="s">
        <v>599</v>
      </c>
      <c r="AJ111" s="86"/>
      <c r="AK111" s="34" t="s">
        <v>595</v>
      </c>
    </row>
    <row r="112" spans="1:37" ht="409.5">
      <c r="A112" s="48" t="s">
        <v>171</v>
      </c>
      <c r="B112" s="48" t="s">
        <v>26</v>
      </c>
      <c r="C112" s="9" t="s">
        <v>1349</v>
      </c>
      <c r="D112" s="6">
        <v>1128416168</v>
      </c>
      <c r="E112" s="34">
        <v>0</v>
      </c>
      <c r="F112" s="33" t="s">
        <v>712</v>
      </c>
      <c r="G112" s="320">
        <v>20610000</v>
      </c>
      <c r="H112" s="108"/>
      <c r="I112" s="108"/>
      <c r="J112" s="108"/>
      <c r="K112" s="108"/>
      <c r="L112" s="108"/>
      <c r="M112" s="108"/>
      <c r="N112" s="132">
        <v>42864</v>
      </c>
      <c r="O112" s="9">
        <v>26517</v>
      </c>
      <c r="P112" s="19">
        <v>42867</v>
      </c>
      <c r="Q112" s="92">
        <v>42870</v>
      </c>
      <c r="R112" s="128">
        <f ca="1" t="shared" si="1"/>
        <v>4</v>
      </c>
      <c r="S112" s="92">
        <v>42870</v>
      </c>
      <c r="T112" s="19">
        <v>43100</v>
      </c>
      <c r="U112" s="9"/>
      <c r="V112" s="9"/>
      <c r="W112" s="9"/>
      <c r="X112" s="9"/>
      <c r="Y112" s="48" t="s">
        <v>27</v>
      </c>
      <c r="Z112" s="28" t="s">
        <v>708</v>
      </c>
      <c r="AA112" s="34">
        <v>29917</v>
      </c>
      <c r="AB112" s="73" t="s">
        <v>603</v>
      </c>
      <c r="AC112" s="83" t="s">
        <v>715</v>
      </c>
      <c r="AD112" s="34">
        <v>3013402216</v>
      </c>
      <c r="AE112" s="36" t="s">
        <v>717</v>
      </c>
      <c r="AF112" s="110" t="s">
        <v>718</v>
      </c>
      <c r="AG112" s="113" t="s">
        <v>372</v>
      </c>
      <c r="AH112" s="88" t="s">
        <v>423</v>
      </c>
      <c r="AI112" s="118" t="s">
        <v>599</v>
      </c>
      <c r="AJ112" s="336"/>
      <c r="AK112" s="34" t="s">
        <v>595</v>
      </c>
    </row>
    <row r="113" spans="1:37" ht="409.5">
      <c r="A113" s="5" t="s">
        <v>172</v>
      </c>
      <c r="B113" s="48" t="s">
        <v>26</v>
      </c>
      <c r="C113" s="5" t="s">
        <v>716</v>
      </c>
      <c r="D113" s="6">
        <v>1023951211</v>
      </c>
      <c r="E113" s="34">
        <v>1</v>
      </c>
      <c r="F113" s="33" t="s">
        <v>712</v>
      </c>
      <c r="G113" s="320">
        <v>20610000</v>
      </c>
      <c r="H113" s="108"/>
      <c r="I113" s="108"/>
      <c r="J113" s="108"/>
      <c r="K113" s="108"/>
      <c r="L113" s="108"/>
      <c r="M113" s="105"/>
      <c r="N113" s="131">
        <v>42863</v>
      </c>
      <c r="O113" s="9">
        <v>25317</v>
      </c>
      <c r="P113" s="19">
        <v>42867</v>
      </c>
      <c r="Q113" s="19">
        <v>42870</v>
      </c>
      <c r="R113" s="128">
        <f ca="1" t="shared" si="1"/>
        <v>5</v>
      </c>
      <c r="S113" s="19">
        <v>42870</v>
      </c>
      <c r="T113" s="19">
        <v>42870</v>
      </c>
      <c r="U113" s="9"/>
      <c r="V113" s="9"/>
      <c r="W113" s="9"/>
      <c r="X113" s="9"/>
      <c r="Y113" s="48" t="s">
        <v>27</v>
      </c>
      <c r="Z113" s="28" t="s">
        <v>708</v>
      </c>
      <c r="AA113" s="106">
        <v>30017</v>
      </c>
      <c r="AB113" s="84" t="s">
        <v>603</v>
      </c>
      <c r="AC113" s="84" t="s">
        <v>734</v>
      </c>
      <c r="AD113" s="34">
        <v>2679349</v>
      </c>
      <c r="AE113" s="9" t="s">
        <v>719</v>
      </c>
      <c r="AF113" s="110" t="s">
        <v>720</v>
      </c>
      <c r="AG113" s="113" t="s">
        <v>223</v>
      </c>
      <c r="AH113" s="88" t="s">
        <v>423</v>
      </c>
      <c r="AI113" s="118" t="s">
        <v>721</v>
      </c>
      <c r="AJ113" s="336"/>
      <c r="AK113" s="34" t="s">
        <v>595</v>
      </c>
    </row>
    <row r="114" spans="1:37" ht="276">
      <c r="A114" s="48" t="s">
        <v>924</v>
      </c>
      <c r="B114" s="48" t="s">
        <v>1352</v>
      </c>
      <c r="C114" s="5" t="s">
        <v>723</v>
      </c>
      <c r="D114" s="309">
        <v>860002184</v>
      </c>
      <c r="E114" s="259">
        <v>6</v>
      </c>
      <c r="F114" s="38" t="s">
        <v>738</v>
      </c>
      <c r="G114" s="327">
        <v>33031867</v>
      </c>
      <c r="H114" s="85"/>
      <c r="I114" s="85"/>
      <c r="J114" s="85"/>
      <c r="K114" s="85"/>
      <c r="L114" s="268" t="s">
        <v>1353</v>
      </c>
      <c r="M114" s="335"/>
      <c r="N114" s="301"/>
      <c r="O114" s="160">
        <v>22917</v>
      </c>
      <c r="P114" s="213">
        <v>42874</v>
      </c>
      <c r="Q114" s="277"/>
      <c r="R114" s="128">
        <f ca="1" t="shared" si="1"/>
        <v>30625</v>
      </c>
      <c r="S114" s="19"/>
      <c r="T114" s="213" t="s">
        <v>1354</v>
      </c>
      <c r="U114" s="5"/>
      <c r="V114" s="5"/>
      <c r="W114" s="5"/>
      <c r="X114" s="21"/>
      <c r="Y114" s="48" t="s">
        <v>27</v>
      </c>
      <c r="Z114" s="28" t="s">
        <v>735</v>
      </c>
      <c r="AA114" s="37">
        <v>32817</v>
      </c>
      <c r="AB114" s="150" t="s">
        <v>695</v>
      </c>
      <c r="AC114" s="83" t="s">
        <v>953</v>
      </c>
      <c r="AD114" s="37">
        <v>3364677</v>
      </c>
      <c r="AE114" s="37" t="s">
        <v>736</v>
      </c>
      <c r="AF114" s="305" t="s">
        <v>737</v>
      </c>
      <c r="AG114" s="112" t="s">
        <v>372</v>
      </c>
      <c r="AH114" s="80" t="s">
        <v>774</v>
      </c>
      <c r="AI114" s="21" t="s">
        <v>651</v>
      </c>
      <c r="AJ114" s="86"/>
      <c r="AK114" s="5" t="s">
        <v>679</v>
      </c>
    </row>
    <row r="115" spans="1:37" ht="409.5">
      <c r="A115" s="5" t="s">
        <v>173</v>
      </c>
      <c r="B115" s="48" t="s">
        <v>26</v>
      </c>
      <c r="C115" s="5" t="s">
        <v>724</v>
      </c>
      <c r="D115" s="6">
        <v>52888193</v>
      </c>
      <c r="E115" s="7">
        <v>3</v>
      </c>
      <c r="F115" s="33" t="s">
        <v>731</v>
      </c>
      <c r="G115" s="52">
        <v>18000000</v>
      </c>
      <c r="H115" s="85"/>
      <c r="I115" s="85"/>
      <c r="J115" s="85"/>
      <c r="K115" s="85"/>
      <c r="L115" s="85"/>
      <c r="M115" s="85"/>
      <c r="N115" s="135"/>
      <c r="O115" s="5">
        <v>27517</v>
      </c>
      <c r="P115" s="19">
        <v>42878</v>
      </c>
      <c r="Q115" s="19">
        <v>42878</v>
      </c>
      <c r="R115" s="128">
        <f ca="1" t="shared" si="1"/>
        <v>30627</v>
      </c>
      <c r="S115" s="19">
        <v>42878</v>
      </c>
      <c r="T115" s="19" t="s">
        <v>725</v>
      </c>
      <c r="U115" s="5"/>
      <c r="V115" s="5"/>
      <c r="W115" s="5"/>
      <c r="X115" s="5"/>
      <c r="Y115" s="48" t="s">
        <v>27</v>
      </c>
      <c r="Z115" s="28" t="s">
        <v>726</v>
      </c>
      <c r="AA115" s="7">
        <v>33017</v>
      </c>
      <c r="AB115" s="83" t="s">
        <v>727</v>
      </c>
      <c r="AC115" s="80" t="s">
        <v>650</v>
      </c>
      <c r="AD115" s="7">
        <v>4829944</v>
      </c>
      <c r="AE115" s="5" t="s">
        <v>728</v>
      </c>
      <c r="AF115" s="8" t="s">
        <v>729</v>
      </c>
      <c r="AG115" s="112" t="s">
        <v>372</v>
      </c>
      <c r="AH115" s="80" t="s">
        <v>423</v>
      </c>
      <c r="AI115" s="11" t="s">
        <v>599</v>
      </c>
      <c r="AJ115" s="85" t="s">
        <v>730</v>
      </c>
      <c r="AK115" s="5" t="s">
        <v>679</v>
      </c>
    </row>
    <row r="116" spans="1:37" ht="409.5">
      <c r="A116" s="48" t="s">
        <v>174</v>
      </c>
      <c r="B116" s="48" t="s">
        <v>26</v>
      </c>
      <c r="C116" s="5" t="s">
        <v>733</v>
      </c>
      <c r="D116" s="6">
        <v>830080652</v>
      </c>
      <c r="E116" s="34">
        <v>5</v>
      </c>
      <c r="F116" s="33" t="s">
        <v>741</v>
      </c>
      <c r="G116" s="328">
        <v>16209905</v>
      </c>
      <c r="H116" s="108"/>
      <c r="I116" s="108"/>
      <c r="J116" s="108"/>
      <c r="K116" s="108"/>
      <c r="L116" s="108"/>
      <c r="M116" s="108"/>
      <c r="N116" s="135"/>
      <c r="O116" s="5">
        <v>26017</v>
      </c>
      <c r="P116" s="19">
        <v>42880</v>
      </c>
      <c r="Q116" s="19">
        <v>42881</v>
      </c>
      <c r="R116" s="128">
        <f ca="1" t="shared" si="1"/>
        <v>30629</v>
      </c>
      <c r="S116" s="19">
        <v>42880</v>
      </c>
      <c r="T116" s="19" t="s">
        <v>646</v>
      </c>
      <c r="U116" s="5"/>
      <c r="V116" s="5"/>
      <c r="W116" s="5"/>
      <c r="X116" s="83"/>
      <c r="Y116" s="48" t="s">
        <v>27</v>
      </c>
      <c r="Z116" s="69" t="s">
        <v>763</v>
      </c>
      <c r="AA116" s="34">
        <v>33117</v>
      </c>
      <c r="AB116" s="80" t="s">
        <v>631</v>
      </c>
      <c r="AC116" s="80" t="s">
        <v>500</v>
      </c>
      <c r="AD116" s="7" t="s">
        <v>742</v>
      </c>
      <c r="AE116" s="5" t="s">
        <v>743</v>
      </c>
      <c r="AF116" s="110" t="s">
        <v>764</v>
      </c>
      <c r="AG116" s="113" t="s">
        <v>372</v>
      </c>
      <c r="AH116" s="88" t="s">
        <v>774</v>
      </c>
      <c r="AI116" s="118" t="s">
        <v>599</v>
      </c>
      <c r="AJ116" s="86"/>
      <c r="AK116" s="9" t="s">
        <v>680</v>
      </c>
    </row>
    <row r="117" spans="1:37" ht="81.75" customHeight="1">
      <c r="A117" s="5" t="s">
        <v>739</v>
      </c>
      <c r="B117" s="48" t="s">
        <v>26</v>
      </c>
      <c r="C117" s="9" t="s">
        <v>740</v>
      </c>
      <c r="D117" s="6">
        <v>900616678</v>
      </c>
      <c r="E117" s="34">
        <v>2</v>
      </c>
      <c r="F117" s="91" t="s">
        <v>752</v>
      </c>
      <c r="G117" s="44">
        <v>17213350</v>
      </c>
      <c r="H117" s="85"/>
      <c r="I117" s="85"/>
      <c r="J117" s="85"/>
      <c r="K117" s="85"/>
      <c r="L117" s="85"/>
      <c r="M117" s="85"/>
      <c r="N117" s="135"/>
      <c r="O117" s="5" t="s">
        <v>753</v>
      </c>
      <c r="P117" s="19">
        <v>42886</v>
      </c>
      <c r="Q117" s="19">
        <v>42887</v>
      </c>
      <c r="R117" s="128">
        <f ca="1" t="shared" si="1"/>
        <v>30633</v>
      </c>
      <c r="S117" s="19">
        <v>42887</v>
      </c>
      <c r="T117" s="19" t="s">
        <v>686</v>
      </c>
      <c r="U117" s="9"/>
      <c r="V117" s="9"/>
      <c r="W117" s="9"/>
      <c r="X117" s="9"/>
      <c r="Y117" s="48" t="s">
        <v>27</v>
      </c>
      <c r="Z117" s="69" t="s">
        <v>708</v>
      </c>
      <c r="AA117" s="34" t="s">
        <v>754</v>
      </c>
      <c r="AB117" s="84" t="s">
        <v>796</v>
      </c>
      <c r="AC117" s="84" t="s">
        <v>797</v>
      </c>
      <c r="AD117" s="34">
        <v>3573648</v>
      </c>
      <c r="AE117" s="9" t="s">
        <v>755</v>
      </c>
      <c r="AF117" s="110" t="s">
        <v>756</v>
      </c>
      <c r="AG117" s="113" t="s">
        <v>223</v>
      </c>
      <c r="AH117" s="88" t="s">
        <v>774</v>
      </c>
      <c r="AI117" s="118" t="s">
        <v>599</v>
      </c>
      <c r="AJ117" s="85"/>
      <c r="AK117" s="34" t="s">
        <v>798</v>
      </c>
    </row>
    <row r="118" spans="1:37" ht="409.5">
      <c r="A118" s="48" t="s">
        <v>175</v>
      </c>
      <c r="B118" s="48" t="s">
        <v>26</v>
      </c>
      <c r="C118" s="9" t="s">
        <v>744</v>
      </c>
      <c r="D118" s="6">
        <v>1070012374</v>
      </c>
      <c r="E118" s="34">
        <v>7</v>
      </c>
      <c r="F118" s="33" t="s">
        <v>745</v>
      </c>
      <c r="G118" s="6">
        <v>23100000</v>
      </c>
      <c r="H118" s="85"/>
      <c r="I118" s="85"/>
      <c r="J118" s="85"/>
      <c r="K118" s="85"/>
      <c r="L118" s="85"/>
      <c r="M118" s="85"/>
      <c r="N118" s="132">
        <v>42884</v>
      </c>
      <c r="O118" s="9">
        <v>27417</v>
      </c>
      <c r="P118" s="19">
        <v>42887</v>
      </c>
      <c r="Q118" s="19">
        <v>42887</v>
      </c>
      <c r="R118" s="128">
        <f ca="1" t="shared" si="1"/>
        <v>4</v>
      </c>
      <c r="S118" s="19">
        <v>42887</v>
      </c>
      <c r="T118" s="19">
        <v>43100</v>
      </c>
      <c r="U118" s="5"/>
      <c r="V118" s="5"/>
      <c r="W118" s="5"/>
      <c r="X118" s="5"/>
      <c r="Y118" s="48" t="s">
        <v>27</v>
      </c>
      <c r="Z118" s="69" t="s">
        <v>765</v>
      </c>
      <c r="AA118" s="34">
        <v>33617</v>
      </c>
      <c r="AB118" s="84" t="s">
        <v>603</v>
      </c>
      <c r="AC118" s="84" t="s">
        <v>766</v>
      </c>
      <c r="AD118" s="34">
        <v>3102298472</v>
      </c>
      <c r="AE118" s="9" t="s">
        <v>767</v>
      </c>
      <c r="AF118" s="110" t="s">
        <v>768</v>
      </c>
      <c r="AG118" s="113" t="s">
        <v>372</v>
      </c>
      <c r="AH118" s="88" t="s">
        <v>423</v>
      </c>
      <c r="AI118" s="118" t="s">
        <v>599</v>
      </c>
      <c r="AJ118" s="105"/>
      <c r="AK118" s="34" t="s">
        <v>595</v>
      </c>
    </row>
    <row r="119" spans="1:37" ht="409.5">
      <c r="A119" s="9" t="s">
        <v>747</v>
      </c>
      <c r="B119" s="48" t="s">
        <v>26</v>
      </c>
      <c r="C119" s="36" t="s">
        <v>769</v>
      </c>
      <c r="D119" s="6">
        <v>830021022</v>
      </c>
      <c r="E119" s="7">
        <v>3</v>
      </c>
      <c r="F119" s="33" t="s">
        <v>746</v>
      </c>
      <c r="G119" s="329">
        <v>6759200</v>
      </c>
      <c r="H119" s="85"/>
      <c r="I119" s="85"/>
      <c r="J119" s="85"/>
      <c r="K119" s="85"/>
      <c r="L119" s="85"/>
      <c r="M119" s="85"/>
      <c r="N119" s="135"/>
      <c r="O119" s="5">
        <v>26617</v>
      </c>
      <c r="P119" s="19">
        <v>42887</v>
      </c>
      <c r="Q119" s="92" t="s">
        <v>774</v>
      </c>
      <c r="R119" s="128">
        <f ca="1" t="shared" si="1"/>
        <v>30634</v>
      </c>
      <c r="S119" s="19">
        <v>42887</v>
      </c>
      <c r="T119" s="19">
        <v>43100</v>
      </c>
      <c r="U119" s="5"/>
      <c r="V119" s="5"/>
      <c r="W119" s="5"/>
      <c r="X119" s="5"/>
      <c r="Y119" s="48" t="s">
        <v>27</v>
      </c>
      <c r="Z119" s="28" t="s">
        <v>778</v>
      </c>
      <c r="AA119" s="7">
        <v>33717</v>
      </c>
      <c r="AB119" s="84" t="s">
        <v>779</v>
      </c>
      <c r="AC119" s="84" t="s">
        <v>953</v>
      </c>
      <c r="AD119" s="5" t="s">
        <v>777</v>
      </c>
      <c r="AE119" s="5" t="s">
        <v>776</v>
      </c>
      <c r="AF119" s="8" t="s">
        <v>775</v>
      </c>
      <c r="AG119" s="112" t="s">
        <v>372</v>
      </c>
      <c r="AH119" s="80" t="s">
        <v>774</v>
      </c>
      <c r="AI119" s="11" t="s">
        <v>372</v>
      </c>
      <c r="AJ119" s="86"/>
      <c r="AK119" s="9" t="s">
        <v>679</v>
      </c>
    </row>
    <row r="120" spans="1:37" ht="409.5">
      <c r="A120" s="48" t="s">
        <v>176</v>
      </c>
      <c r="B120" s="48" t="s">
        <v>26</v>
      </c>
      <c r="C120" s="9" t="s">
        <v>427</v>
      </c>
      <c r="D120" s="6">
        <v>52087043</v>
      </c>
      <c r="E120" s="203">
        <v>1</v>
      </c>
      <c r="F120" s="97" t="s">
        <v>770</v>
      </c>
      <c r="G120" s="52">
        <v>24000000</v>
      </c>
      <c r="H120" s="85"/>
      <c r="I120" s="85"/>
      <c r="J120" s="85"/>
      <c r="K120" s="85"/>
      <c r="L120" s="85"/>
      <c r="M120" s="85"/>
      <c r="N120" s="131">
        <v>42886</v>
      </c>
      <c r="O120" s="5" t="s">
        <v>773</v>
      </c>
      <c r="P120" s="19">
        <v>42887</v>
      </c>
      <c r="Q120" s="19">
        <v>42887</v>
      </c>
      <c r="R120" s="128">
        <f ca="1" t="shared" si="1"/>
        <v>2</v>
      </c>
      <c r="S120" s="19">
        <v>42887</v>
      </c>
      <c r="T120" s="19">
        <v>43100</v>
      </c>
      <c r="U120" s="5"/>
      <c r="V120" s="5"/>
      <c r="W120" s="5"/>
      <c r="X120" s="5"/>
      <c r="Y120" s="48" t="s">
        <v>27</v>
      </c>
      <c r="Z120" s="28" t="s">
        <v>771</v>
      </c>
      <c r="AA120" s="7" t="s">
        <v>772</v>
      </c>
      <c r="AB120" s="84" t="s">
        <v>794</v>
      </c>
      <c r="AC120" s="84" t="s">
        <v>795</v>
      </c>
      <c r="AD120" s="7">
        <v>2216564</v>
      </c>
      <c r="AE120" s="5" t="s">
        <v>435</v>
      </c>
      <c r="AF120" s="8" t="s">
        <v>436</v>
      </c>
      <c r="AG120" s="112" t="s">
        <v>372</v>
      </c>
      <c r="AH120" s="88" t="s">
        <v>423</v>
      </c>
      <c r="AI120" s="11" t="s">
        <v>599</v>
      </c>
      <c r="AJ120" s="86"/>
      <c r="AK120" s="7" t="s">
        <v>595</v>
      </c>
    </row>
    <row r="121" spans="1:37" ht="409.5">
      <c r="A121" s="5" t="s">
        <v>177</v>
      </c>
      <c r="B121" s="48" t="s">
        <v>26</v>
      </c>
      <c r="C121" s="9" t="s">
        <v>748</v>
      </c>
      <c r="D121" s="6">
        <v>1032371268</v>
      </c>
      <c r="E121" s="7">
        <v>5</v>
      </c>
      <c r="F121" s="98" t="s">
        <v>749</v>
      </c>
      <c r="G121" s="52">
        <v>13933333</v>
      </c>
      <c r="H121" s="85"/>
      <c r="I121" s="85"/>
      <c r="J121" s="85"/>
      <c r="K121" s="85"/>
      <c r="L121" s="85"/>
      <c r="M121" s="85"/>
      <c r="N121" s="131">
        <v>42888</v>
      </c>
      <c r="O121" s="5">
        <v>28017</v>
      </c>
      <c r="P121" s="19">
        <v>42888</v>
      </c>
      <c r="Q121" s="19">
        <v>42888</v>
      </c>
      <c r="R121" s="128">
        <f ca="1" t="shared" si="1"/>
        <v>1</v>
      </c>
      <c r="S121" s="19">
        <v>42888</v>
      </c>
      <c r="T121" s="19">
        <v>43100</v>
      </c>
      <c r="U121" s="5"/>
      <c r="V121" s="5"/>
      <c r="W121" s="5"/>
      <c r="X121" s="5"/>
      <c r="Y121" s="48" t="s">
        <v>27</v>
      </c>
      <c r="Z121" s="43" t="s">
        <v>780</v>
      </c>
      <c r="AA121" s="7">
        <v>34817</v>
      </c>
      <c r="AB121" s="84" t="s">
        <v>220</v>
      </c>
      <c r="AC121" s="84" t="s">
        <v>793</v>
      </c>
      <c r="AD121" s="7">
        <v>3107928042</v>
      </c>
      <c r="AE121" s="5" t="s">
        <v>781</v>
      </c>
      <c r="AF121" s="8" t="s">
        <v>782</v>
      </c>
      <c r="AG121" s="112" t="s">
        <v>372</v>
      </c>
      <c r="AH121" s="88" t="s">
        <v>423</v>
      </c>
      <c r="AI121" s="11" t="s">
        <v>599</v>
      </c>
      <c r="AJ121" s="86"/>
      <c r="AK121" s="7" t="s">
        <v>595</v>
      </c>
    </row>
    <row r="122" spans="1:37" s="96" customFormat="1" ht="409.5">
      <c r="A122" s="14" t="s">
        <v>178</v>
      </c>
      <c r="B122" s="48" t="s">
        <v>26</v>
      </c>
      <c r="C122" s="16" t="s">
        <v>750</v>
      </c>
      <c r="D122" s="310">
        <v>1016024032</v>
      </c>
      <c r="E122" s="34">
        <v>9</v>
      </c>
      <c r="F122" s="227" t="s">
        <v>749</v>
      </c>
      <c r="G122" s="64">
        <v>13933333</v>
      </c>
      <c r="H122" s="108"/>
      <c r="I122" s="108"/>
      <c r="J122" s="108"/>
      <c r="K122" s="108"/>
      <c r="L122" s="108"/>
      <c r="M122" s="108"/>
      <c r="N122" s="131">
        <v>42888</v>
      </c>
      <c r="O122" s="9">
        <v>28117</v>
      </c>
      <c r="P122" s="92">
        <v>42888</v>
      </c>
      <c r="Q122" s="92">
        <v>42888</v>
      </c>
      <c r="R122" s="129">
        <f ca="1" t="shared" si="1"/>
        <v>1</v>
      </c>
      <c r="S122" s="92">
        <v>42888</v>
      </c>
      <c r="T122" s="92">
        <v>43028</v>
      </c>
      <c r="U122" s="339" t="s">
        <v>1328</v>
      </c>
      <c r="V122" s="9"/>
      <c r="W122" s="9"/>
      <c r="X122" s="9"/>
      <c r="Y122" s="48" t="s">
        <v>27</v>
      </c>
      <c r="Z122" s="109" t="s">
        <v>780</v>
      </c>
      <c r="AA122" s="34">
        <v>34917</v>
      </c>
      <c r="AB122" s="84" t="s">
        <v>220</v>
      </c>
      <c r="AC122" s="84" t="s">
        <v>793</v>
      </c>
      <c r="AD122" s="34">
        <v>4647188</v>
      </c>
      <c r="AE122" s="9" t="s">
        <v>783</v>
      </c>
      <c r="AF122" s="110" t="s">
        <v>784</v>
      </c>
      <c r="AG122" s="113" t="s">
        <v>372</v>
      </c>
      <c r="AH122" s="88" t="s">
        <v>423</v>
      </c>
      <c r="AI122" s="118" t="s">
        <v>599</v>
      </c>
      <c r="AJ122" s="105"/>
      <c r="AK122" s="34" t="s">
        <v>595</v>
      </c>
    </row>
    <row r="123" spans="1:37" ht="66.75" customHeight="1">
      <c r="A123" s="5" t="s">
        <v>179</v>
      </c>
      <c r="B123" s="48" t="s">
        <v>26</v>
      </c>
      <c r="C123" s="9" t="s">
        <v>790</v>
      </c>
      <c r="D123" s="6">
        <v>86066849</v>
      </c>
      <c r="E123" s="7">
        <v>2</v>
      </c>
      <c r="F123" s="33" t="s">
        <v>817</v>
      </c>
      <c r="G123" s="189">
        <v>3025000</v>
      </c>
      <c r="H123" s="85"/>
      <c r="I123" s="85"/>
      <c r="J123" s="85"/>
      <c r="K123" s="85"/>
      <c r="L123" s="85"/>
      <c r="M123" s="85"/>
      <c r="N123" s="135"/>
      <c r="O123" s="173">
        <v>28917</v>
      </c>
      <c r="P123" s="19">
        <v>42893</v>
      </c>
      <c r="Q123" s="190">
        <v>42899</v>
      </c>
      <c r="R123" s="128">
        <f ca="1" t="shared" si="1"/>
        <v>30638</v>
      </c>
      <c r="S123" s="190">
        <v>42899</v>
      </c>
      <c r="T123" s="19" t="s">
        <v>646</v>
      </c>
      <c r="U123" s="5"/>
      <c r="V123" s="5"/>
      <c r="W123" s="5"/>
      <c r="X123" s="5"/>
      <c r="Y123" s="48" t="s">
        <v>27</v>
      </c>
      <c r="Z123" s="43" t="s">
        <v>580</v>
      </c>
      <c r="AA123" s="168">
        <v>35617</v>
      </c>
      <c r="AB123" s="84" t="s">
        <v>76</v>
      </c>
      <c r="AC123" s="84" t="s">
        <v>570</v>
      </c>
      <c r="AD123" s="7">
        <v>4282440</v>
      </c>
      <c r="AE123" s="5" t="s">
        <v>818</v>
      </c>
      <c r="AF123" s="8" t="s">
        <v>791</v>
      </c>
      <c r="AG123" s="115" t="s">
        <v>789</v>
      </c>
      <c r="AH123" s="88" t="s">
        <v>423</v>
      </c>
      <c r="AI123" s="11" t="s">
        <v>599</v>
      </c>
      <c r="AJ123" s="86"/>
      <c r="AK123" s="7" t="s">
        <v>595</v>
      </c>
    </row>
    <row r="124" spans="1:37" ht="409.5">
      <c r="A124" s="48" t="s">
        <v>180</v>
      </c>
      <c r="B124" s="48" t="s">
        <v>26</v>
      </c>
      <c r="C124" s="9" t="s">
        <v>785</v>
      </c>
      <c r="D124" s="6">
        <v>9737038</v>
      </c>
      <c r="E124" s="34">
        <v>6</v>
      </c>
      <c r="F124" s="33" t="s">
        <v>786</v>
      </c>
      <c r="G124" s="319">
        <v>2800000</v>
      </c>
      <c r="H124" s="85"/>
      <c r="I124" s="85"/>
      <c r="J124" s="85"/>
      <c r="K124" s="85"/>
      <c r="L124" s="85"/>
      <c r="M124" s="85"/>
      <c r="N124" s="135"/>
      <c r="O124" s="5">
        <v>29017</v>
      </c>
      <c r="P124" s="19">
        <v>42894</v>
      </c>
      <c r="Q124" s="19">
        <v>42894</v>
      </c>
      <c r="R124" s="128">
        <f ca="1" t="shared" si="1"/>
        <v>30639</v>
      </c>
      <c r="S124" s="19">
        <v>42894</v>
      </c>
      <c r="T124" s="19" t="s">
        <v>646</v>
      </c>
      <c r="U124" s="5"/>
      <c r="V124" s="5"/>
      <c r="W124" s="5"/>
      <c r="X124" s="5"/>
      <c r="Y124" s="48" t="s">
        <v>27</v>
      </c>
      <c r="Z124" s="43" t="s">
        <v>580</v>
      </c>
      <c r="AA124" s="7">
        <v>35517</v>
      </c>
      <c r="AB124" s="99" t="s">
        <v>220</v>
      </c>
      <c r="AC124" s="99" t="s">
        <v>792</v>
      </c>
      <c r="AD124" s="7"/>
      <c r="AE124" s="5" t="s">
        <v>787</v>
      </c>
      <c r="AF124" s="8" t="s">
        <v>788</v>
      </c>
      <c r="AG124" s="112" t="s">
        <v>789</v>
      </c>
      <c r="AH124" s="88" t="s">
        <v>423</v>
      </c>
      <c r="AI124" s="11" t="s">
        <v>599</v>
      </c>
      <c r="AJ124" s="86"/>
      <c r="AK124" s="34" t="s">
        <v>595</v>
      </c>
    </row>
    <row r="125" spans="1:37" ht="409.5">
      <c r="A125" s="5" t="s">
        <v>181</v>
      </c>
      <c r="B125" s="48" t="s">
        <v>26</v>
      </c>
      <c r="C125" s="9" t="s">
        <v>799</v>
      </c>
      <c r="D125" s="6">
        <v>830087891</v>
      </c>
      <c r="E125" s="7">
        <v>0</v>
      </c>
      <c r="F125" s="33" t="s">
        <v>800</v>
      </c>
      <c r="G125" s="329">
        <v>77415398</v>
      </c>
      <c r="H125" s="85"/>
      <c r="I125" s="85"/>
      <c r="J125" s="85"/>
      <c r="K125" s="85"/>
      <c r="L125" s="85"/>
      <c r="M125" s="85"/>
      <c r="N125" s="132">
        <v>42830</v>
      </c>
      <c r="O125" s="9">
        <v>18717</v>
      </c>
      <c r="P125" s="19">
        <v>42900</v>
      </c>
      <c r="Q125" s="92">
        <v>42902</v>
      </c>
      <c r="R125" s="128">
        <f ca="1" t="shared" si="1"/>
        <v>51</v>
      </c>
      <c r="S125" s="92">
        <v>42902</v>
      </c>
      <c r="T125" s="19">
        <v>43100</v>
      </c>
      <c r="U125" s="5"/>
      <c r="V125" s="5"/>
      <c r="W125" s="5"/>
      <c r="X125" s="9"/>
      <c r="Y125" s="48" t="s">
        <v>27</v>
      </c>
      <c r="Z125" s="36" t="s">
        <v>663</v>
      </c>
      <c r="AA125" s="34">
        <v>35717</v>
      </c>
      <c r="AB125" s="84" t="s">
        <v>695</v>
      </c>
      <c r="AC125" s="84" t="s">
        <v>953</v>
      </c>
      <c r="AD125" s="34">
        <v>2214585</v>
      </c>
      <c r="AE125" s="9" t="s">
        <v>807</v>
      </c>
      <c r="AF125" s="110"/>
      <c r="AG125" s="112" t="s">
        <v>789</v>
      </c>
      <c r="AH125" s="88" t="s">
        <v>774</v>
      </c>
      <c r="AI125" s="119" t="s">
        <v>666</v>
      </c>
      <c r="AJ125" s="336"/>
      <c r="AK125" s="34" t="s">
        <v>798</v>
      </c>
    </row>
    <row r="126" spans="1:37" ht="409.5">
      <c r="A126" s="48" t="s">
        <v>182</v>
      </c>
      <c r="B126" s="48" t="s">
        <v>26</v>
      </c>
      <c r="C126" s="68" t="s">
        <v>801</v>
      </c>
      <c r="D126" s="6">
        <v>73181915</v>
      </c>
      <c r="E126" s="7">
        <v>5</v>
      </c>
      <c r="F126" s="33" t="s">
        <v>802</v>
      </c>
      <c r="G126" s="44">
        <v>8000000</v>
      </c>
      <c r="H126" s="85"/>
      <c r="I126" s="85"/>
      <c r="J126" s="85"/>
      <c r="K126" s="85"/>
      <c r="L126" s="85"/>
      <c r="M126" s="85"/>
      <c r="N126" s="135"/>
      <c r="O126" s="173">
        <v>29217</v>
      </c>
      <c r="P126" s="19">
        <v>42900</v>
      </c>
      <c r="Q126" s="19">
        <v>42900</v>
      </c>
      <c r="R126" s="128">
        <f ca="1" t="shared" si="1"/>
        <v>30643</v>
      </c>
      <c r="S126" s="19">
        <v>42900</v>
      </c>
      <c r="T126" s="19" t="s">
        <v>686</v>
      </c>
      <c r="U126" s="5"/>
      <c r="V126" s="5"/>
      <c r="W126" s="5"/>
      <c r="X126" s="9"/>
      <c r="Y126" s="48" t="s">
        <v>27</v>
      </c>
      <c r="Z126" s="43" t="s">
        <v>390</v>
      </c>
      <c r="AA126" s="168">
        <v>35817</v>
      </c>
      <c r="AB126" s="84" t="s">
        <v>443</v>
      </c>
      <c r="AC126" s="84" t="s">
        <v>687</v>
      </c>
      <c r="AD126" s="7">
        <v>3138913009</v>
      </c>
      <c r="AE126" s="5" t="s">
        <v>803</v>
      </c>
      <c r="AF126" s="8" t="s">
        <v>804</v>
      </c>
      <c r="AG126" s="112" t="s">
        <v>223</v>
      </c>
      <c r="AH126" s="88" t="s">
        <v>423</v>
      </c>
      <c r="AI126" s="123" t="s">
        <v>599</v>
      </c>
      <c r="AJ126" s="336"/>
      <c r="AK126" s="7" t="s">
        <v>595</v>
      </c>
    </row>
    <row r="127" spans="1:37" ht="409.5">
      <c r="A127" s="5" t="s">
        <v>183</v>
      </c>
      <c r="B127" s="48" t="s">
        <v>26</v>
      </c>
      <c r="C127" s="9" t="s">
        <v>808</v>
      </c>
      <c r="D127" s="6">
        <v>79791463</v>
      </c>
      <c r="E127" s="7">
        <v>7</v>
      </c>
      <c r="F127" s="33" t="s">
        <v>809</v>
      </c>
      <c r="G127" s="320">
        <v>16200000</v>
      </c>
      <c r="H127" s="85"/>
      <c r="I127" s="85"/>
      <c r="J127" s="85"/>
      <c r="K127" s="85"/>
      <c r="L127" s="85"/>
      <c r="M127" s="85"/>
      <c r="N127" s="135"/>
      <c r="O127" s="5">
        <v>30317</v>
      </c>
      <c r="P127" s="19">
        <v>42908</v>
      </c>
      <c r="Q127" s="19">
        <v>42908</v>
      </c>
      <c r="R127" s="128">
        <f ca="1" t="shared" si="1"/>
        <v>30649</v>
      </c>
      <c r="S127" s="19">
        <v>42908</v>
      </c>
      <c r="T127" s="19" t="s">
        <v>725</v>
      </c>
      <c r="U127" s="5"/>
      <c r="V127" s="5"/>
      <c r="W127" s="5"/>
      <c r="X127" s="5"/>
      <c r="Y127" s="48" t="s">
        <v>27</v>
      </c>
      <c r="Z127" s="43" t="s">
        <v>390</v>
      </c>
      <c r="AA127" s="7">
        <v>37717</v>
      </c>
      <c r="AB127" s="84" t="s">
        <v>443</v>
      </c>
      <c r="AC127" s="84" t="s">
        <v>687</v>
      </c>
      <c r="AD127" s="7">
        <v>3003240041</v>
      </c>
      <c r="AE127" s="28" t="s">
        <v>814</v>
      </c>
      <c r="AF127" s="8" t="s">
        <v>815</v>
      </c>
      <c r="AG127" s="112" t="s">
        <v>223</v>
      </c>
      <c r="AH127" s="80" t="s">
        <v>423</v>
      </c>
      <c r="AI127" s="11" t="s">
        <v>599</v>
      </c>
      <c r="AJ127" s="86"/>
      <c r="AK127" s="7" t="s">
        <v>595</v>
      </c>
    </row>
    <row r="128" spans="1:37" ht="228">
      <c r="A128" s="104" t="s">
        <v>811</v>
      </c>
      <c r="B128" s="48" t="s">
        <v>26</v>
      </c>
      <c r="C128" s="9" t="s">
        <v>810</v>
      </c>
      <c r="D128" s="6">
        <v>830102669</v>
      </c>
      <c r="E128" s="7">
        <v>6</v>
      </c>
      <c r="F128" s="33" t="s">
        <v>812</v>
      </c>
      <c r="G128" s="320">
        <v>1110000</v>
      </c>
      <c r="H128" s="85"/>
      <c r="I128" s="85"/>
      <c r="J128" s="85"/>
      <c r="K128" s="85"/>
      <c r="L128" s="85"/>
      <c r="M128" s="85"/>
      <c r="N128" s="131">
        <v>42878</v>
      </c>
      <c r="O128" s="5">
        <v>27717</v>
      </c>
      <c r="P128" s="19">
        <v>42908</v>
      </c>
      <c r="Q128" s="19">
        <v>42908</v>
      </c>
      <c r="R128" s="128">
        <f ca="1" t="shared" si="1"/>
        <v>23</v>
      </c>
      <c r="S128" s="19">
        <v>42908</v>
      </c>
      <c r="T128" s="19">
        <v>43100</v>
      </c>
      <c r="U128" s="5"/>
      <c r="V128" s="5"/>
      <c r="W128" s="5"/>
      <c r="X128" s="5"/>
      <c r="Y128" s="48" t="s">
        <v>27</v>
      </c>
      <c r="Z128" s="5" t="s">
        <v>816</v>
      </c>
      <c r="AA128" s="7">
        <v>37817</v>
      </c>
      <c r="AB128" s="83" t="s">
        <v>977</v>
      </c>
      <c r="AC128" s="83" t="s">
        <v>696</v>
      </c>
      <c r="AD128" s="7">
        <v>4961084</v>
      </c>
      <c r="AE128" s="28" t="s">
        <v>813</v>
      </c>
      <c r="AF128" s="8"/>
      <c r="AG128" s="112" t="s">
        <v>372</v>
      </c>
      <c r="AH128" s="80" t="s">
        <v>774</v>
      </c>
      <c r="AI128" s="124" t="s">
        <v>651</v>
      </c>
      <c r="AJ128" s="87"/>
      <c r="AK128" s="7" t="s">
        <v>798</v>
      </c>
    </row>
    <row r="129" spans="1:37" ht="409.5">
      <c r="A129" s="5" t="s">
        <v>184</v>
      </c>
      <c r="B129" s="48" t="s">
        <v>26</v>
      </c>
      <c r="C129" s="9" t="s">
        <v>42</v>
      </c>
      <c r="D129" s="6">
        <v>41582219</v>
      </c>
      <c r="E129" s="7">
        <v>1</v>
      </c>
      <c r="F129" s="33" t="s">
        <v>819</v>
      </c>
      <c r="G129" s="68">
        <v>18800000</v>
      </c>
      <c r="H129" s="85"/>
      <c r="I129" s="85"/>
      <c r="J129" s="85"/>
      <c r="K129" s="85"/>
      <c r="L129" s="85"/>
      <c r="M129" s="85"/>
      <c r="N129" s="132">
        <v>42908</v>
      </c>
      <c r="O129" s="9">
        <v>30117</v>
      </c>
      <c r="P129" s="19">
        <v>42909</v>
      </c>
      <c r="Q129" s="19">
        <v>42909</v>
      </c>
      <c r="R129" s="128">
        <f ca="1" t="shared" si="1"/>
        <v>2</v>
      </c>
      <c r="S129" s="19">
        <v>42909</v>
      </c>
      <c r="T129" s="19">
        <v>43100</v>
      </c>
      <c r="U129" s="5"/>
      <c r="V129" s="5"/>
      <c r="W129" s="5"/>
      <c r="X129" s="5"/>
      <c r="Y129" s="48" t="s">
        <v>27</v>
      </c>
      <c r="Z129" s="39" t="s">
        <v>820</v>
      </c>
      <c r="AA129" s="34">
        <v>38417</v>
      </c>
      <c r="AB129" s="73" t="s">
        <v>973</v>
      </c>
      <c r="AC129" s="73" t="s">
        <v>956</v>
      </c>
      <c r="AD129" s="7">
        <v>7504614</v>
      </c>
      <c r="AE129" s="5" t="s">
        <v>359</v>
      </c>
      <c r="AF129" s="8" t="s">
        <v>360</v>
      </c>
      <c r="AG129" s="113" t="s">
        <v>372</v>
      </c>
      <c r="AH129" s="88" t="s">
        <v>423</v>
      </c>
      <c r="AI129" s="118" t="s">
        <v>599</v>
      </c>
      <c r="AJ129" s="86"/>
      <c r="AK129" s="34" t="s">
        <v>798</v>
      </c>
    </row>
    <row r="130" spans="1:37" ht="409.5">
      <c r="A130" s="48" t="s">
        <v>185</v>
      </c>
      <c r="B130" s="48" t="s">
        <v>26</v>
      </c>
      <c r="C130" s="9" t="s">
        <v>821</v>
      </c>
      <c r="D130" s="6">
        <v>1010194859</v>
      </c>
      <c r="E130" s="7">
        <v>9</v>
      </c>
      <c r="F130" s="33" t="s">
        <v>825</v>
      </c>
      <c r="G130" s="320">
        <v>4000000</v>
      </c>
      <c r="H130" s="85"/>
      <c r="I130" s="179" t="s">
        <v>923</v>
      </c>
      <c r="J130" s="187"/>
      <c r="K130" s="187"/>
      <c r="L130" s="188">
        <v>2000000</v>
      </c>
      <c r="M130" s="85"/>
      <c r="N130" s="131">
        <v>42909</v>
      </c>
      <c r="O130" s="5">
        <v>30217</v>
      </c>
      <c r="P130" s="19">
        <v>42909</v>
      </c>
      <c r="Q130" s="19">
        <v>42909</v>
      </c>
      <c r="R130" s="128">
        <f ca="1" t="shared" si="1"/>
        <v>1</v>
      </c>
      <c r="S130" s="19">
        <v>42909</v>
      </c>
      <c r="T130" s="19" t="s">
        <v>686</v>
      </c>
      <c r="U130" s="5"/>
      <c r="V130" s="5"/>
      <c r="W130" s="5"/>
      <c r="X130" s="5"/>
      <c r="Y130" s="48" t="s">
        <v>27</v>
      </c>
      <c r="Z130" s="43" t="s">
        <v>822</v>
      </c>
      <c r="AA130" s="7">
        <v>38617</v>
      </c>
      <c r="AB130" s="88" t="s">
        <v>220</v>
      </c>
      <c r="AC130" s="84" t="s">
        <v>221</v>
      </c>
      <c r="AD130" s="7">
        <v>4940470</v>
      </c>
      <c r="AE130" s="5" t="s">
        <v>823</v>
      </c>
      <c r="AF130" s="8" t="s">
        <v>824</v>
      </c>
      <c r="AG130" s="113" t="s">
        <v>372</v>
      </c>
      <c r="AH130" s="88" t="s">
        <v>423</v>
      </c>
      <c r="AI130" s="11" t="s">
        <v>599</v>
      </c>
      <c r="AJ130" s="86"/>
      <c r="AK130" s="34" t="s">
        <v>595</v>
      </c>
    </row>
    <row r="131" spans="1:37" ht="81.75" customHeight="1">
      <c r="A131" s="5" t="s">
        <v>838</v>
      </c>
      <c r="B131" s="48" t="s">
        <v>26</v>
      </c>
      <c r="C131" s="9" t="s">
        <v>839</v>
      </c>
      <c r="D131" s="6">
        <v>830124848</v>
      </c>
      <c r="E131" s="7">
        <v>2</v>
      </c>
      <c r="F131" s="33" t="s">
        <v>840</v>
      </c>
      <c r="G131" s="107">
        <v>67413205</v>
      </c>
      <c r="H131" s="108"/>
      <c r="I131" s="108"/>
      <c r="J131" s="108"/>
      <c r="K131" s="108"/>
      <c r="L131" s="108"/>
      <c r="M131" s="108"/>
      <c r="N131" s="135"/>
      <c r="O131" s="9">
        <v>27617</v>
      </c>
      <c r="P131" s="92">
        <v>42922</v>
      </c>
      <c r="Q131" s="92">
        <v>42922</v>
      </c>
      <c r="R131" s="129">
        <f aca="true" ca="1" t="shared" si="2" ref="R131:R192">IF(P131=0,_xlfn.NETWORKDAYS.INTL(N131,TODAY(),1,$AQ$2:$AQ$18),_xlfn.NETWORKDAYS.INTL(N131,P131,1,$AQ$2:$AQ$18))</f>
        <v>30659</v>
      </c>
      <c r="S131" s="92">
        <v>42922</v>
      </c>
      <c r="T131" s="92" t="s">
        <v>646</v>
      </c>
      <c r="U131" s="9"/>
      <c r="V131" s="9"/>
      <c r="W131" s="9"/>
      <c r="X131" s="9"/>
      <c r="Y131" s="48" t="s">
        <v>27</v>
      </c>
      <c r="Z131" s="109" t="s">
        <v>841</v>
      </c>
      <c r="AA131" s="34">
        <v>41017</v>
      </c>
      <c r="AB131" s="84" t="s">
        <v>842</v>
      </c>
      <c r="AC131" s="84" t="s">
        <v>836</v>
      </c>
      <c r="AD131" s="34">
        <v>4477594</v>
      </c>
      <c r="AE131" s="9" t="s">
        <v>843</v>
      </c>
      <c r="AF131" s="110" t="s">
        <v>844</v>
      </c>
      <c r="AG131" s="113" t="s">
        <v>372</v>
      </c>
      <c r="AH131" s="88" t="s">
        <v>774</v>
      </c>
      <c r="AI131" s="106" t="s">
        <v>599</v>
      </c>
      <c r="AJ131" s="105"/>
      <c r="AK131" s="34" t="s">
        <v>798</v>
      </c>
    </row>
    <row r="132" spans="1:37" ht="409.5">
      <c r="A132" s="48" t="s">
        <v>186</v>
      </c>
      <c r="B132" s="48" t="s">
        <v>26</v>
      </c>
      <c r="C132" s="9" t="s">
        <v>830</v>
      </c>
      <c r="D132" s="6">
        <v>1032381564</v>
      </c>
      <c r="E132" s="7">
        <v>3</v>
      </c>
      <c r="F132" s="33" t="s">
        <v>831</v>
      </c>
      <c r="G132" s="107">
        <v>20300000</v>
      </c>
      <c r="H132" s="85"/>
      <c r="I132" s="85"/>
      <c r="J132" s="85"/>
      <c r="K132" s="85"/>
      <c r="L132" s="85"/>
      <c r="M132" s="85"/>
      <c r="N132" s="132">
        <v>42921</v>
      </c>
      <c r="O132" s="5">
        <v>30917</v>
      </c>
      <c r="P132" s="19">
        <v>42923</v>
      </c>
      <c r="Q132" s="19">
        <v>42923</v>
      </c>
      <c r="R132" s="128">
        <f ca="1" t="shared" si="2"/>
        <v>3</v>
      </c>
      <c r="S132" s="19">
        <v>42923</v>
      </c>
      <c r="T132" s="19">
        <v>43100</v>
      </c>
      <c r="U132" s="127" t="s">
        <v>1049</v>
      </c>
      <c r="V132" s="179"/>
      <c r="W132" s="180">
        <v>43014</v>
      </c>
      <c r="X132" s="5"/>
      <c r="Y132" s="48" t="s">
        <v>27</v>
      </c>
      <c r="Z132" s="43" t="s">
        <v>832</v>
      </c>
      <c r="AA132" s="7">
        <v>42417</v>
      </c>
      <c r="AB132" s="84" t="s">
        <v>835</v>
      </c>
      <c r="AC132" s="84" t="s">
        <v>836</v>
      </c>
      <c r="AD132" s="7">
        <v>3023147322</v>
      </c>
      <c r="AE132" s="5" t="s">
        <v>833</v>
      </c>
      <c r="AF132" s="8" t="s">
        <v>834</v>
      </c>
      <c r="AG132" s="112" t="s">
        <v>372</v>
      </c>
      <c r="AH132" s="80" t="s">
        <v>423</v>
      </c>
      <c r="AI132" s="11" t="s">
        <v>599</v>
      </c>
      <c r="AJ132" s="86"/>
      <c r="AK132" s="9" t="s">
        <v>680</v>
      </c>
    </row>
    <row r="133" spans="1:37" ht="409.5">
      <c r="A133" s="5" t="s">
        <v>187</v>
      </c>
      <c r="B133" s="48" t="s">
        <v>26</v>
      </c>
      <c r="C133" s="36" t="s">
        <v>865</v>
      </c>
      <c r="D133" s="6">
        <v>80732688</v>
      </c>
      <c r="E133" s="7">
        <v>9</v>
      </c>
      <c r="F133" s="33" t="s">
        <v>866</v>
      </c>
      <c r="G133" s="330">
        <v>20646666</v>
      </c>
      <c r="H133" s="85"/>
      <c r="I133" s="85"/>
      <c r="J133" s="85"/>
      <c r="K133" s="85"/>
      <c r="L133" s="85"/>
      <c r="M133" s="85"/>
      <c r="N133" s="334">
        <v>42934</v>
      </c>
      <c r="O133" s="5">
        <v>34517</v>
      </c>
      <c r="P133" s="19">
        <v>42934</v>
      </c>
      <c r="Q133" s="19">
        <v>42935</v>
      </c>
      <c r="R133" s="128">
        <f ca="1" t="shared" si="2"/>
        <v>1</v>
      </c>
      <c r="S133" s="19">
        <v>42935</v>
      </c>
      <c r="T133" s="92">
        <v>43100</v>
      </c>
      <c r="U133" s="5"/>
      <c r="V133" s="5"/>
      <c r="W133" s="5"/>
      <c r="X133" s="5"/>
      <c r="Y133" s="48" t="s">
        <v>27</v>
      </c>
      <c r="Z133" s="41" t="s">
        <v>580</v>
      </c>
      <c r="AA133" s="7">
        <v>44417</v>
      </c>
      <c r="AB133" s="84" t="s">
        <v>893</v>
      </c>
      <c r="AC133" s="84" t="s">
        <v>687</v>
      </c>
      <c r="AD133" s="7">
        <v>3017400533</v>
      </c>
      <c r="AE133" s="5" t="s">
        <v>867</v>
      </c>
      <c r="AF133" s="8" t="s">
        <v>868</v>
      </c>
      <c r="AG133" s="48" t="s">
        <v>372</v>
      </c>
      <c r="AH133" s="148" t="s">
        <v>423</v>
      </c>
      <c r="AI133" s="11" t="s">
        <v>599</v>
      </c>
      <c r="AJ133" s="86"/>
      <c r="AK133" s="7" t="s">
        <v>595</v>
      </c>
    </row>
    <row r="134" spans="1:37" ht="409.5">
      <c r="A134" s="48" t="s">
        <v>188</v>
      </c>
      <c r="B134" s="48" t="s">
        <v>26</v>
      </c>
      <c r="C134" s="9" t="s">
        <v>869</v>
      </c>
      <c r="D134" s="6">
        <v>52076735</v>
      </c>
      <c r="E134" s="7">
        <v>0</v>
      </c>
      <c r="F134" s="33" t="s">
        <v>870</v>
      </c>
      <c r="G134" s="107">
        <v>16500000</v>
      </c>
      <c r="H134" s="85"/>
      <c r="I134" s="85"/>
      <c r="J134" s="85"/>
      <c r="K134" s="85"/>
      <c r="L134" s="85"/>
      <c r="M134" s="85"/>
      <c r="N134" s="132">
        <v>42935</v>
      </c>
      <c r="O134" s="5">
        <v>34617</v>
      </c>
      <c r="P134" s="19">
        <v>42935</v>
      </c>
      <c r="Q134" s="19">
        <v>42935</v>
      </c>
      <c r="R134" s="128">
        <f ca="1" t="shared" si="2"/>
        <v>1</v>
      </c>
      <c r="S134" s="19">
        <v>42935</v>
      </c>
      <c r="T134" s="19">
        <v>43088</v>
      </c>
      <c r="U134" s="5"/>
      <c r="V134" s="5"/>
      <c r="W134" s="5"/>
      <c r="X134" s="5"/>
      <c r="Y134" s="48" t="s">
        <v>27</v>
      </c>
      <c r="Z134" s="43" t="s">
        <v>872</v>
      </c>
      <c r="AA134" s="5">
        <v>44817</v>
      </c>
      <c r="AB134" s="84" t="s">
        <v>978</v>
      </c>
      <c r="AC134" s="146" t="s">
        <v>634</v>
      </c>
      <c r="AD134" s="5">
        <v>6604946</v>
      </c>
      <c r="AE134" s="5" t="s">
        <v>873</v>
      </c>
      <c r="AF134" s="8" t="s">
        <v>871</v>
      </c>
      <c r="AG134" s="112" t="s">
        <v>372</v>
      </c>
      <c r="AH134" s="88" t="s">
        <v>423</v>
      </c>
      <c r="AI134" s="7" t="s">
        <v>599</v>
      </c>
      <c r="AJ134" s="86"/>
      <c r="AK134" s="7" t="s">
        <v>595</v>
      </c>
    </row>
    <row r="135" spans="1:38" ht="409.5">
      <c r="A135" s="5" t="s">
        <v>189</v>
      </c>
      <c r="B135" s="48" t="s">
        <v>26</v>
      </c>
      <c r="C135" s="9" t="s">
        <v>230</v>
      </c>
      <c r="D135" s="76">
        <v>79488048</v>
      </c>
      <c r="E135" s="11">
        <v>5</v>
      </c>
      <c r="F135" s="33" t="s">
        <v>879</v>
      </c>
      <c r="G135" s="6">
        <v>6000000</v>
      </c>
      <c r="H135" s="85"/>
      <c r="I135" s="85"/>
      <c r="J135" s="85"/>
      <c r="K135" s="85"/>
      <c r="L135" s="85"/>
      <c r="M135" s="85"/>
      <c r="N135" s="135"/>
      <c r="O135" s="9">
        <v>35117</v>
      </c>
      <c r="P135" s="92">
        <v>42937</v>
      </c>
      <c r="Q135" s="92">
        <v>42942</v>
      </c>
      <c r="R135" s="128">
        <f ca="1" t="shared" si="2"/>
        <v>30670</v>
      </c>
      <c r="S135" s="92">
        <v>42942</v>
      </c>
      <c r="T135" s="92">
        <v>42999</v>
      </c>
      <c r="U135" s="5"/>
      <c r="V135" s="5"/>
      <c r="W135" s="5"/>
      <c r="X135" s="5"/>
      <c r="Y135" s="48" t="s">
        <v>27</v>
      </c>
      <c r="Z135" s="36" t="s">
        <v>880</v>
      </c>
      <c r="AA135" s="34">
        <v>45217</v>
      </c>
      <c r="AB135" s="82" t="s">
        <v>695</v>
      </c>
      <c r="AC135" s="82" t="s">
        <v>696</v>
      </c>
      <c r="AD135" s="7">
        <v>3114800996</v>
      </c>
      <c r="AE135" s="5" t="s">
        <v>446</v>
      </c>
      <c r="AF135" s="8" t="s">
        <v>881</v>
      </c>
      <c r="AG135" s="112" t="s">
        <v>372</v>
      </c>
      <c r="AH135" s="88" t="s">
        <v>423</v>
      </c>
      <c r="AI135" s="118" t="s">
        <v>599</v>
      </c>
      <c r="AJ135" s="86"/>
      <c r="AK135" s="34" t="s">
        <v>798</v>
      </c>
      <c r="AL135" s="86"/>
    </row>
    <row r="136" spans="1:37" ht="384.75">
      <c r="A136" s="48" t="s">
        <v>190</v>
      </c>
      <c r="B136" s="48" t="s">
        <v>26</v>
      </c>
      <c r="C136" s="5" t="s">
        <v>861</v>
      </c>
      <c r="D136" s="6">
        <v>899999115</v>
      </c>
      <c r="E136" s="7">
        <v>8</v>
      </c>
      <c r="F136" s="33" t="s">
        <v>886</v>
      </c>
      <c r="G136" s="107">
        <v>5933340</v>
      </c>
      <c r="H136" s="85"/>
      <c r="I136" s="85"/>
      <c r="J136" s="85"/>
      <c r="K136" s="85"/>
      <c r="L136" s="85"/>
      <c r="M136" s="85"/>
      <c r="N136" s="132">
        <v>42937</v>
      </c>
      <c r="O136" s="5">
        <v>34717</v>
      </c>
      <c r="P136" s="19">
        <v>42947</v>
      </c>
      <c r="Q136" s="19" t="s">
        <v>774</v>
      </c>
      <c r="R136" s="128">
        <f ca="1" t="shared" si="2"/>
        <v>7</v>
      </c>
      <c r="S136" s="19">
        <v>42947</v>
      </c>
      <c r="T136" s="19">
        <v>43100</v>
      </c>
      <c r="U136" s="5"/>
      <c r="V136" s="5"/>
      <c r="W136" s="5"/>
      <c r="X136" s="5"/>
      <c r="Y136" s="48" t="s">
        <v>27</v>
      </c>
      <c r="Z136" s="39" t="s">
        <v>887</v>
      </c>
      <c r="AA136" s="7">
        <v>46017</v>
      </c>
      <c r="AB136" s="83" t="s">
        <v>888</v>
      </c>
      <c r="AC136" s="83" t="s">
        <v>889</v>
      </c>
      <c r="AD136" s="7"/>
      <c r="AE136" s="5" t="s">
        <v>890</v>
      </c>
      <c r="AF136" s="8" t="s">
        <v>891</v>
      </c>
      <c r="AG136" s="112" t="s">
        <v>789</v>
      </c>
      <c r="AH136" s="83" t="s">
        <v>774</v>
      </c>
      <c r="AI136" s="7" t="s">
        <v>892</v>
      </c>
      <c r="AJ136" s="86"/>
      <c r="AK136" s="7" t="s">
        <v>798</v>
      </c>
    </row>
    <row r="137" spans="1:37" ht="138.75" customHeight="1">
      <c r="A137" s="5" t="s">
        <v>191</v>
      </c>
      <c r="B137" s="48" t="s">
        <v>26</v>
      </c>
      <c r="C137" s="28" t="s">
        <v>92</v>
      </c>
      <c r="D137" s="6">
        <v>74084524</v>
      </c>
      <c r="E137" s="7">
        <v>7</v>
      </c>
      <c r="F137" s="33" t="s">
        <v>894</v>
      </c>
      <c r="G137" s="184">
        <v>17150000</v>
      </c>
      <c r="H137" s="85"/>
      <c r="I137" s="85"/>
      <c r="J137" s="85"/>
      <c r="K137" s="85"/>
      <c r="L137" s="85"/>
      <c r="M137" s="85"/>
      <c r="N137" s="132">
        <v>42942</v>
      </c>
      <c r="O137" s="5">
        <v>34917</v>
      </c>
      <c r="P137" s="19">
        <v>42951</v>
      </c>
      <c r="Q137" s="92">
        <v>42951</v>
      </c>
      <c r="R137" s="128">
        <f ca="1" t="shared" si="2"/>
        <v>8</v>
      </c>
      <c r="S137" s="92">
        <v>42951</v>
      </c>
      <c r="T137" s="19">
        <v>43100</v>
      </c>
      <c r="U137" s="5"/>
      <c r="V137" s="5"/>
      <c r="W137" s="5"/>
      <c r="X137" s="5"/>
      <c r="Y137" s="48" t="s">
        <v>27</v>
      </c>
      <c r="Z137" s="41" t="s">
        <v>567</v>
      </c>
      <c r="AA137" s="7">
        <v>46617</v>
      </c>
      <c r="AB137" s="73" t="s">
        <v>727</v>
      </c>
      <c r="AC137" s="73" t="s">
        <v>952</v>
      </c>
      <c r="AD137" s="7">
        <v>3134039384</v>
      </c>
      <c r="AE137" s="5" t="s">
        <v>93</v>
      </c>
      <c r="AF137" s="8" t="s">
        <v>94</v>
      </c>
      <c r="AG137" s="112" t="s">
        <v>372</v>
      </c>
      <c r="AH137" s="88" t="s">
        <v>423</v>
      </c>
      <c r="AI137" s="118" t="s">
        <v>599</v>
      </c>
      <c r="AJ137" s="86"/>
      <c r="AK137" s="5" t="s">
        <v>798</v>
      </c>
    </row>
    <row r="138" spans="1:37" ht="409.5">
      <c r="A138" s="48" t="s">
        <v>192</v>
      </c>
      <c r="B138" s="48" t="s">
        <v>26</v>
      </c>
      <c r="C138" s="28" t="s">
        <v>89</v>
      </c>
      <c r="D138" s="6">
        <v>79616606</v>
      </c>
      <c r="E138" s="7">
        <v>5</v>
      </c>
      <c r="F138" s="33" t="s">
        <v>894</v>
      </c>
      <c r="G138" s="184">
        <v>17150000</v>
      </c>
      <c r="H138" s="7"/>
      <c r="I138" s="7"/>
      <c r="J138" s="7"/>
      <c r="K138" s="7"/>
      <c r="L138" s="85"/>
      <c r="M138" s="85"/>
      <c r="N138" s="132">
        <v>42942</v>
      </c>
      <c r="O138" s="5">
        <v>34817</v>
      </c>
      <c r="P138" s="19">
        <v>42951</v>
      </c>
      <c r="Q138" s="92">
        <v>42951</v>
      </c>
      <c r="R138" s="128">
        <f ca="1" t="shared" si="2"/>
        <v>8</v>
      </c>
      <c r="S138" s="92">
        <v>42951</v>
      </c>
      <c r="T138" s="19">
        <v>43100</v>
      </c>
      <c r="U138" s="5"/>
      <c r="V138" s="5"/>
      <c r="W138" s="5"/>
      <c r="X138" s="5"/>
      <c r="Y138" s="48" t="s">
        <v>27</v>
      </c>
      <c r="Z138" s="41" t="s">
        <v>895</v>
      </c>
      <c r="AA138" s="7">
        <v>46717</v>
      </c>
      <c r="AB138" s="73" t="s">
        <v>727</v>
      </c>
      <c r="AC138" s="73" t="s">
        <v>952</v>
      </c>
      <c r="AD138" s="7">
        <v>3185211773</v>
      </c>
      <c r="AE138" s="5" t="s">
        <v>90</v>
      </c>
      <c r="AF138" s="8" t="s">
        <v>91</v>
      </c>
      <c r="AG138" s="112" t="s">
        <v>372</v>
      </c>
      <c r="AH138" s="88" t="s">
        <v>423</v>
      </c>
      <c r="AI138" s="118" t="s">
        <v>599</v>
      </c>
      <c r="AJ138" s="86"/>
      <c r="AK138" s="5" t="s">
        <v>798</v>
      </c>
    </row>
    <row r="139" spans="1:38" ht="409.5">
      <c r="A139" s="5" t="s">
        <v>193</v>
      </c>
      <c r="B139" s="48" t="s">
        <v>26</v>
      </c>
      <c r="C139" s="9" t="s">
        <v>896</v>
      </c>
      <c r="D139" s="6">
        <v>1113631992</v>
      </c>
      <c r="E139" s="7">
        <v>1</v>
      </c>
      <c r="F139" s="33" t="s">
        <v>897</v>
      </c>
      <c r="G139" s="52">
        <v>12600000</v>
      </c>
      <c r="H139" s="85"/>
      <c r="I139" s="85"/>
      <c r="J139" s="85"/>
      <c r="K139" s="85"/>
      <c r="L139" s="85"/>
      <c r="M139" s="85"/>
      <c r="N139" s="132">
        <v>42956</v>
      </c>
      <c r="O139" s="5">
        <v>36217</v>
      </c>
      <c r="P139" s="19">
        <v>42958</v>
      </c>
      <c r="Q139" s="19">
        <v>42958</v>
      </c>
      <c r="R139" s="128">
        <f ca="1" t="shared" si="2"/>
        <v>3</v>
      </c>
      <c r="S139" s="19">
        <v>42958</v>
      </c>
      <c r="T139" s="19">
        <v>43100</v>
      </c>
      <c r="U139" s="5"/>
      <c r="V139" s="5"/>
      <c r="W139" s="5"/>
      <c r="X139" s="5"/>
      <c r="Y139" s="48" t="s">
        <v>27</v>
      </c>
      <c r="Z139" s="43" t="s">
        <v>898</v>
      </c>
      <c r="AA139" s="7">
        <v>48217</v>
      </c>
      <c r="AB139" s="80" t="s">
        <v>419</v>
      </c>
      <c r="AC139" s="83" t="s">
        <v>635</v>
      </c>
      <c r="AD139" s="5">
        <v>3007352005</v>
      </c>
      <c r="AE139" s="5" t="s">
        <v>899</v>
      </c>
      <c r="AF139" s="8" t="s">
        <v>900</v>
      </c>
      <c r="AG139" s="112" t="s">
        <v>372</v>
      </c>
      <c r="AH139" s="80" t="s">
        <v>423</v>
      </c>
      <c r="AI139" s="7" t="s">
        <v>599</v>
      </c>
      <c r="AJ139" s="86"/>
      <c r="AK139" s="7" t="s">
        <v>595</v>
      </c>
      <c r="AL139" s="151" t="s">
        <v>913</v>
      </c>
    </row>
    <row r="140" spans="1:37" ht="409.5">
      <c r="A140" s="48" t="s">
        <v>194</v>
      </c>
      <c r="B140" s="48" t="s">
        <v>26</v>
      </c>
      <c r="C140" s="16" t="s">
        <v>901</v>
      </c>
      <c r="D140" s="6">
        <v>1026271687</v>
      </c>
      <c r="E140" s="7">
        <v>7</v>
      </c>
      <c r="F140" s="33" t="s">
        <v>902</v>
      </c>
      <c r="G140" s="52">
        <v>13814166</v>
      </c>
      <c r="H140" s="85"/>
      <c r="I140" s="85"/>
      <c r="J140" s="85"/>
      <c r="K140" s="85"/>
      <c r="L140" s="85"/>
      <c r="M140" s="85"/>
      <c r="N140" s="132">
        <v>42961</v>
      </c>
      <c r="O140" s="5">
        <v>37917</v>
      </c>
      <c r="P140" s="19">
        <v>42961</v>
      </c>
      <c r="Q140" s="19">
        <v>42961</v>
      </c>
      <c r="R140" s="128">
        <f ca="1" t="shared" si="2"/>
        <v>1</v>
      </c>
      <c r="S140" s="19">
        <v>42961</v>
      </c>
      <c r="T140" s="19">
        <v>43100</v>
      </c>
      <c r="U140" s="5"/>
      <c r="V140" s="5"/>
      <c r="W140" s="5"/>
      <c r="X140" s="5"/>
      <c r="Y140" s="48" t="s">
        <v>27</v>
      </c>
      <c r="Z140" s="43" t="s">
        <v>580</v>
      </c>
      <c r="AA140" s="5">
        <v>48317</v>
      </c>
      <c r="AB140" s="80" t="s">
        <v>72</v>
      </c>
      <c r="AC140" s="83" t="s">
        <v>907</v>
      </c>
      <c r="AD140" s="7">
        <v>3142221160</v>
      </c>
      <c r="AE140" s="5" t="s">
        <v>903</v>
      </c>
      <c r="AF140" s="8" t="s">
        <v>904</v>
      </c>
      <c r="AG140" s="112" t="s">
        <v>789</v>
      </c>
      <c r="AH140" s="80" t="s">
        <v>423</v>
      </c>
      <c r="AI140" s="7" t="s">
        <v>599</v>
      </c>
      <c r="AJ140" s="86"/>
      <c r="AK140" s="7" t="s">
        <v>595</v>
      </c>
    </row>
    <row r="141" spans="1:37" ht="409.5">
      <c r="A141" s="5" t="s">
        <v>195</v>
      </c>
      <c r="B141" s="48" t="s">
        <v>26</v>
      </c>
      <c r="C141" s="36" t="s">
        <v>905</v>
      </c>
      <c r="D141" s="6">
        <v>860007336</v>
      </c>
      <c r="E141" s="7">
        <v>1</v>
      </c>
      <c r="F141" s="33" t="s">
        <v>906</v>
      </c>
      <c r="G141" s="52">
        <v>30822063</v>
      </c>
      <c r="H141" s="85"/>
      <c r="I141" s="268"/>
      <c r="J141" s="85"/>
      <c r="K141" s="85"/>
      <c r="L141" s="127" t="s">
        <v>1345</v>
      </c>
      <c r="M141" s="85"/>
      <c r="N141" s="182"/>
      <c r="O141" s="5">
        <v>23717</v>
      </c>
      <c r="P141" s="19">
        <v>42962</v>
      </c>
      <c r="Q141" s="19"/>
      <c r="R141" s="128">
        <f ca="1" t="shared" si="2"/>
        <v>30687</v>
      </c>
      <c r="S141" s="19">
        <v>42959</v>
      </c>
      <c r="T141" s="19">
        <v>43100</v>
      </c>
      <c r="U141" s="5"/>
      <c r="V141" s="5"/>
      <c r="W141" s="5"/>
      <c r="X141" s="5"/>
      <c r="Y141" s="48" t="s">
        <v>27</v>
      </c>
      <c r="Z141" s="14" t="s">
        <v>648</v>
      </c>
      <c r="AA141" s="7">
        <v>48417</v>
      </c>
      <c r="AB141" s="80" t="s">
        <v>727</v>
      </c>
      <c r="AC141" s="83" t="s">
        <v>912</v>
      </c>
      <c r="AD141" s="7" t="s">
        <v>908</v>
      </c>
      <c r="AE141" s="5" t="s">
        <v>909</v>
      </c>
      <c r="AF141" s="8" t="s">
        <v>910</v>
      </c>
      <c r="AG141" s="112" t="s">
        <v>372</v>
      </c>
      <c r="AH141" s="80" t="s">
        <v>774</v>
      </c>
      <c r="AI141" s="28" t="s">
        <v>651</v>
      </c>
      <c r="AJ141" s="86"/>
      <c r="AK141" s="7" t="s">
        <v>911</v>
      </c>
    </row>
    <row r="142" spans="1:37" ht="409.5">
      <c r="A142" s="48" t="s">
        <v>196</v>
      </c>
      <c r="B142" s="48" t="s">
        <v>26</v>
      </c>
      <c r="C142" s="9" t="s">
        <v>914</v>
      </c>
      <c r="D142" s="6">
        <v>1032429300</v>
      </c>
      <c r="E142" s="7">
        <v>5</v>
      </c>
      <c r="F142" s="33" t="s">
        <v>916</v>
      </c>
      <c r="G142" s="189">
        <v>14630000</v>
      </c>
      <c r="H142" s="189"/>
      <c r="I142" s="189"/>
      <c r="J142" s="189"/>
      <c r="K142" s="189"/>
      <c r="L142" s="85"/>
      <c r="M142" s="85"/>
      <c r="N142" s="132">
        <v>42962</v>
      </c>
      <c r="O142" s="5">
        <v>36717</v>
      </c>
      <c r="P142" s="19">
        <v>42965</v>
      </c>
      <c r="Q142" s="19">
        <v>42965</v>
      </c>
      <c r="R142" s="128">
        <f ca="1" t="shared" si="2"/>
        <v>4</v>
      </c>
      <c r="S142" s="19">
        <v>42965</v>
      </c>
      <c r="T142" s="19">
        <v>43100</v>
      </c>
      <c r="U142" s="5"/>
      <c r="V142" s="5"/>
      <c r="W142" s="5"/>
      <c r="X142" s="5"/>
      <c r="Y142" s="48" t="s">
        <v>27</v>
      </c>
      <c r="Z142" s="28" t="s">
        <v>919</v>
      </c>
      <c r="AA142" s="5">
        <v>49217</v>
      </c>
      <c r="AB142" s="80" t="s">
        <v>603</v>
      </c>
      <c r="AC142" s="83" t="s">
        <v>907</v>
      </c>
      <c r="AD142" s="7">
        <v>3069393</v>
      </c>
      <c r="AE142" s="5" t="s">
        <v>920</v>
      </c>
      <c r="AF142" s="8" t="s">
        <v>921</v>
      </c>
      <c r="AG142" s="112" t="s">
        <v>372</v>
      </c>
      <c r="AH142" s="80" t="s">
        <v>423</v>
      </c>
      <c r="AI142" s="7" t="s">
        <v>721</v>
      </c>
      <c r="AJ142" s="86"/>
      <c r="AK142" s="7" t="s">
        <v>595</v>
      </c>
    </row>
    <row r="143" spans="1:37" ht="409.5">
      <c r="A143" s="5" t="s">
        <v>197</v>
      </c>
      <c r="B143" s="48" t="s">
        <v>26</v>
      </c>
      <c r="C143" s="9" t="s">
        <v>915</v>
      </c>
      <c r="D143" s="6">
        <v>1019082038</v>
      </c>
      <c r="E143" s="7">
        <v>0</v>
      </c>
      <c r="F143" s="67" t="s">
        <v>1382</v>
      </c>
      <c r="G143" s="63">
        <v>11970000</v>
      </c>
      <c r="H143" s="85"/>
      <c r="I143" s="85"/>
      <c r="J143" s="85"/>
      <c r="K143" s="85"/>
      <c r="L143" s="85"/>
      <c r="M143" s="85"/>
      <c r="N143" s="182"/>
      <c r="O143" s="5">
        <v>35617</v>
      </c>
      <c r="P143" s="19">
        <v>42965</v>
      </c>
      <c r="Q143" s="19">
        <v>42965</v>
      </c>
      <c r="R143" s="128">
        <f ca="1" t="shared" si="2"/>
        <v>30690</v>
      </c>
      <c r="S143" s="19">
        <v>42965</v>
      </c>
      <c r="T143" s="19">
        <v>43100</v>
      </c>
      <c r="U143" s="5"/>
      <c r="V143" s="5"/>
      <c r="W143" s="5"/>
      <c r="X143" s="5"/>
      <c r="Y143" s="48" t="s">
        <v>27</v>
      </c>
      <c r="Z143" s="28" t="s">
        <v>580</v>
      </c>
      <c r="AA143" s="7">
        <v>49317</v>
      </c>
      <c r="AB143" s="80" t="s">
        <v>603</v>
      </c>
      <c r="AC143" s="83" t="s">
        <v>907</v>
      </c>
      <c r="AD143" s="7">
        <v>3182542063</v>
      </c>
      <c r="AE143" s="33" t="s">
        <v>917</v>
      </c>
      <c r="AF143" s="8" t="s">
        <v>918</v>
      </c>
      <c r="AG143" s="112" t="s">
        <v>372</v>
      </c>
      <c r="AH143" s="80" t="s">
        <v>423</v>
      </c>
      <c r="AI143" s="7" t="s">
        <v>721</v>
      </c>
      <c r="AJ143" s="86"/>
      <c r="AK143" s="7" t="s">
        <v>595</v>
      </c>
    </row>
    <row r="144" spans="1:37" ht="409.5">
      <c r="A144" s="48" t="s">
        <v>198</v>
      </c>
      <c r="B144" s="48" t="s">
        <v>26</v>
      </c>
      <c r="C144" s="68" t="s">
        <v>930</v>
      </c>
      <c r="D144" s="68">
        <v>80843014</v>
      </c>
      <c r="E144" s="7">
        <v>1</v>
      </c>
      <c r="F144" s="33" t="s">
        <v>931</v>
      </c>
      <c r="G144" s="64">
        <v>14000000</v>
      </c>
      <c r="H144" s="85"/>
      <c r="I144" s="85"/>
      <c r="J144" s="85"/>
      <c r="K144" s="85"/>
      <c r="L144" s="85"/>
      <c r="M144" s="85"/>
      <c r="N144" s="132">
        <v>42971</v>
      </c>
      <c r="O144" s="5">
        <v>39917</v>
      </c>
      <c r="P144" s="19">
        <v>42979</v>
      </c>
      <c r="Q144" s="19">
        <v>42979</v>
      </c>
      <c r="R144" s="128">
        <f ca="1" t="shared" si="2"/>
        <v>7</v>
      </c>
      <c r="S144" s="19">
        <v>42979</v>
      </c>
      <c r="T144" s="19">
        <v>43100</v>
      </c>
      <c r="U144" s="5"/>
      <c r="V144" s="5"/>
      <c r="W144" s="5"/>
      <c r="X144" s="5"/>
      <c r="Y144" s="48" t="s">
        <v>27</v>
      </c>
      <c r="Z144" s="43" t="s">
        <v>898</v>
      </c>
      <c r="AA144" s="7">
        <v>52917</v>
      </c>
      <c r="AB144" s="88" t="s">
        <v>685</v>
      </c>
      <c r="AC144" s="84" t="s">
        <v>732</v>
      </c>
      <c r="AD144" s="192">
        <v>3016288511</v>
      </c>
      <c r="AE144" s="33" t="s">
        <v>932</v>
      </c>
      <c r="AF144" s="305" t="s">
        <v>933</v>
      </c>
      <c r="AG144" s="112" t="s">
        <v>223</v>
      </c>
      <c r="AH144" s="88" t="s">
        <v>423</v>
      </c>
      <c r="AI144" s="7" t="s">
        <v>721</v>
      </c>
      <c r="AJ144" s="86"/>
      <c r="AK144" s="7" t="s">
        <v>595</v>
      </c>
    </row>
    <row r="145" spans="1:37" ht="409.5">
      <c r="A145" s="5" t="s">
        <v>199</v>
      </c>
      <c r="B145" s="48" t="s">
        <v>26</v>
      </c>
      <c r="C145" s="9" t="s">
        <v>620</v>
      </c>
      <c r="D145" s="6">
        <v>80772488</v>
      </c>
      <c r="E145" s="7">
        <v>3</v>
      </c>
      <c r="F145" s="33" t="s">
        <v>936</v>
      </c>
      <c r="G145" s="64">
        <v>5300000</v>
      </c>
      <c r="H145" s="85"/>
      <c r="I145" s="85"/>
      <c r="J145" s="85"/>
      <c r="K145" s="85"/>
      <c r="L145" s="85"/>
      <c r="M145" s="85"/>
      <c r="N145" s="132">
        <v>42979</v>
      </c>
      <c r="O145" s="9" t="s">
        <v>938</v>
      </c>
      <c r="P145" s="92">
        <v>42986</v>
      </c>
      <c r="Q145" s="92">
        <v>42986</v>
      </c>
      <c r="R145" s="128">
        <f ca="1" t="shared" si="2"/>
        <v>6</v>
      </c>
      <c r="S145" s="92">
        <v>42986</v>
      </c>
      <c r="T145" s="19" t="s">
        <v>646</v>
      </c>
      <c r="U145" s="5"/>
      <c r="V145" s="5"/>
      <c r="W145" s="5"/>
      <c r="X145" s="5"/>
      <c r="Y145" s="48" t="s">
        <v>27</v>
      </c>
      <c r="Z145" s="69" t="s">
        <v>937</v>
      </c>
      <c r="AA145" s="34" t="s">
        <v>939</v>
      </c>
      <c r="AB145" s="88" t="s">
        <v>842</v>
      </c>
      <c r="AC145" s="84" t="s">
        <v>969</v>
      </c>
      <c r="AD145" s="7"/>
      <c r="AE145" s="5" t="s">
        <v>626</v>
      </c>
      <c r="AF145" s="8" t="s">
        <v>627</v>
      </c>
      <c r="AG145" s="113" t="s">
        <v>372</v>
      </c>
      <c r="AH145" s="88" t="s">
        <v>423</v>
      </c>
      <c r="AI145" s="7" t="s">
        <v>721</v>
      </c>
      <c r="AJ145" s="336"/>
      <c r="AK145" s="7" t="s">
        <v>595</v>
      </c>
    </row>
    <row r="146" spans="1:37" ht="104.25" customHeight="1">
      <c r="A146" s="48" t="s">
        <v>200</v>
      </c>
      <c r="B146" s="48" t="s">
        <v>26</v>
      </c>
      <c r="C146" s="9" t="s">
        <v>940</v>
      </c>
      <c r="D146" s="6">
        <v>30331084</v>
      </c>
      <c r="E146" s="312">
        <v>8</v>
      </c>
      <c r="F146" s="42" t="s">
        <v>941</v>
      </c>
      <c r="G146" s="63">
        <v>14666667</v>
      </c>
      <c r="H146" s="85"/>
      <c r="I146" s="85"/>
      <c r="J146" s="85"/>
      <c r="K146" s="85"/>
      <c r="L146" s="85"/>
      <c r="M146" s="85"/>
      <c r="N146" s="131">
        <v>42983</v>
      </c>
      <c r="O146" s="9">
        <v>43017</v>
      </c>
      <c r="P146" s="92">
        <v>42989</v>
      </c>
      <c r="Q146" s="19">
        <v>42989</v>
      </c>
      <c r="R146" s="128">
        <f ca="1" t="shared" si="2"/>
        <v>5</v>
      </c>
      <c r="S146" s="19">
        <v>42989</v>
      </c>
      <c r="T146" s="19">
        <v>43100</v>
      </c>
      <c r="U146" s="5"/>
      <c r="V146" s="5"/>
      <c r="W146" s="5"/>
      <c r="X146" s="5"/>
      <c r="Y146" s="48" t="s">
        <v>27</v>
      </c>
      <c r="Z146" s="109" t="s">
        <v>227</v>
      </c>
      <c r="AA146" s="34">
        <v>55017</v>
      </c>
      <c r="AB146" s="88" t="s">
        <v>685</v>
      </c>
      <c r="AC146" s="84" t="s">
        <v>732</v>
      </c>
      <c r="AD146" s="34">
        <v>3148322965</v>
      </c>
      <c r="AE146" s="9" t="s">
        <v>942</v>
      </c>
      <c r="AF146" s="110" t="s">
        <v>943</v>
      </c>
      <c r="AG146" s="113" t="s">
        <v>372</v>
      </c>
      <c r="AH146" s="88" t="s">
        <v>423</v>
      </c>
      <c r="AI146" s="34" t="s">
        <v>721</v>
      </c>
      <c r="AJ146" s="86"/>
      <c r="AK146" s="7" t="s">
        <v>595</v>
      </c>
    </row>
    <row r="147" spans="1:37" ht="409.5">
      <c r="A147" s="5" t="s">
        <v>201</v>
      </c>
      <c r="B147" s="48" t="s">
        <v>26</v>
      </c>
      <c r="C147" s="16" t="s">
        <v>944</v>
      </c>
      <c r="D147" s="6">
        <v>900942020</v>
      </c>
      <c r="E147" s="7">
        <v>4</v>
      </c>
      <c r="F147" s="33" t="s">
        <v>948</v>
      </c>
      <c r="G147" s="201">
        <v>63070000</v>
      </c>
      <c r="H147" s="44"/>
      <c r="I147" s="44"/>
      <c r="J147" s="44"/>
      <c r="K147" s="44"/>
      <c r="L147" s="85"/>
      <c r="M147" s="85"/>
      <c r="N147" s="182"/>
      <c r="O147" s="9">
        <v>43717</v>
      </c>
      <c r="P147" s="92">
        <v>42989</v>
      </c>
      <c r="Q147" s="92">
        <v>42990</v>
      </c>
      <c r="R147" s="128">
        <f ca="1" t="shared" si="2"/>
        <v>30706</v>
      </c>
      <c r="S147" s="92">
        <v>42990</v>
      </c>
      <c r="T147" s="19">
        <v>43100</v>
      </c>
      <c r="U147" s="5"/>
      <c r="V147" s="5"/>
      <c r="W147" s="5"/>
      <c r="X147" s="5"/>
      <c r="Y147" s="48" t="s">
        <v>27</v>
      </c>
      <c r="Z147" s="109" t="s">
        <v>949</v>
      </c>
      <c r="AA147" s="34">
        <v>55117</v>
      </c>
      <c r="AB147" s="88" t="s">
        <v>983</v>
      </c>
      <c r="AC147" s="84" t="s">
        <v>984</v>
      </c>
      <c r="AD147" s="263" t="s">
        <v>988</v>
      </c>
      <c r="AE147" s="34" t="s">
        <v>989</v>
      </c>
      <c r="AF147" s="110" t="s">
        <v>990</v>
      </c>
      <c r="AG147" s="113" t="s">
        <v>789</v>
      </c>
      <c r="AH147" s="88" t="s">
        <v>774</v>
      </c>
      <c r="AI147" s="34" t="s">
        <v>599</v>
      </c>
      <c r="AJ147" s="105"/>
      <c r="AK147" s="34" t="s">
        <v>798</v>
      </c>
    </row>
    <row r="148" spans="1:37" ht="409.5">
      <c r="A148" s="48" t="s">
        <v>202</v>
      </c>
      <c r="B148" s="48" t="s">
        <v>26</v>
      </c>
      <c r="C148" s="9" t="s">
        <v>951</v>
      </c>
      <c r="D148" s="6">
        <v>52962422</v>
      </c>
      <c r="E148" s="7">
        <v>1</v>
      </c>
      <c r="F148" s="33" t="s">
        <v>970</v>
      </c>
      <c r="G148" s="153">
        <v>11672907</v>
      </c>
      <c r="H148" s="85"/>
      <c r="I148" s="85"/>
      <c r="J148" s="85"/>
      <c r="K148" s="85"/>
      <c r="L148" s="85"/>
      <c r="M148" s="85"/>
      <c r="N148" s="132">
        <v>43009</v>
      </c>
      <c r="O148" s="5">
        <v>48117</v>
      </c>
      <c r="P148" s="19">
        <v>42998</v>
      </c>
      <c r="Q148" s="19">
        <v>42998</v>
      </c>
      <c r="R148" s="128">
        <f ca="1" t="shared" si="2"/>
        <v>-8</v>
      </c>
      <c r="S148" s="19">
        <v>42998</v>
      </c>
      <c r="T148" s="19">
        <v>43100</v>
      </c>
      <c r="U148" s="5"/>
      <c r="V148" s="5"/>
      <c r="W148" s="5"/>
      <c r="X148" s="5"/>
      <c r="Y148" s="48" t="s">
        <v>27</v>
      </c>
      <c r="Z148" s="28" t="s">
        <v>985</v>
      </c>
      <c r="AA148" s="7">
        <v>58017</v>
      </c>
      <c r="AB148" s="88" t="s">
        <v>972</v>
      </c>
      <c r="AC148" s="88" t="s">
        <v>953</v>
      </c>
      <c r="AD148" s="7">
        <v>2224766</v>
      </c>
      <c r="AE148" s="5" t="s">
        <v>986</v>
      </c>
      <c r="AF148" s="8" t="s">
        <v>987</v>
      </c>
      <c r="AG148" s="112" t="s">
        <v>372</v>
      </c>
      <c r="AH148" s="88" t="s">
        <v>423</v>
      </c>
      <c r="AI148" s="7" t="s">
        <v>599</v>
      </c>
      <c r="AJ148" s="86"/>
      <c r="AK148" s="7" t="s">
        <v>798</v>
      </c>
    </row>
    <row r="149" spans="1:37" ht="409.5">
      <c r="A149" s="5" t="s">
        <v>203</v>
      </c>
      <c r="B149" s="48" t="s">
        <v>26</v>
      </c>
      <c r="C149" s="9" t="s">
        <v>998</v>
      </c>
      <c r="D149" s="65">
        <v>53076327</v>
      </c>
      <c r="E149" s="34">
        <v>2</v>
      </c>
      <c r="F149" s="33" t="s">
        <v>1004</v>
      </c>
      <c r="G149" s="63">
        <v>13200000</v>
      </c>
      <c r="H149" s="85"/>
      <c r="I149" s="85"/>
      <c r="J149" s="85"/>
      <c r="K149" s="85"/>
      <c r="L149" s="85"/>
      <c r="M149" s="85"/>
      <c r="N149" s="132">
        <v>43003</v>
      </c>
      <c r="O149" s="5">
        <v>48217</v>
      </c>
      <c r="P149" s="19">
        <v>43000</v>
      </c>
      <c r="Q149" s="19">
        <v>43000</v>
      </c>
      <c r="R149" s="128">
        <f ca="1" t="shared" si="2"/>
        <v>-2</v>
      </c>
      <c r="S149" s="19">
        <v>43000</v>
      </c>
      <c r="T149" s="19">
        <v>43100</v>
      </c>
      <c r="U149" s="5"/>
      <c r="V149" s="5"/>
      <c r="W149" s="5"/>
      <c r="X149" s="5"/>
      <c r="Y149" s="48" t="s">
        <v>27</v>
      </c>
      <c r="Z149" s="28" t="s">
        <v>580</v>
      </c>
      <c r="AA149" s="7">
        <v>59617</v>
      </c>
      <c r="AB149" s="88" t="s">
        <v>72</v>
      </c>
      <c r="AC149" s="84" t="s">
        <v>687</v>
      </c>
      <c r="AD149" s="7">
        <v>3132170432</v>
      </c>
      <c r="AE149" s="5" t="s">
        <v>1002</v>
      </c>
      <c r="AF149" s="8" t="s">
        <v>1003</v>
      </c>
      <c r="AG149" s="112" t="s">
        <v>223</v>
      </c>
      <c r="AH149" s="88" t="s">
        <v>423</v>
      </c>
      <c r="AI149" s="7" t="s">
        <v>721</v>
      </c>
      <c r="AJ149" s="86"/>
      <c r="AK149" s="34" t="s">
        <v>595</v>
      </c>
    </row>
    <row r="150" spans="1:37" ht="409.5">
      <c r="A150" s="48" t="s">
        <v>1090</v>
      </c>
      <c r="B150" s="48" t="s">
        <v>26</v>
      </c>
      <c r="C150" s="14" t="s">
        <v>999</v>
      </c>
      <c r="D150" s="6">
        <v>80350963</v>
      </c>
      <c r="E150" s="34">
        <v>8</v>
      </c>
      <c r="F150" s="33" t="s">
        <v>1000</v>
      </c>
      <c r="G150" s="201">
        <v>61000000</v>
      </c>
      <c r="H150" s="43"/>
      <c r="I150" s="251" t="s">
        <v>1217</v>
      </c>
      <c r="J150" s="85"/>
      <c r="K150" s="85"/>
      <c r="L150" s="85"/>
      <c r="M150" s="85"/>
      <c r="N150" s="182"/>
      <c r="O150" s="5">
        <v>29317</v>
      </c>
      <c r="P150" s="19">
        <v>43000</v>
      </c>
      <c r="Q150" s="19">
        <v>43003</v>
      </c>
      <c r="R150" s="128">
        <f ca="1" t="shared" si="2"/>
        <v>30715</v>
      </c>
      <c r="S150" s="19">
        <v>43003</v>
      </c>
      <c r="T150" s="5" t="s">
        <v>646</v>
      </c>
      <c r="U150" s="5"/>
      <c r="V150" s="5"/>
      <c r="W150" s="5"/>
      <c r="X150" s="21"/>
      <c r="Y150" s="48" t="s">
        <v>27</v>
      </c>
      <c r="Z150" s="176" t="s">
        <v>1024</v>
      </c>
      <c r="AA150" s="7">
        <v>59517</v>
      </c>
      <c r="AB150" s="88" t="s">
        <v>972</v>
      </c>
      <c r="AC150" s="88" t="s">
        <v>953</v>
      </c>
      <c r="AD150" s="21" t="s">
        <v>1036</v>
      </c>
      <c r="AE150" s="5" t="s">
        <v>1037</v>
      </c>
      <c r="AF150" s="305" t="s">
        <v>1038</v>
      </c>
      <c r="AG150" s="116" t="s">
        <v>372</v>
      </c>
      <c r="AH150" s="80" t="s">
        <v>774</v>
      </c>
      <c r="AI150" s="7" t="s">
        <v>721</v>
      </c>
      <c r="AJ150" s="86"/>
      <c r="AK150" s="7" t="s">
        <v>798</v>
      </c>
    </row>
    <row r="151" spans="1:37" ht="409.5">
      <c r="A151" s="5" t="s">
        <v>204</v>
      </c>
      <c r="B151" s="48" t="s">
        <v>26</v>
      </c>
      <c r="C151" s="16" t="s">
        <v>1005</v>
      </c>
      <c r="D151" s="65">
        <v>80186268</v>
      </c>
      <c r="E151" s="34">
        <v>6</v>
      </c>
      <c r="F151" s="91" t="s">
        <v>1006</v>
      </c>
      <c r="G151" s="63">
        <v>10560000</v>
      </c>
      <c r="H151" s="85"/>
      <c r="I151" s="85"/>
      <c r="J151" s="85"/>
      <c r="K151" s="85"/>
      <c r="L151" s="85"/>
      <c r="M151" s="85"/>
      <c r="N151" s="182"/>
      <c r="O151" s="5">
        <v>48717</v>
      </c>
      <c r="P151" s="19">
        <v>43003</v>
      </c>
      <c r="Q151" s="19">
        <v>43003</v>
      </c>
      <c r="R151" s="128">
        <f ca="1" t="shared" si="2"/>
        <v>30716</v>
      </c>
      <c r="S151" s="19">
        <v>43003</v>
      </c>
      <c r="T151" s="19">
        <v>43100</v>
      </c>
      <c r="U151" s="5"/>
      <c r="V151" s="5"/>
      <c r="W151" s="5"/>
      <c r="X151" s="5"/>
      <c r="Y151" s="48" t="s">
        <v>27</v>
      </c>
      <c r="Z151" s="28" t="s">
        <v>1007</v>
      </c>
      <c r="AA151" s="7">
        <v>60417</v>
      </c>
      <c r="AB151" s="88" t="s">
        <v>1039</v>
      </c>
      <c r="AC151" s="84" t="s">
        <v>687</v>
      </c>
      <c r="AD151" s="7">
        <v>9205273</v>
      </c>
      <c r="AE151" s="5" t="s">
        <v>1008</v>
      </c>
      <c r="AF151" s="8" t="s">
        <v>1009</v>
      </c>
      <c r="AG151" s="116" t="s">
        <v>372</v>
      </c>
      <c r="AH151" s="88" t="s">
        <v>423</v>
      </c>
      <c r="AI151" s="7" t="s">
        <v>599</v>
      </c>
      <c r="AJ151" s="86"/>
      <c r="AK151" s="7" t="s">
        <v>595</v>
      </c>
    </row>
    <row r="152" spans="1:37" ht="409.5">
      <c r="A152" s="48" t="s">
        <v>1018</v>
      </c>
      <c r="B152" s="48" t="s">
        <v>26</v>
      </c>
      <c r="C152" s="160" t="s">
        <v>1010</v>
      </c>
      <c r="D152" s="181">
        <v>900098348</v>
      </c>
      <c r="E152" s="37">
        <v>3</v>
      </c>
      <c r="F152" s="38" t="s">
        <v>1014</v>
      </c>
      <c r="G152" s="161">
        <v>127646540</v>
      </c>
      <c r="H152" s="335"/>
      <c r="I152" s="217" t="s">
        <v>1096</v>
      </c>
      <c r="J152" s="335"/>
      <c r="K152" s="335"/>
      <c r="L152" s="217" t="s">
        <v>1097</v>
      </c>
      <c r="M152" s="335"/>
      <c r="N152" s="12"/>
      <c r="O152" s="340">
        <v>38217</v>
      </c>
      <c r="P152" s="213">
        <v>43004</v>
      </c>
      <c r="Q152" s="177">
        <v>43006</v>
      </c>
      <c r="R152" s="128">
        <f ca="1" t="shared" si="2"/>
        <v>30717</v>
      </c>
      <c r="S152" s="177">
        <v>43006</v>
      </c>
      <c r="T152" s="12" t="s">
        <v>1040</v>
      </c>
      <c r="U152" s="160"/>
      <c r="V152" s="162"/>
      <c r="W152" s="163"/>
      <c r="X152" s="341"/>
      <c r="Y152" s="48" t="s">
        <v>27</v>
      </c>
      <c r="Z152" s="170" t="s">
        <v>1017</v>
      </c>
      <c r="AA152" s="341">
        <v>60717</v>
      </c>
      <c r="AB152" s="12" t="s">
        <v>1041</v>
      </c>
      <c r="AC152" s="160" t="s">
        <v>1042</v>
      </c>
      <c r="AD152" s="37" t="s">
        <v>1011</v>
      </c>
      <c r="AE152" s="160" t="s">
        <v>1012</v>
      </c>
      <c r="AF152" s="167" t="s">
        <v>1013</v>
      </c>
      <c r="AG152" s="160" t="s">
        <v>789</v>
      </c>
      <c r="AH152" s="169" t="s">
        <v>774</v>
      </c>
      <c r="AI152" s="7" t="s">
        <v>599</v>
      </c>
      <c r="AJ152" s="86"/>
      <c r="AK152" s="162" t="s">
        <v>798</v>
      </c>
    </row>
    <row r="153" spans="1:37" ht="409.5">
      <c r="A153" s="5" t="s">
        <v>205</v>
      </c>
      <c r="B153" s="48" t="s">
        <v>26</v>
      </c>
      <c r="C153" s="9" t="s">
        <v>1015</v>
      </c>
      <c r="D153" s="6">
        <v>75078068</v>
      </c>
      <c r="E153" s="34">
        <v>9</v>
      </c>
      <c r="F153" s="33" t="s">
        <v>1019</v>
      </c>
      <c r="G153" s="165">
        <v>14400000</v>
      </c>
      <c r="H153" s="85"/>
      <c r="I153" s="85"/>
      <c r="J153" s="85"/>
      <c r="K153" s="85"/>
      <c r="L153" s="85"/>
      <c r="M153" s="85"/>
      <c r="N153" s="135"/>
      <c r="O153" s="5">
        <v>48817</v>
      </c>
      <c r="P153" s="19">
        <v>43004</v>
      </c>
      <c r="Q153" s="19">
        <v>43004</v>
      </c>
      <c r="R153" s="128">
        <f ca="1" t="shared" si="2"/>
        <v>30717</v>
      </c>
      <c r="S153" s="19">
        <v>43004</v>
      </c>
      <c r="T153" s="19">
        <v>43100</v>
      </c>
      <c r="U153" s="5"/>
      <c r="V153" s="5"/>
      <c r="W153" s="5"/>
      <c r="X153" s="5"/>
      <c r="Y153" s="48" t="s">
        <v>27</v>
      </c>
      <c r="Z153" s="43" t="s">
        <v>765</v>
      </c>
      <c r="AA153" s="7">
        <v>60817</v>
      </c>
      <c r="AB153" s="73" t="s">
        <v>603</v>
      </c>
      <c r="AC153" s="83" t="s">
        <v>715</v>
      </c>
      <c r="AD153" s="7">
        <v>3214129517</v>
      </c>
      <c r="AE153" s="5" t="s">
        <v>1020</v>
      </c>
      <c r="AF153" s="306" t="s">
        <v>1016</v>
      </c>
      <c r="AG153" s="173" t="s">
        <v>372</v>
      </c>
      <c r="AH153" s="171" t="s">
        <v>423</v>
      </c>
      <c r="AI153" s="168" t="s">
        <v>599</v>
      </c>
      <c r="AJ153" s="166"/>
      <c r="AK153" s="34" t="s">
        <v>595</v>
      </c>
    </row>
    <row r="154" spans="1:37" ht="409.5">
      <c r="A154" s="48" t="s">
        <v>1023</v>
      </c>
      <c r="B154" s="48" t="s">
        <v>26</v>
      </c>
      <c r="C154" s="5" t="s">
        <v>1021</v>
      </c>
      <c r="D154" s="6">
        <v>900030579</v>
      </c>
      <c r="E154" s="7">
        <v>5</v>
      </c>
      <c r="F154" s="33" t="s">
        <v>1022</v>
      </c>
      <c r="G154" s="154">
        <v>72000000</v>
      </c>
      <c r="H154" s="85"/>
      <c r="I154" s="85"/>
      <c r="J154" s="85"/>
      <c r="K154" s="85"/>
      <c r="L154" s="85"/>
      <c r="M154" s="85"/>
      <c r="N154" s="182"/>
      <c r="O154" s="5">
        <v>50017</v>
      </c>
      <c r="P154" s="19">
        <v>43007</v>
      </c>
      <c r="Q154" s="19">
        <v>43012</v>
      </c>
      <c r="R154" s="128">
        <f ca="1" t="shared" si="2"/>
        <v>30720</v>
      </c>
      <c r="S154" s="19">
        <v>43012</v>
      </c>
      <c r="T154" s="19">
        <v>43098</v>
      </c>
      <c r="U154" s="5"/>
      <c r="V154" s="5"/>
      <c r="W154" s="5"/>
      <c r="X154" s="5"/>
      <c r="Y154" s="48" t="s">
        <v>27</v>
      </c>
      <c r="Z154" s="43" t="s">
        <v>1024</v>
      </c>
      <c r="AA154" s="7">
        <v>60917</v>
      </c>
      <c r="AB154" s="88" t="s">
        <v>977</v>
      </c>
      <c r="AC154" s="88" t="s">
        <v>953</v>
      </c>
      <c r="AD154" s="5" t="s">
        <v>1027</v>
      </c>
      <c r="AE154" s="5" t="s">
        <v>1025</v>
      </c>
      <c r="AF154" s="8" t="s">
        <v>1026</v>
      </c>
      <c r="AG154" s="5" t="s">
        <v>223</v>
      </c>
      <c r="AH154" s="88" t="s">
        <v>774</v>
      </c>
      <c r="AI154" s="34" t="s">
        <v>599</v>
      </c>
      <c r="AJ154" s="34"/>
      <c r="AK154" s="34" t="s">
        <v>798</v>
      </c>
    </row>
    <row r="155" spans="1:37" ht="409.5">
      <c r="A155" s="172" t="s">
        <v>1029</v>
      </c>
      <c r="B155" s="48" t="s">
        <v>26</v>
      </c>
      <c r="C155" s="37" t="s">
        <v>1028</v>
      </c>
      <c r="D155" s="181">
        <v>900230597</v>
      </c>
      <c r="E155" s="37">
        <v>6</v>
      </c>
      <c r="F155" s="38" t="s">
        <v>1030</v>
      </c>
      <c r="G155" s="174">
        <v>42800648</v>
      </c>
      <c r="H155" s="86"/>
      <c r="I155" s="85"/>
      <c r="J155" s="85"/>
      <c r="K155" s="85"/>
      <c r="L155" s="85"/>
      <c r="M155" s="85"/>
      <c r="N155" s="182"/>
      <c r="O155" s="5">
        <v>38117</v>
      </c>
      <c r="P155" s="19">
        <v>43013</v>
      </c>
      <c r="Q155" s="92">
        <v>43014</v>
      </c>
      <c r="R155" s="128">
        <f ca="1" t="shared" si="2"/>
        <v>30724</v>
      </c>
      <c r="S155" s="92">
        <v>43014</v>
      </c>
      <c r="T155" s="5" t="s">
        <v>1031</v>
      </c>
      <c r="U155" s="5"/>
      <c r="V155" s="5"/>
      <c r="W155" s="5"/>
      <c r="X155" s="5"/>
      <c r="Y155" s="48" t="s">
        <v>27</v>
      </c>
      <c r="Z155" s="43" t="s">
        <v>1050</v>
      </c>
      <c r="AA155" s="7">
        <v>63117</v>
      </c>
      <c r="AB155" s="84" t="s">
        <v>888</v>
      </c>
      <c r="AC155" s="84" t="s">
        <v>1056</v>
      </c>
      <c r="AD155" s="5" t="s">
        <v>1052</v>
      </c>
      <c r="AE155" s="5" t="s">
        <v>1051</v>
      </c>
      <c r="AF155" s="8" t="s">
        <v>1053</v>
      </c>
      <c r="AG155" s="5" t="s">
        <v>223</v>
      </c>
      <c r="AH155" s="80" t="s">
        <v>774</v>
      </c>
      <c r="AI155" s="7" t="s">
        <v>599</v>
      </c>
      <c r="AJ155" s="85"/>
      <c r="AK155" s="34" t="s">
        <v>798</v>
      </c>
    </row>
    <row r="156" spans="1:38" ht="57.75" customHeight="1">
      <c r="A156" s="48" t="s">
        <v>206</v>
      </c>
      <c r="B156" s="48" t="s">
        <v>26</v>
      </c>
      <c r="C156" s="7" t="s">
        <v>1032</v>
      </c>
      <c r="D156" s="6">
        <v>79719188</v>
      </c>
      <c r="E156" s="7">
        <v>0</v>
      </c>
      <c r="F156" s="33" t="s">
        <v>1033</v>
      </c>
      <c r="G156" s="175">
        <v>9350000</v>
      </c>
      <c r="H156" s="7"/>
      <c r="I156" s="7"/>
      <c r="J156" s="7"/>
      <c r="K156" s="127" t="s">
        <v>1061</v>
      </c>
      <c r="L156" s="7"/>
      <c r="M156" s="7"/>
      <c r="N156" s="132">
        <v>42997</v>
      </c>
      <c r="O156" s="5">
        <v>50817</v>
      </c>
      <c r="P156" s="19">
        <v>43014</v>
      </c>
      <c r="Q156" s="92">
        <v>43014</v>
      </c>
      <c r="R156" s="178">
        <f ca="1" t="shared" si="2"/>
        <v>14</v>
      </c>
      <c r="S156" s="92">
        <v>43014</v>
      </c>
      <c r="T156" s="213">
        <v>43100</v>
      </c>
      <c r="U156" s="5"/>
      <c r="V156" s="5"/>
      <c r="W156" s="5"/>
      <c r="X156" s="5"/>
      <c r="Y156" s="48" t="s">
        <v>27</v>
      </c>
      <c r="Z156" s="43" t="s">
        <v>1043</v>
      </c>
      <c r="AA156" s="7">
        <v>63217</v>
      </c>
      <c r="AB156" s="88" t="s">
        <v>220</v>
      </c>
      <c r="AC156" s="88" t="s">
        <v>221</v>
      </c>
      <c r="AD156" s="7">
        <v>3112435</v>
      </c>
      <c r="AE156" s="5" t="s">
        <v>1044</v>
      </c>
      <c r="AF156" s="8" t="s">
        <v>1045</v>
      </c>
      <c r="AG156" s="5" t="s">
        <v>372</v>
      </c>
      <c r="AH156" s="88" t="s">
        <v>423</v>
      </c>
      <c r="AI156" s="7" t="s">
        <v>721</v>
      </c>
      <c r="AJ156" s="85"/>
      <c r="AK156" s="34" t="s">
        <v>595</v>
      </c>
      <c r="AL156" s="207"/>
    </row>
    <row r="157" spans="1:37" ht="409.5">
      <c r="A157" s="5" t="s">
        <v>207</v>
      </c>
      <c r="B157" s="48" t="s">
        <v>26</v>
      </c>
      <c r="C157" s="33" t="s">
        <v>1034</v>
      </c>
      <c r="D157" s="7">
        <v>830085746</v>
      </c>
      <c r="E157" s="7">
        <v>1</v>
      </c>
      <c r="F157" s="33" t="s">
        <v>1035</v>
      </c>
      <c r="G157" s="154">
        <v>2675000</v>
      </c>
      <c r="H157" s="85"/>
      <c r="I157" s="85"/>
      <c r="J157" s="85"/>
      <c r="K157" s="85"/>
      <c r="L157" s="85"/>
      <c r="M157" s="85"/>
      <c r="N157" s="132">
        <v>43007</v>
      </c>
      <c r="O157" s="5">
        <v>49417</v>
      </c>
      <c r="P157" s="19">
        <v>43014</v>
      </c>
      <c r="Q157" s="92">
        <v>43017</v>
      </c>
      <c r="R157" s="128">
        <f ca="1" t="shared" si="2"/>
        <v>6</v>
      </c>
      <c r="S157" s="92">
        <v>43017</v>
      </c>
      <c r="T157" s="19">
        <v>43100</v>
      </c>
      <c r="U157" s="5"/>
      <c r="V157" s="5"/>
      <c r="W157" s="5"/>
      <c r="X157" s="5"/>
      <c r="Y157" s="48" t="s">
        <v>27</v>
      </c>
      <c r="Z157" s="109" t="s">
        <v>1046</v>
      </c>
      <c r="AA157" s="7">
        <v>63317</v>
      </c>
      <c r="AB157" s="84" t="s">
        <v>888</v>
      </c>
      <c r="AC157" s="84" t="s">
        <v>1062</v>
      </c>
      <c r="AD157" s="7">
        <v>4789209</v>
      </c>
      <c r="AE157" s="5" t="s">
        <v>1047</v>
      </c>
      <c r="AF157" s="8" t="s">
        <v>1048</v>
      </c>
      <c r="AG157" s="5" t="s">
        <v>223</v>
      </c>
      <c r="AH157" s="88" t="s">
        <v>774</v>
      </c>
      <c r="AI157" s="7" t="s">
        <v>721</v>
      </c>
      <c r="AJ157" s="85"/>
      <c r="AK157" s="34" t="s">
        <v>798</v>
      </c>
    </row>
    <row r="158" spans="1:37" ht="409.5">
      <c r="A158" s="48" t="s">
        <v>208</v>
      </c>
      <c r="B158" s="48" t="s">
        <v>26</v>
      </c>
      <c r="C158" s="5" t="s">
        <v>1057</v>
      </c>
      <c r="D158" s="6">
        <v>1023881780</v>
      </c>
      <c r="E158" s="106">
        <v>0</v>
      </c>
      <c r="F158" s="33" t="s">
        <v>1346</v>
      </c>
      <c r="G158" s="191">
        <v>5975507</v>
      </c>
      <c r="H158" s="85"/>
      <c r="I158" s="85"/>
      <c r="J158" s="85"/>
      <c r="K158" s="85"/>
      <c r="L158" s="85"/>
      <c r="M158" s="85"/>
      <c r="N158" s="132">
        <v>42991</v>
      </c>
      <c r="O158" s="21">
        <v>44017</v>
      </c>
      <c r="P158" s="19">
        <v>43018</v>
      </c>
      <c r="Q158" s="19">
        <v>43018</v>
      </c>
      <c r="R158" s="164">
        <f ca="1" t="shared" si="2"/>
        <v>20</v>
      </c>
      <c r="S158" s="19">
        <v>43018</v>
      </c>
      <c r="T158" s="92">
        <v>43100</v>
      </c>
      <c r="U158" s="5"/>
      <c r="V158" s="5"/>
      <c r="W158" s="5"/>
      <c r="X158" s="5"/>
      <c r="Y158" s="48" t="s">
        <v>27</v>
      </c>
      <c r="Z158" s="43" t="s">
        <v>1070</v>
      </c>
      <c r="AA158" s="7">
        <v>64017</v>
      </c>
      <c r="AB158" s="80" t="s">
        <v>220</v>
      </c>
      <c r="AC158" s="80" t="s">
        <v>221</v>
      </c>
      <c r="AD158" s="7">
        <v>8008174</v>
      </c>
      <c r="AE158" s="303" t="s">
        <v>1072</v>
      </c>
      <c r="AF158" s="8" t="s">
        <v>1071</v>
      </c>
      <c r="AG158" s="5" t="s">
        <v>372</v>
      </c>
      <c r="AH158" s="80" t="s">
        <v>423</v>
      </c>
      <c r="AI158" s="34" t="s">
        <v>599</v>
      </c>
      <c r="AJ158" s="34"/>
      <c r="AK158" s="34" t="s">
        <v>595</v>
      </c>
    </row>
    <row r="159" spans="1:37" ht="409.5">
      <c r="A159" s="5" t="s">
        <v>209</v>
      </c>
      <c r="B159" s="48" t="s">
        <v>26</v>
      </c>
      <c r="C159" s="28" t="s">
        <v>1058</v>
      </c>
      <c r="D159" s="6">
        <v>53003199</v>
      </c>
      <c r="E159" s="7">
        <v>3</v>
      </c>
      <c r="F159" s="33" t="s">
        <v>1075</v>
      </c>
      <c r="G159" s="44">
        <v>9216666</v>
      </c>
      <c r="H159" s="35"/>
      <c r="I159" s="35"/>
      <c r="J159" s="35"/>
      <c r="K159" s="35"/>
      <c r="L159" s="35"/>
      <c r="M159" s="35"/>
      <c r="N159" s="132">
        <v>43017</v>
      </c>
      <c r="O159" s="5">
        <v>53017</v>
      </c>
      <c r="P159" s="19">
        <v>43020</v>
      </c>
      <c r="Q159" s="19">
        <v>43020</v>
      </c>
      <c r="R159" s="128">
        <f ca="1" t="shared" si="2"/>
        <v>4</v>
      </c>
      <c r="S159" s="19">
        <v>43020</v>
      </c>
      <c r="T159" s="19">
        <v>43100</v>
      </c>
      <c r="U159" s="5"/>
      <c r="V159" s="5"/>
      <c r="W159" s="5"/>
      <c r="X159" s="5"/>
      <c r="Y159" s="48" t="s">
        <v>27</v>
      </c>
      <c r="Z159" s="28" t="s">
        <v>1063</v>
      </c>
      <c r="AA159" s="7">
        <v>64917</v>
      </c>
      <c r="AB159" s="73" t="s">
        <v>842</v>
      </c>
      <c r="AC159" s="73" t="s">
        <v>955</v>
      </c>
      <c r="AD159" s="7">
        <v>3194425941</v>
      </c>
      <c r="AE159" s="5" t="s">
        <v>1064</v>
      </c>
      <c r="AF159" s="8" t="s">
        <v>1065</v>
      </c>
      <c r="AG159" s="116" t="s">
        <v>372</v>
      </c>
      <c r="AH159" s="88" t="s">
        <v>423</v>
      </c>
      <c r="AI159" s="7" t="s">
        <v>721</v>
      </c>
      <c r="AJ159" s="86"/>
      <c r="AK159" s="34" t="s">
        <v>798</v>
      </c>
    </row>
    <row r="160" spans="1:37" ht="409.5">
      <c r="A160" s="48" t="s">
        <v>210</v>
      </c>
      <c r="B160" s="48" t="s">
        <v>26</v>
      </c>
      <c r="C160" s="28" t="s">
        <v>1059</v>
      </c>
      <c r="D160" s="45">
        <v>1014235649</v>
      </c>
      <c r="E160" s="192">
        <v>0</v>
      </c>
      <c r="F160" s="28" t="s">
        <v>1066</v>
      </c>
      <c r="G160" s="46">
        <v>8953333</v>
      </c>
      <c r="H160" s="35"/>
      <c r="I160" s="35"/>
      <c r="J160" s="35"/>
      <c r="K160" s="35"/>
      <c r="L160" s="35"/>
      <c r="M160" s="35"/>
      <c r="N160" s="302"/>
      <c r="O160" s="5">
        <v>54617</v>
      </c>
      <c r="P160" s="78">
        <v>43020</v>
      </c>
      <c r="Q160" s="47">
        <v>43020</v>
      </c>
      <c r="R160" s="128">
        <f ca="1" t="shared" si="2"/>
        <v>30729</v>
      </c>
      <c r="S160" s="47">
        <v>43020</v>
      </c>
      <c r="T160" s="19">
        <v>43100</v>
      </c>
      <c r="U160" s="28"/>
      <c r="V160" s="28"/>
      <c r="W160" s="28"/>
      <c r="X160" s="42"/>
      <c r="Y160" s="48" t="s">
        <v>27</v>
      </c>
      <c r="Z160" s="197" t="s">
        <v>1067</v>
      </c>
      <c r="AA160" s="37">
        <v>64817</v>
      </c>
      <c r="AB160" s="73" t="s">
        <v>950</v>
      </c>
      <c r="AC160" s="73" t="s">
        <v>957</v>
      </c>
      <c r="AD160" s="198"/>
      <c r="AE160" s="197" t="s">
        <v>1068</v>
      </c>
      <c r="AF160" s="307" t="s">
        <v>1069</v>
      </c>
      <c r="AG160" s="199" t="s">
        <v>372</v>
      </c>
      <c r="AH160" s="208" t="s">
        <v>423</v>
      </c>
      <c r="AI160" s="37" t="s">
        <v>721</v>
      </c>
      <c r="AJ160" s="86"/>
      <c r="AK160" s="7" t="s">
        <v>798</v>
      </c>
    </row>
    <row r="161" spans="1:37" ht="409.5">
      <c r="A161" s="5" t="s">
        <v>1073</v>
      </c>
      <c r="B161" s="48" t="s">
        <v>26</v>
      </c>
      <c r="C161" s="28" t="s">
        <v>1074</v>
      </c>
      <c r="D161" s="6">
        <v>900030384</v>
      </c>
      <c r="E161" s="7">
        <v>6</v>
      </c>
      <c r="F161" s="33" t="s">
        <v>1076</v>
      </c>
      <c r="G161" s="44">
        <v>25890000</v>
      </c>
      <c r="H161" s="86"/>
      <c r="I161" s="85"/>
      <c r="J161" s="85"/>
      <c r="K161" s="85"/>
      <c r="L161" s="127" t="s">
        <v>1327</v>
      </c>
      <c r="M161" s="85"/>
      <c r="N161" s="342"/>
      <c r="O161" s="9">
        <v>38317</v>
      </c>
      <c r="P161" s="19">
        <v>43021</v>
      </c>
      <c r="Q161" s="92">
        <v>43027</v>
      </c>
      <c r="R161" s="128"/>
      <c r="S161" s="92">
        <v>43027</v>
      </c>
      <c r="T161" s="19" t="s">
        <v>646</v>
      </c>
      <c r="U161" s="5"/>
      <c r="V161" s="5"/>
      <c r="W161" s="5"/>
      <c r="X161" s="5"/>
      <c r="Y161" s="48" t="s">
        <v>27</v>
      </c>
      <c r="Z161" s="28" t="s">
        <v>1046</v>
      </c>
      <c r="AA161" s="7">
        <v>66717</v>
      </c>
      <c r="AB161" s="80" t="s">
        <v>1184</v>
      </c>
      <c r="AC161" s="80" t="s">
        <v>953</v>
      </c>
      <c r="AD161" s="7">
        <v>3127967</v>
      </c>
      <c r="AE161" s="5" t="s">
        <v>1185</v>
      </c>
      <c r="AF161" s="8" t="s">
        <v>1186</v>
      </c>
      <c r="AG161" s="5" t="s">
        <v>223</v>
      </c>
      <c r="AH161" s="80" t="s">
        <v>774</v>
      </c>
      <c r="AI161" s="7" t="s">
        <v>721</v>
      </c>
      <c r="AJ161" s="86"/>
      <c r="AK161" s="7" t="s">
        <v>798</v>
      </c>
    </row>
    <row r="162" spans="1:39" ht="409.5">
      <c r="A162" s="48" t="s">
        <v>211</v>
      </c>
      <c r="B162" s="48" t="s">
        <v>26</v>
      </c>
      <c r="C162" s="28" t="s">
        <v>1077</v>
      </c>
      <c r="D162" s="6" t="s">
        <v>1078</v>
      </c>
      <c r="E162" s="34">
        <v>7</v>
      </c>
      <c r="F162" s="33" t="s">
        <v>301</v>
      </c>
      <c r="G162" s="44">
        <v>7200000</v>
      </c>
      <c r="H162" s="85"/>
      <c r="I162" s="85"/>
      <c r="J162" s="85"/>
      <c r="K162" s="85"/>
      <c r="L162" s="251" t="s">
        <v>1276</v>
      </c>
      <c r="M162" s="85"/>
      <c r="N162" s="343">
        <v>43018</v>
      </c>
      <c r="O162" s="9">
        <v>52417</v>
      </c>
      <c r="P162" s="92">
        <v>43021</v>
      </c>
      <c r="Q162" s="92">
        <v>43021</v>
      </c>
      <c r="R162" s="128">
        <f ca="1" t="shared" si="2"/>
        <v>4</v>
      </c>
      <c r="S162" s="92">
        <v>43021</v>
      </c>
      <c r="T162" s="92" t="s">
        <v>1147</v>
      </c>
      <c r="U162" s="9"/>
      <c r="V162" s="9"/>
      <c r="W162" s="9"/>
      <c r="X162" s="9"/>
      <c r="Y162" s="9" t="s">
        <v>27</v>
      </c>
      <c r="Z162" s="109" t="s">
        <v>1148</v>
      </c>
      <c r="AA162" s="34">
        <v>66417</v>
      </c>
      <c r="AB162" s="88" t="s">
        <v>419</v>
      </c>
      <c r="AC162" s="84" t="s">
        <v>1149</v>
      </c>
      <c r="AD162" s="34">
        <v>3227919818</v>
      </c>
      <c r="AE162" s="36" t="s">
        <v>1150</v>
      </c>
      <c r="AF162" s="110" t="s">
        <v>1151</v>
      </c>
      <c r="AG162" s="9" t="s">
        <v>223</v>
      </c>
      <c r="AH162" s="88" t="s">
        <v>423</v>
      </c>
      <c r="AI162" s="34" t="s">
        <v>721</v>
      </c>
      <c r="AJ162" s="106"/>
      <c r="AK162" s="34" t="s">
        <v>798</v>
      </c>
      <c r="AL162" s="223"/>
      <c r="AM162" s="23"/>
    </row>
    <row r="163" spans="1:37" ht="409.5">
      <c r="A163" s="5" t="s">
        <v>212</v>
      </c>
      <c r="B163" s="48" t="s">
        <v>26</v>
      </c>
      <c r="C163" s="28" t="s">
        <v>1079</v>
      </c>
      <c r="D163" s="6">
        <v>1013662076</v>
      </c>
      <c r="E163" s="34">
        <v>8</v>
      </c>
      <c r="F163" s="33" t="s">
        <v>301</v>
      </c>
      <c r="G163" s="201">
        <v>7020000</v>
      </c>
      <c r="H163" s="85"/>
      <c r="I163" s="85"/>
      <c r="J163" s="85"/>
      <c r="K163" s="85"/>
      <c r="L163" s="85"/>
      <c r="M163" s="85"/>
      <c r="N163" s="132">
        <v>43018</v>
      </c>
      <c r="O163" s="5">
        <v>52317</v>
      </c>
      <c r="P163" s="19">
        <v>43021</v>
      </c>
      <c r="Q163" s="92">
        <v>43021</v>
      </c>
      <c r="R163" s="128">
        <f ca="1" t="shared" si="2"/>
        <v>4</v>
      </c>
      <c r="S163" s="92">
        <v>43021</v>
      </c>
      <c r="T163" s="202">
        <v>43100</v>
      </c>
      <c r="U163" s="5"/>
      <c r="V163" s="5"/>
      <c r="W163" s="5"/>
      <c r="X163" s="5"/>
      <c r="Y163" s="172" t="s">
        <v>27</v>
      </c>
      <c r="Z163" s="200" t="s">
        <v>1084</v>
      </c>
      <c r="AA163" s="192">
        <v>66617</v>
      </c>
      <c r="AB163" s="73" t="s">
        <v>419</v>
      </c>
      <c r="AC163" s="73" t="s">
        <v>678</v>
      </c>
      <c r="AD163" s="203">
        <v>3006638730</v>
      </c>
      <c r="AE163" s="172" t="s">
        <v>1085</v>
      </c>
      <c r="AF163" s="204" t="s">
        <v>1086</v>
      </c>
      <c r="AG163" s="205" t="s">
        <v>223</v>
      </c>
      <c r="AH163" s="206" t="s">
        <v>423</v>
      </c>
      <c r="AI163" s="192" t="s">
        <v>721</v>
      </c>
      <c r="AJ163" s="86"/>
      <c r="AK163" s="7" t="s">
        <v>595</v>
      </c>
    </row>
    <row r="164" spans="1:37" ht="409.5">
      <c r="A164" s="48" t="s">
        <v>213</v>
      </c>
      <c r="B164" s="48" t="s">
        <v>26</v>
      </c>
      <c r="C164" s="28" t="s">
        <v>1080</v>
      </c>
      <c r="D164" s="6">
        <v>1032398601</v>
      </c>
      <c r="E164" s="192">
        <v>2</v>
      </c>
      <c r="F164" s="33" t="s">
        <v>301</v>
      </c>
      <c r="G164" s="201">
        <v>7020000</v>
      </c>
      <c r="H164" s="86"/>
      <c r="I164" s="85"/>
      <c r="J164" s="85"/>
      <c r="K164" s="85"/>
      <c r="L164" s="85"/>
      <c r="M164" s="85"/>
      <c r="N164" s="131">
        <v>43020</v>
      </c>
      <c r="O164" s="5">
        <v>55517</v>
      </c>
      <c r="P164" s="78">
        <v>43021</v>
      </c>
      <c r="Q164" s="92">
        <v>43021</v>
      </c>
      <c r="R164" s="128">
        <f ca="1" t="shared" si="2"/>
        <v>2</v>
      </c>
      <c r="S164" s="92">
        <v>43021</v>
      </c>
      <c r="T164" s="19">
        <v>43100</v>
      </c>
      <c r="U164" s="5"/>
      <c r="V164" s="5"/>
      <c r="W164" s="5"/>
      <c r="X164" s="5"/>
      <c r="Y164" s="48" t="s">
        <v>27</v>
      </c>
      <c r="Z164" s="28" t="s">
        <v>580</v>
      </c>
      <c r="AA164" s="7">
        <v>66517</v>
      </c>
      <c r="AB164" s="73" t="s">
        <v>419</v>
      </c>
      <c r="AC164" s="73" t="s">
        <v>678</v>
      </c>
      <c r="AD164" s="7" t="s">
        <v>1082</v>
      </c>
      <c r="AE164" s="5" t="s">
        <v>1081</v>
      </c>
      <c r="AF164" s="8" t="s">
        <v>1083</v>
      </c>
      <c r="AG164" s="116" t="s">
        <v>223</v>
      </c>
      <c r="AH164" s="88" t="s">
        <v>423</v>
      </c>
      <c r="AI164" s="7" t="s">
        <v>721</v>
      </c>
      <c r="AJ164" s="85"/>
      <c r="AK164" s="7" t="s">
        <v>595</v>
      </c>
    </row>
    <row r="165" spans="1:37" ht="409.5">
      <c r="A165" s="5" t="s">
        <v>214</v>
      </c>
      <c r="B165" s="48" t="s">
        <v>26</v>
      </c>
      <c r="C165" s="216" t="s">
        <v>790</v>
      </c>
      <c r="D165" s="181">
        <v>86066849</v>
      </c>
      <c r="E165" s="209">
        <v>2</v>
      </c>
      <c r="F165" s="210" t="s">
        <v>1087</v>
      </c>
      <c r="G165" s="211">
        <v>10800000</v>
      </c>
      <c r="H165" s="212" t="s">
        <v>762</v>
      </c>
      <c r="I165" s="103"/>
      <c r="J165" s="103"/>
      <c r="K165" s="103"/>
      <c r="L165" s="85"/>
      <c r="M165" s="86"/>
      <c r="N165" s="301"/>
      <c r="O165" s="160">
        <v>56517</v>
      </c>
      <c r="P165" s="212">
        <v>43027</v>
      </c>
      <c r="Q165" s="212">
        <v>43027</v>
      </c>
      <c r="R165" s="178">
        <f ca="1" t="shared" si="2"/>
        <v>30734</v>
      </c>
      <c r="S165" s="212">
        <v>43027</v>
      </c>
      <c r="T165" s="213">
        <v>43100</v>
      </c>
      <c r="U165" s="5"/>
      <c r="V165" s="5"/>
      <c r="W165" s="5"/>
      <c r="X165" s="5"/>
      <c r="Y165" s="214" t="s">
        <v>27</v>
      </c>
      <c r="Z165" s="210" t="s">
        <v>580</v>
      </c>
      <c r="AA165" s="37">
        <v>67917</v>
      </c>
      <c r="AB165" s="73" t="s">
        <v>76</v>
      </c>
      <c r="AC165" s="73" t="s">
        <v>77</v>
      </c>
      <c r="AD165" s="37">
        <v>42822440</v>
      </c>
      <c r="AE165" s="38" t="s">
        <v>1091</v>
      </c>
      <c r="AF165" s="167" t="s">
        <v>1092</v>
      </c>
      <c r="AG165" s="215" t="s">
        <v>372</v>
      </c>
      <c r="AH165" s="169" t="s">
        <v>423</v>
      </c>
      <c r="AI165" s="192" t="s">
        <v>721</v>
      </c>
      <c r="AJ165" s="86"/>
      <c r="AK165" s="7" t="s">
        <v>595</v>
      </c>
    </row>
    <row r="166" spans="1:39" ht="409.5">
      <c r="A166" s="48" t="s">
        <v>215</v>
      </c>
      <c r="B166" s="48" t="s">
        <v>26</v>
      </c>
      <c r="C166" s="33" t="s">
        <v>1088</v>
      </c>
      <c r="D166" s="6">
        <v>1072192127</v>
      </c>
      <c r="E166" s="7">
        <v>2</v>
      </c>
      <c r="F166" s="33" t="s">
        <v>1089</v>
      </c>
      <c r="G166" s="6">
        <v>3786666</v>
      </c>
      <c r="H166" s="85"/>
      <c r="I166" s="85"/>
      <c r="J166" s="85"/>
      <c r="K166" s="85"/>
      <c r="L166" s="85"/>
      <c r="M166" s="85"/>
      <c r="N166" s="131">
        <v>43028</v>
      </c>
      <c r="O166" s="9">
        <v>55617</v>
      </c>
      <c r="P166" s="19">
        <v>43028</v>
      </c>
      <c r="Q166" s="19">
        <v>43028</v>
      </c>
      <c r="R166" s="128">
        <f ca="1" t="shared" si="2"/>
        <v>1</v>
      </c>
      <c r="S166" s="19">
        <v>43028</v>
      </c>
      <c r="T166" s="19">
        <v>43100</v>
      </c>
      <c r="U166" s="5"/>
      <c r="V166" s="5"/>
      <c r="W166" s="5"/>
      <c r="X166" s="5"/>
      <c r="Y166" s="5" t="s">
        <v>27</v>
      </c>
      <c r="Z166" s="43" t="s">
        <v>580</v>
      </c>
      <c r="AA166" s="7">
        <v>68217</v>
      </c>
      <c r="AB166" s="84" t="s">
        <v>893</v>
      </c>
      <c r="AC166" s="84" t="s">
        <v>687</v>
      </c>
      <c r="AD166" s="7">
        <v>4681462</v>
      </c>
      <c r="AE166" s="5" t="s">
        <v>1093</v>
      </c>
      <c r="AF166" s="8" t="s">
        <v>1094</v>
      </c>
      <c r="AG166" s="5" t="s">
        <v>223</v>
      </c>
      <c r="AH166" s="80" t="s">
        <v>423</v>
      </c>
      <c r="AI166" s="7" t="s">
        <v>721</v>
      </c>
      <c r="AJ166" s="7"/>
      <c r="AK166" s="7" t="s">
        <v>595</v>
      </c>
      <c r="AL166" s="218"/>
      <c r="AM166" s="219"/>
    </row>
    <row r="167" spans="1:37" ht="409.5">
      <c r="A167" s="5" t="s">
        <v>216</v>
      </c>
      <c r="B167" s="48" t="s">
        <v>26</v>
      </c>
      <c r="C167" s="28" t="s">
        <v>1095</v>
      </c>
      <c r="D167" s="6">
        <v>52935942</v>
      </c>
      <c r="E167" s="7">
        <v>5</v>
      </c>
      <c r="F167" s="33" t="s">
        <v>1101</v>
      </c>
      <c r="G167" s="201">
        <v>6120000</v>
      </c>
      <c r="H167" s="85"/>
      <c r="I167" s="85"/>
      <c r="J167" s="85"/>
      <c r="K167" s="85"/>
      <c r="L167" s="85"/>
      <c r="M167" s="85"/>
      <c r="N167" s="135"/>
      <c r="O167" s="9">
        <v>55717</v>
      </c>
      <c r="P167" s="19">
        <v>43031</v>
      </c>
      <c r="Q167" s="19">
        <v>43031</v>
      </c>
      <c r="R167" s="128">
        <f ca="1" t="shared" si="2"/>
        <v>30736</v>
      </c>
      <c r="S167" s="19">
        <v>43031</v>
      </c>
      <c r="T167" s="19">
        <v>43100</v>
      </c>
      <c r="U167" s="5"/>
      <c r="V167" s="5"/>
      <c r="W167" s="5"/>
      <c r="X167" s="5"/>
      <c r="Y167" s="9" t="s">
        <v>27</v>
      </c>
      <c r="Z167" s="109" t="s">
        <v>580</v>
      </c>
      <c r="AA167" s="34">
        <v>68817</v>
      </c>
      <c r="AB167" s="88" t="s">
        <v>1039</v>
      </c>
      <c r="AC167" s="84" t="s">
        <v>687</v>
      </c>
      <c r="AD167" s="34">
        <v>8111073</v>
      </c>
      <c r="AE167" s="9" t="s">
        <v>1099</v>
      </c>
      <c r="AF167" s="110" t="s">
        <v>1100</v>
      </c>
      <c r="AG167" s="9" t="s">
        <v>372</v>
      </c>
      <c r="AH167" s="88" t="s">
        <v>423</v>
      </c>
      <c r="AI167" s="34" t="s">
        <v>721</v>
      </c>
      <c r="AJ167" s="34"/>
      <c r="AK167" s="34" t="s">
        <v>595</v>
      </c>
    </row>
    <row r="168" spans="1:38" ht="409.5">
      <c r="A168" s="48" t="s">
        <v>217</v>
      </c>
      <c r="B168" s="48" t="s">
        <v>26</v>
      </c>
      <c r="C168" s="197" t="s">
        <v>1098</v>
      </c>
      <c r="D168" s="37">
        <v>860006543</v>
      </c>
      <c r="E168" s="37">
        <v>5</v>
      </c>
      <c r="F168" s="38" t="s">
        <v>1103</v>
      </c>
      <c r="G168" s="220">
        <v>240703184</v>
      </c>
      <c r="H168" s="85"/>
      <c r="I168" s="85"/>
      <c r="J168" s="85"/>
      <c r="K168" s="85"/>
      <c r="L168" s="85"/>
      <c r="M168" s="85"/>
      <c r="N168" s="135"/>
      <c r="O168" s="33" t="s">
        <v>1105</v>
      </c>
      <c r="P168" s="19">
        <v>43028</v>
      </c>
      <c r="Q168" s="92">
        <v>43033</v>
      </c>
      <c r="R168" s="128">
        <f ca="1" t="shared" si="2"/>
        <v>30735</v>
      </c>
      <c r="S168" s="92">
        <v>43033</v>
      </c>
      <c r="T168" s="19">
        <v>43100</v>
      </c>
      <c r="U168" s="5"/>
      <c r="V168" s="5"/>
      <c r="W168" s="5"/>
      <c r="X168" s="5"/>
      <c r="Y168" s="5" t="s">
        <v>27</v>
      </c>
      <c r="Z168" s="43" t="s">
        <v>1104</v>
      </c>
      <c r="AA168" s="5" t="s">
        <v>1106</v>
      </c>
      <c r="AB168" s="73" t="s">
        <v>76</v>
      </c>
      <c r="AC168" s="73" t="s">
        <v>77</v>
      </c>
      <c r="AD168" s="7" t="s">
        <v>1107</v>
      </c>
      <c r="AE168" s="5" t="s">
        <v>1108</v>
      </c>
      <c r="AF168" s="8" t="s">
        <v>1109</v>
      </c>
      <c r="AG168" s="5" t="s">
        <v>1183</v>
      </c>
      <c r="AH168" s="80" t="s">
        <v>774</v>
      </c>
      <c r="AI168" s="192" t="s">
        <v>721</v>
      </c>
      <c r="AJ168" s="85"/>
      <c r="AK168" s="7" t="s">
        <v>595</v>
      </c>
      <c r="AL168" s="221"/>
    </row>
    <row r="169" spans="1:39" ht="409.5">
      <c r="A169" s="5" t="s">
        <v>218</v>
      </c>
      <c r="B169" s="48" t="s">
        <v>26</v>
      </c>
      <c r="C169" s="69" t="s">
        <v>1102</v>
      </c>
      <c r="D169" s="6">
        <v>1113637304</v>
      </c>
      <c r="E169" s="34">
        <v>1</v>
      </c>
      <c r="F169" s="33" t="s">
        <v>301</v>
      </c>
      <c r="G169" s="201">
        <v>5850000</v>
      </c>
      <c r="H169" s="85"/>
      <c r="I169" s="85"/>
      <c r="J169" s="85"/>
      <c r="K169" s="85"/>
      <c r="L169" s="85"/>
      <c r="M169" s="85"/>
      <c r="N169" s="131">
        <v>43028</v>
      </c>
      <c r="O169" s="9">
        <v>56617</v>
      </c>
      <c r="P169" s="19">
        <v>43034</v>
      </c>
      <c r="Q169" s="92">
        <v>43034</v>
      </c>
      <c r="R169" s="128">
        <f ca="1" t="shared" si="2"/>
        <v>5</v>
      </c>
      <c r="S169" s="92">
        <v>43034</v>
      </c>
      <c r="T169" s="19">
        <v>43100</v>
      </c>
      <c r="U169" s="5"/>
      <c r="V169" s="5"/>
      <c r="W169" s="5"/>
      <c r="X169" s="5"/>
      <c r="Y169" s="5" t="s">
        <v>27</v>
      </c>
      <c r="Z169" s="109" t="s">
        <v>1084</v>
      </c>
      <c r="AA169" s="34">
        <v>71517</v>
      </c>
      <c r="AB169" s="73" t="s">
        <v>419</v>
      </c>
      <c r="AC169" s="73" t="s">
        <v>678</v>
      </c>
      <c r="AD169" s="34"/>
      <c r="AE169" s="9" t="s">
        <v>1181</v>
      </c>
      <c r="AF169" s="110" t="s">
        <v>1182</v>
      </c>
      <c r="AG169" s="9" t="s">
        <v>372</v>
      </c>
      <c r="AH169" s="88" t="s">
        <v>423</v>
      </c>
      <c r="AI169" s="7" t="s">
        <v>599</v>
      </c>
      <c r="AJ169" s="166"/>
      <c r="AK169" s="34" t="s">
        <v>595</v>
      </c>
      <c r="AL169" s="222"/>
      <c r="AM169" s="23"/>
    </row>
    <row r="170" spans="1:37" ht="409.5">
      <c r="A170" s="5" t="s">
        <v>1110</v>
      </c>
      <c r="B170" s="48" t="s">
        <v>26</v>
      </c>
      <c r="C170" s="7" t="s">
        <v>1111</v>
      </c>
      <c r="D170" s="7">
        <v>900099752</v>
      </c>
      <c r="E170" s="7">
        <v>1</v>
      </c>
      <c r="F170" s="33" t="s">
        <v>1118</v>
      </c>
      <c r="G170" s="52">
        <v>3099950</v>
      </c>
      <c r="H170" s="85"/>
      <c r="I170" s="85"/>
      <c r="J170" s="85"/>
      <c r="K170" s="85"/>
      <c r="L170" s="85"/>
      <c r="M170" s="85"/>
      <c r="N170" s="132">
        <v>43012</v>
      </c>
      <c r="O170" s="5">
        <v>50417</v>
      </c>
      <c r="P170" s="19">
        <v>43039</v>
      </c>
      <c r="Q170" s="19">
        <v>43040</v>
      </c>
      <c r="R170" s="128">
        <f ca="1" t="shared" si="2"/>
        <v>20</v>
      </c>
      <c r="S170" s="19">
        <v>43040</v>
      </c>
      <c r="T170" s="19" t="s">
        <v>646</v>
      </c>
      <c r="U170" s="5"/>
      <c r="V170" s="5"/>
      <c r="W170" s="5"/>
      <c r="X170" s="5"/>
      <c r="Y170" s="5" t="s">
        <v>27</v>
      </c>
      <c r="Z170" s="43" t="s">
        <v>1119</v>
      </c>
      <c r="AA170" s="7">
        <v>73317</v>
      </c>
      <c r="AB170" s="88" t="s">
        <v>977</v>
      </c>
      <c r="AC170" s="88" t="s">
        <v>953</v>
      </c>
      <c r="AD170" s="7">
        <v>3228176169</v>
      </c>
      <c r="AE170" s="5" t="s">
        <v>1120</v>
      </c>
      <c r="AF170" s="5"/>
      <c r="AG170" s="5" t="s">
        <v>223</v>
      </c>
      <c r="AH170" s="80" t="s">
        <v>423</v>
      </c>
      <c r="AI170" s="7" t="s">
        <v>721</v>
      </c>
      <c r="AJ170" s="85"/>
      <c r="AK170" s="7" t="s">
        <v>798</v>
      </c>
    </row>
    <row r="171" spans="1:37" ht="409.5">
      <c r="A171" s="48" t="s">
        <v>1112</v>
      </c>
      <c r="B171" s="48" t="s">
        <v>26</v>
      </c>
      <c r="C171" s="69" t="s">
        <v>1136</v>
      </c>
      <c r="D171" s="6">
        <v>20500270</v>
      </c>
      <c r="E171" s="7">
        <v>0</v>
      </c>
      <c r="F171" s="5" t="s">
        <v>1113</v>
      </c>
      <c r="G171" s="52">
        <v>6480000</v>
      </c>
      <c r="H171" s="85"/>
      <c r="I171" s="85"/>
      <c r="J171" s="85"/>
      <c r="K171" s="85"/>
      <c r="L171" s="85"/>
      <c r="M171" s="85"/>
      <c r="N171" s="132">
        <v>43039</v>
      </c>
      <c r="O171" s="5">
        <v>61417</v>
      </c>
      <c r="P171" s="19">
        <v>43046</v>
      </c>
      <c r="Q171" s="19">
        <v>43046</v>
      </c>
      <c r="R171" s="128">
        <f ca="1" t="shared" si="2"/>
        <v>6</v>
      </c>
      <c r="S171" s="19">
        <v>43046</v>
      </c>
      <c r="T171" s="19">
        <v>43100</v>
      </c>
      <c r="U171" s="5"/>
      <c r="V171" s="5"/>
      <c r="W171" s="5"/>
      <c r="X171" s="5"/>
      <c r="Y171" s="5" t="s">
        <v>27</v>
      </c>
      <c r="Z171" s="72" t="s">
        <v>1115</v>
      </c>
      <c r="AA171" s="7">
        <v>76017</v>
      </c>
      <c r="AB171" s="84" t="s">
        <v>603</v>
      </c>
      <c r="AC171" s="84" t="s">
        <v>907</v>
      </c>
      <c r="AD171" s="7">
        <v>8000218</v>
      </c>
      <c r="AE171" s="5" t="s">
        <v>1116</v>
      </c>
      <c r="AF171" s="8" t="s">
        <v>1117</v>
      </c>
      <c r="AG171" s="5" t="s">
        <v>372</v>
      </c>
      <c r="AH171" s="80" t="s">
        <v>423</v>
      </c>
      <c r="AI171" s="7" t="s">
        <v>721</v>
      </c>
      <c r="AJ171" s="7"/>
      <c r="AK171" s="7" t="s">
        <v>595</v>
      </c>
    </row>
    <row r="172" spans="1:37" ht="409.5">
      <c r="A172" s="48" t="s">
        <v>1121</v>
      </c>
      <c r="B172" s="48" t="s">
        <v>26</v>
      </c>
      <c r="C172" s="69" t="s">
        <v>1122</v>
      </c>
      <c r="D172" s="7">
        <v>32440691</v>
      </c>
      <c r="E172" s="7">
        <v>3</v>
      </c>
      <c r="F172" s="5" t="s">
        <v>1123</v>
      </c>
      <c r="G172" s="52">
        <v>2400000</v>
      </c>
      <c r="H172" s="108"/>
      <c r="I172" s="85"/>
      <c r="J172" s="85"/>
      <c r="K172" s="85"/>
      <c r="L172" s="85"/>
      <c r="M172" s="85"/>
      <c r="N172" s="182"/>
      <c r="O172" s="5">
        <v>67917</v>
      </c>
      <c r="P172" s="19">
        <v>43056</v>
      </c>
      <c r="Q172" s="19">
        <v>43060</v>
      </c>
      <c r="R172" s="128">
        <f ca="1" t="shared" si="2"/>
        <v>30755</v>
      </c>
      <c r="S172" s="19">
        <v>43060</v>
      </c>
      <c r="T172" s="5" t="s">
        <v>522</v>
      </c>
      <c r="U172" s="5"/>
      <c r="V172" s="5"/>
      <c r="W172" s="5"/>
      <c r="X172" s="5"/>
      <c r="Y172" s="5" t="s">
        <v>27</v>
      </c>
      <c r="Z172" s="43" t="s">
        <v>1187</v>
      </c>
      <c r="AA172" s="7">
        <v>80617</v>
      </c>
      <c r="AB172" s="73" t="s">
        <v>76</v>
      </c>
      <c r="AC172" s="73" t="s">
        <v>77</v>
      </c>
      <c r="AD172" s="7">
        <v>2355685</v>
      </c>
      <c r="AE172" s="5" t="s">
        <v>1188</v>
      </c>
      <c r="AF172" s="8" t="s">
        <v>1189</v>
      </c>
      <c r="AG172" s="5" t="s">
        <v>372</v>
      </c>
      <c r="AH172" s="80" t="s">
        <v>774</v>
      </c>
      <c r="AI172" s="7" t="s">
        <v>721</v>
      </c>
      <c r="AJ172" s="85"/>
      <c r="AK172" s="7" t="s">
        <v>595</v>
      </c>
    </row>
    <row r="173" spans="1:37" ht="409.5">
      <c r="A173" s="48" t="s">
        <v>1125</v>
      </c>
      <c r="B173" s="48" t="s">
        <v>26</v>
      </c>
      <c r="C173" s="69" t="s">
        <v>1124</v>
      </c>
      <c r="D173" s="7">
        <v>830108924</v>
      </c>
      <c r="E173" s="7">
        <v>7</v>
      </c>
      <c r="F173" s="5" t="s">
        <v>1131</v>
      </c>
      <c r="G173" s="52">
        <v>61500000</v>
      </c>
      <c r="H173" s="85"/>
      <c r="I173" s="85"/>
      <c r="J173" s="85"/>
      <c r="K173" s="85"/>
      <c r="L173" s="85"/>
      <c r="M173" s="85"/>
      <c r="N173" s="135"/>
      <c r="O173" s="9">
        <v>38017</v>
      </c>
      <c r="P173" s="92">
        <v>43056</v>
      </c>
      <c r="Q173" s="92">
        <v>43059</v>
      </c>
      <c r="R173" s="128">
        <f ca="1" t="shared" si="2"/>
        <v>30755</v>
      </c>
      <c r="S173" s="92">
        <v>43059</v>
      </c>
      <c r="T173" s="9" t="s">
        <v>1200</v>
      </c>
      <c r="U173" s="9"/>
      <c r="V173" s="9"/>
      <c r="W173" s="9"/>
      <c r="X173" s="9"/>
      <c r="Y173" s="5" t="s">
        <v>27</v>
      </c>
      <c r="Z173" s="109" t="s">
        <v>1201</v>
      </c>
      <c r="AA173" s="34">
        <v>80717</v>
      </c>
      <c r="AB173" s="73" t="s">
        <v>842</v>
      </c>
      <c r="AC173" s="73" t="s">
        <v>955</v>
      </c>
      <c r="AD173" s="34">
        <v>7425750</v>
      </c>
      <c r="AE173" s="9" t="s">
        <v>1202</v>
      </c>
      <c r="AF173" s="110" t="s">
        <v>1203</v>
      </c>
      <c r="AG173" s="9" t="s">
        <v>223</v>
      </c>
      <c r="AH173" s="88" t="s">
        <v>774</v>
      </c>
      <c r="AI173" s="34" t="s">
        <v>721</v>
      </c>
      <c r="AJ173" s="34"/>
      <c r="AK173" s="34" t="s">
        <v>798</v>
      </c>
    </row>
    <row r="174" spans="1:37" s="86" customFormat="1" ht="409.5">
      <c r="A174" s="51" t="s">
        <v>1126</v>
      </c>
      <c r="B174" s="48" t="s">
        <v>26</v>
      </c>
      <c r="C174" s="7" t="s">
        <v>1197</v>
      </c>
      <c r="D174" s="7">
        <v>52265749</v>
      </c>
      <c r="E174" s="7">
        <v>4</v>
      </c>
      <c r="F174" s="5" t="s">
        <v>1127</v>
      </c>
      <c r="G174" s="52">
        <v>4000000</v>
      </c>
      <c r="H174" s="108"/>
      <c r="I174" s="85"/>
      <c r="J174" s="85"/>
      <c r="K174" s="85"/>
      <c r="L174" s="85"/>
      <c r="M174" s="85"/>
      <c r="N174" s="182"/>
      <c r="O174" s="5">
        <v>56417</v>
      </c>
      <c r="P174" s="19">
        <v>43059</v>
      </c>
      <c r="Q174" s="19">
        <v>43061</v>
      </c>
      <c r="R174" s="128">
        <f ca="1" t="shared" si="2"/>
        <v>30756</v>
      </c>
      <c r="S174" s="19">
        <v>43061</v>
      </c>
      <c r="T174" s="5" t="s">
        <v>1195</v>
      </c>
      <c r="U174" s="5"/>
      <c r="V174" s="5"/>
      <c r="W174" s="5"/>
      <c r="X174" s="5"/>
      <c r="Y174" s="5" t="s">
        <v>27</v>
      </c>
      <c r="Z174" s="43" t="s">
        <v>1196</v>
      </c>
      <c r="AA174" s="7">
        <v>82417</v>
      </c>
      <c r="AB174" s="73" t="s">
        <v>443</v>
      </c>
      <c r="AC174" s="83" t="s">
        <v>687</v>
      </c>
      <c r="AD174" s="7">
        <v>4761812</v>
      </c>
      <c r="AE174" s="33" t="s">
        <v>1198</v>
      </c>
      <c r="AF174" s="8" t="s">
        <v>1199</v>
      </c>
      <c r="AG174" s="5" t="s">
        <v>223</v>
      </c>
      <c r="AH174" s="80" t="s">
        <v>774</v>
      </c>
      <c r="AI174" s="7" t="s">
        <v>721</v>
      </c>
      <c r="AJ174" s="7"/>
      <c r="AK174" s="7" t="s">
        <v>595</v>
      </c>
    </row>
    <row r="175" spans="1:37" ht="409.5">
      <c r="A175" s="51" t="s">
        <v>1128</v>
      </c>
      <c r="B175" s="48" t="s">
        <v>26</v>
      </c>
      <c r="C175" s="7" t="s">
        <v>1129</v>
      </c>
      <c r="D175" s="7">
        <v>901092222</v>
      </c>
      <c r="E175" s="7">
        <v>0</v>
      </c>
      <c r="F175" s="5" t="s">
        <v>1130</v>
      </c>
      <c r="G175" s="52">
        <v>9605472</v>
      </c>
      <c r="H175" s="85"/>
      <c r="I175" s="85"/>
      <c r="J175" s="85"/>
      <c r="K175" s="85"/>
      <c r="L175" s="85"/>
      <c r="M175" s="85"/>
      <c r="N175" s="103">
        <v>43047</v>
      </c>
      <c r="O175" s="5">
        <v>54517</v>
      </c>
      <c r="P175" s="19">
        <v>43059</v>
      </c>
      <c r="Q175" s="19">
        <v>43062</v>
      </c>
      <c r="R175" s="128">
        <f ca="1" t="shared" si="2"/>
        <v>9</v>
      </c>
      <c r="S175" s="19">
        <v>43062</v>
      </c>
      <c r="T175" s="19">
        <v>43100</v>
      </c>
      <c r="U175" s="5"/>
      <c r="V175" s="5"/>
      <c r="W175" s="5"/>
      <c r="X175" s="5"/>
      <c r="Y175" s="5" t="s">
        <v>27</v>
      </c>
      <c r="Z175" s="43" t="s">
        <v>1190</v>
      </c>
      <c r="AA175" s="34">
        <v>81117</v>
      </c>
      <c r="AB175" s="73" t="s">
        <v>695</v>
      </c>
      <c r="AC175" s="73" t="s">
        <v>953</v>
      </c>
      <c r="AD175" s="7" t="s">
        <v>1191</v>
      </c>
      <c r="AE175" s="5" t="s">
        <v>1192</v>
      </c>
      <c r="AF175" s="8" t="s">
        <v>1193</v>
      </c>
      <c r="AG175" s="5" t="s">
        <v>223</v>
      </c>
      <c r="AH175" s="80" t="s">
        <v>774</v>
      </c>
      <c r="AI175" s="34" t="s">
        <v>599</v>
      </c>
      <c r="AJ175" s="7"/>
      <c r="AK175" s="7" t="s">
        <v>1194</v>
      </c>
    </row>
    <row r="176" spans="1:37" ht="409.5">
      <c r="A176" s="51" t="s">
        <v>1378</v>
      </c>
      <c r="B176" s="48" t="s">
        <v>26</v>
      </c>
      <c r="C176" s="7" t="s">
        <v>1132</v>
      </c>
      <c r="D176" s="7">
        <v>900466596</v>
      </c>
      <c r="E176" s="7">
        <v>2</v>
      </c>
      <c r="F176" s="33" t="s">
        <v>1133</v>
      </c>
      <c r="G176" s="64">
        <v>3998000</v>
      </c>
      <c r="H176" s="85"/>
      <c r="I176" s="85"/>
      <c r="J176" s="85"/>
      <c r="K176" s="85"/>
      <c r="L176" s="85"/>
      <c r="M176" s="85"/>
      <c r="N176" s="103">
        <v>43046</v>
      </c>
      <c r="O176" s="5">
        <v>65917</v>
      </c>
      <c r="P176" s="19">
        <v>43063</v>
      </c>
      <c r="Q176" s="19">
        <v>43066</v>
      </c>
      <c r="R176" s="128">
        <f ca="1" t="shared" si="2"/>
        <v>14</v>
      </c>
      <c r="S176" s="19">
        <v>43066</v>
      </c>
      <c r="T176" s="5" t="s">
        <v>646</v>
      </c>
      <c r="U176" s="5"/>
      <c r="V176" s="5"/>
      <c r="W176" s="5"/>
      <c r="X176" s="5"/>
      <c r="Y176" s="5" t="s">
        <v>27</v>
      </c>
      <c r="Z176" s="43" t="s">
        <v>1204</v>
      </c>
      <c r="AA176" s="7">
        <v>84817</v>
      </c>
      <c r="AB176" s="73" t="s">
        <v>695</v>
      </c>
      <c r="AC176" s="73" t="s">
        <v>953</v>
      </c>
      <c r="AD176" s="7">
        <v>3123155382</v>
      </c>
      <c r="AE176" s="7" t="s">
        <v>1205</v>
      </c>
      <c r="AF176" s="5"/>
      <c r="AG176" s="5" t="s">
        <v>372</v>
      </c>
      <c r="AH176" s="80" t="s">
        <v>774</v>
      </c>
      <c r="AI176" s="7" t="s">
        <v>721</v>
      </c>
      <c r="AJ176" s="7"/>
      <c r="AK176" s="7" t="s">
        <v>798</v>
      </c>
    </row>
    <row r="177" spans="1:37" ht="409.5">
      <c r="A177" s="41" t="s">
        <v>1135</v>
      </c>
      <c r="B177" s="48" t="s">
        <v>26</v>
      </c>
      <c r="C177" s="9" t="s">
        <v>350</v>
      </c>
      <c r="D177" s="76">
        <v>79461220</v>
      </c>
      <c r="E177" s="34">
        <v>9</v>
      </c>
      <c r="F177" s="36" t="s">
        <v>1206</v>
      </c>
      <c r="G177" s="76">
        <v>6050000</v>
      </c>
      <c r="H177" s="108"/>
      <c r="I177" s="108"/>
      <c r="J177" s="108"/>
      <c r="K177" s="108"/>
      <c r="L177" s="108"/>
      <c r="M177" s="108"/>
      <c r="N177" s="131"/>
      <c r="O177" s="9">
        <v>67817</v>
      </c>
      <c r="P177" s="92">
        <v>43067</v>
      </c>
      <c r="Q177" s="92">
        <v>43070</v>
      </c>
      <c r="R177" s="129"/>
      <c r="S177" s="92">
        <v>43070</v>
      </c>
      <c r="T177" s="92" t="s">
        <v>1239</v>
      </c>
      <c r="U177" s="9"/>
      <c r="V177" s="9"/>
      <c r="W177" s="9"/>
      <c r="X177" s="9"/>
      <c r="Y177" s="14" t="s">
        <v>27</v>
      </c>
      <c r="Z177" s="39" t="s">
        <v>580</v>
      </c>
      <c r="AA177" s="34">
        <v>85017</v>
      </c>
      <c r="AB177" s="82" t="s">
        <v>72</v>
      </c>
      <c r="AC177" s="82" t="s">
        <v>1240</v>
      </c>
      <c r="AD177" s="9">
        <v>3214514114</v>
      </c>
      <c r="AE177" s="9" t="s">
        <v>1241</v>
      </c>
      <c r="AF177" s="110" t="s">
        <v>352</v>
      </c>
      <c r="AG177" s="113" t="s">
        <v>372</v>
      </c>
      <c r="AH177" s="88" t="s">
        <v>774</v>
      </c>
      <c r="AI177" s="258" t="s">
        <v>599</v>
      </c>
      <c r="AJ177" s="105"/>
      <c r="AK177" s="259" t="s">
        <v>595</v>
      </c>
    </row>
    <row r="178" spans="1:37" ht="409.5">
      <c r="A178" s="41" t="s">
        <v>1152</v>
      </c>
      <c r="B178" s="48" t="s">
        <v>26</v>
      </c>
      <c r="C178" s="5" t="s">
        <v>1153</v>
      </c>
      <c r="D178" s="6">
        <v>73582315</v>
      </c>
      <c r="E178" s="7">
        <v>7</v>
      </c>
      <c r="F178" s="33" t="s">
        <v>1207</v>
      </c>
      <c r="G178" s="64">
        <v>1600000</v>
      </c>
      <c r="H178" s="85"/>
      <c r="I178" s="85"/>
      <c r="J178" s="85"/>
      <c r="K178" s="85"/>
      <c r="L178" s="85"/>
      <c r="M178" s="85"/>
      <c r="N178" s="85"/>
      <c r="O178" s="5">
        <v>70617</v>
      </c>
      <c r="P178" s="19">
        <v>43070</v>
      </c>
      <c r="Q178" s="92">
        <v>43070</v>
      </c>
      <c r="R178" s="128"/>
      <c r="S178" s="92">
        <v>43070</v>
      </c>
      <c r="T178" s="19">
        <v>43100</v>
      </c>
      <c r="U178" s="5"/>
      <c r="V178" s="5"/>
      <c r="W178" s="5"/>
      <c r="X178" s="5"/>
      <c r="Y178" s="9" t="s">
        <v>27</v>
      </c>
      <c r="Z178" s="39" t="s">
        <v>580</v>
      </c>
      <c r="AA178" s="34">
        <v>85717</v>
      </c>
      <c r="AB178" s="84" t="s">
        <v>893</v>
      </c>
      <c r="AC178" s="84" t="s">
        <v>687</v>
      </c>
      <c r="AD178" s="34">
        <v>3069393</v>
      </c>
      <c r="AE178" s="9" t="s">
        <v>1242</v>
      </c>
      <c r="AF178" s="110" t="s">
        <v>1243</v>
      </c>
      <c r="AG178" s="9" t="s">
        <v>372</v>
      </c>
      <c r="AH178" s="88" t="s">
        <v>774</v>
      </c>
      <c r="AI178" s="34" t="s">
        <v>599</v>
      </c>
      <c r="AJ178" s="34"/>
      <c r="AK178" s="34" t="s">
        <v>595</v>
      </c>
    </row>
    <row r="179" spans="1:37" ht="409.5">
      <c r="A179" s="255" t="s">
        <v>1154</v>
      </c>
      <c r="B179" s="48" t="s">
        <v>26</v>
      </c>
      <c r="C179" s="256" t="s">
        <v>1155</v>
      </c>
      <c r="D179" s="260">
        <v>79797202</v>
      </c>
      <c r="E179" s="106">
        <v>9</v>
      </c>
      <c r="F179" s="70" t="s">
        <v>1180</v>
      </c>
      <c r="G179" s="261">
        <v>2700000</v>
      </c>
      <c r="H179" s="85"/>
      <c r="I179" s="85"/>
      <c r="J179" s="85"/>
      <c r="K179" s="85"/>
      <c r="L179" s="85"/>
      <c r="M179" s="85"/>
      <c r="N179" s="85"/>
      <c r="O179" s="5">
        <v>73417</v>
      </c>
      <c r="P179" s="262">
        <v>43070</v>
      </c>
      <c r="Q179" s="262">
        <v>43070</v>
      </c>
      <c r="R179" s="257">
        <f ca="1" t="shared" si="2"/>
        <v>30765</v>
      </c>
      <c r="S179" s="262">
        <v>43070</v>
      </c>
      <c r="T179" s="19">
        <v>43100</v>
      </c>
      <c r="U179" s="5"/>
      <c r="V179" s="5"/>
      <c r="W179" s="5"/>
      <c r="X179" s="5"/>
      <c r="Y179" s="263" t="s">
        <v>27</v>
      </c>
      <c r="Z179" s="39" t="s">
        <v>580</v>
      </c>
      <c r="AA179" s="106">
        <v>85817</v>
      </c>
      <c r="AB179" s="84" t="s">
        <v>893</v>
      </c>
      <c r="AC179" s="84" t="s">
        <v>687</v>
      </c>
      <c r="AD179" s="34">
        <v>3219338789</v>
      </c>
      <c r="AE179" s="9" t="s">
        <v>1244</v>
      </c>
      <c r="AF179" s="110" t="s">
        <v>1245</v>
      </c>
      <c r="AG179" s="9" t="s">
        <v>372</v>
      </c>
      <c r="AH179" s="208" t="s">
        <v>774</v>
      </c>
      <c r="AI179" s="34" t="s">
        <v>599</v>
      </c>
      <c r="AJ179" s="106"/>
      <c r="AK179" s="34" t="s">
        <v>595</v>
      </c>
    </row>
    <row r="180" spans="1:37" ht="409.5">
      <c r="A180" s="41" t="s">
        <v>1157</v>
      </c>
      <c r="B180" s="48" t="s">
        <v>26</v>
      </c>
      <c r="C180" s="37" t="s">
        <v>1158</v>
      </c>
      <c r="D180" s="181">
        <v>800002609</v>
      </c>
      <c r="E180" s="37">
        <v>6</v>
      </c>
      <c r="F180" s="33" t="s">
        <v>1179</v>
      </c>
      <c r="G180" s="250">
        <v>74649692</v>
      </c>
      <c r="H180" s="34"/>
      <c r="I180" s="34"/>
      <c r="J180" s="34"/>
      <c r="K180" s="34"/>
      <c r="L180" s="34"/>
      <c r="M180" s="34"/>
      <c r="N180" s="34"/>
      <c r="O180" s="9">
        <v>48617</v>
      </c>
      <c r="P180" s="92">
        <v>43073</v>
      </c>
      <c r="Q180" s="92">
        <v>43074</v>
      </c>
      <c r="R180" s="129">
        <f ca="1" t="shared" si="2"/>
        <v>30766</v>
      </c>
      <c r="S180" s="92">
        <v>43074</v>
      </c>
      <c r="T180" s="9" t="s">
        <v>646</v>
      </c>
      <c r="U180" s="9"/>
      <c r="V180" s="9"/>
      <c r="W180" s="9"/>
      <c r="X180" s="9"/>
      <c r="Y180" s="9" t="s">
        <v>27</v>
      </c>
      <c r="Z180" s="9" t="s">
        <v>1212</v>
      </c>
      <c r="AA180" s="34">
        <v>86317</v>
      </c>
      <c r="AB180" s="82" t="s">
        <v>842</v>
      </c>
      <c r="AC180" s="82" t="s">
        <v>955</v>
      </c>
      <c r="AD180" s="34" t="s">
        <v>1213</v>
      </c>
      <c r="AE180" s="9" t="s">
        <v>1214</v>
      </c>
      <c r="AF180" s="110" t="s">
        <v>1215</v>
      </c>
      <c r="AG180" s="9" t="s">
        <v>223</v>
      </c>
      <c r="AH180" s="88" t="s">
        <v>774</v>
      </c>
      <c r="AI180" s="34" t="s">
        <v>599</v>
      </c>
      <c r="AJ180" s="34"/>
      <c r="AK180" s="34" t="s">
        <v>798</v>
      </c>
    </row>
    <row r="181" spans="1:37" ht="409.5">
      <c r="A181" s="41" t="s">
        <v>1208</v>
      </c>
      <c r="B181" s="48" t="s">
        <v>1315</v>
      </c>
      <c r="C181" s="7" t="s">
        <v>1028</v>
      </c>
      <c r="D181" s="7">
        <v>900230597</v>
      </c>
      <c r="E181" s="7">
        <v>6</v>
      </c>
      <c r="F181" s="33" t="s">
        <v>1216</v>
      </c>
      <c r="G181" s="44">
        <v>16420614</v>
      </c>
      <c r="H181" s="85"/>
      <c r="I181" s="85"/>
      <c r="J181" s="85"/>
      <c r="K181" s="85"/>
      <c r="L181" s="85"/>
      <c r="M181" s="85"/>
      <c r="N181" s="85"/>
      <c r="O181" s="263">
        <v>70017</v>
      </c>
      <c r="P181" s="92">
        <v>43074</v>
      </c>
      <c r="Q181" s="277">
        <v>43076</v>
      </c>
      <c r="R181" s="164">
        <f ca="1" t="shared" si="2"/>
        <v>30767</v>
      </c>
      <c r="S181" s="277">
        <v>43076</v>
      </c>
      <c r="T181" s="92">
        <v>43100</v>
      </c>
      <c r="U181" s="9"/>
      <c r="V181" s="9"/>
      <c r="W181" s="9"/>
      <c r="X181" s="9"/>
      <c r="Y181" s="263" t="s">
        <v>27</v>
      </c>
      <c r="Z181" s="300" t="s">
        <v>1377</v>
      </c>
      <c r="AA181" s="106">
        <v>86517</v>
      </c>
      <c r="AB181" s="84" t="s">
        <v>888</v>
      </c>
      <c r="AC181" s="84" t="s">
        <v>1056</v>
      </c>
      <c r="AD181" s="5" t="s">
        <v>1052</v>
      </c>
      <c r="AE181" s="5" t="s">
        <v>1051</v>
      </c>
      <c r="AF181" s="8" t="s">
        <v>1053</v>
      </c>
      <c r="AG181" s="5" t="s">
        <v>223</v>
      </c>
      <c r="AH181" s="80" t="s">
        <v>774</v>
      </c>
      <c r="AI181" s="7" t="s">
        <v>599</v>
      </c>
      <c r="AJ181" s="85"/>
      <c r="AK181" s="34" t="s">
        <v>798</v>
      </c>
    </row>
    <row r="182" spans="1:37" ht="409.5">
      <c r="A182" s="41" t="s">
        <v>1209</v>
      </c>
      <c r="B182" s="48" t="s">
        <v>26</v>
      </c>
      <c r="C182" s="7" t="s">
        <v>1129</v>
      </c>
      <c r="D182" s="7">
        <v>901092222</v>
      </c>
      <c r="E182" s="7">
        <v>0</v>
      </c>
      <c r="F182" s="33" t="s">
        <v>1210</v>
      </c>
      <c r="G182" s="52">
        <v>9787365</v>
      </c>
      <c r="H182" s="85"/>
      <c r="I182" s="85"/>
      <c r="J182" s="85"/>
      <c r="K182" s="85"/>
      <c r="L182" s="85"/>
      <c r="M182" s="85"/>
      <c r="N182" s="274">
        <v>43067</v>
      </c>
      <c r="O182" s="9">
        <v>73217</v>
      </c>
      <c r="P182" s="19">
        <v>43080</v>
      </c>
      <c r="Q182" s="92">
        <v>43089</v>
      </c>
      <c r="R182" s="128">
        <f ca="1">IF(P182=0,_xlfn.NETWORKDAYS.INTL(N182,TODAY(),1,$AQ$2:$AQ$18),_xlfn.NETWORKDAYS.INTL(N182,P182,1,$AQ$2:$AQ$18))</f>
        <v>10</v>
      </c>
      <c r="S182" s="92">
        <v>43089</v>
      </c>
      <c r="T182" s="19" t="s">
        <v>1211</v>
      </c>
      <c r="U182" s="5"/>
      <c r="V182" s="5"/>
      <c r="W182" s="5"/>
      <c r="X182" s="5"/>
      <c r="Y182" s="5" t="s">
        <v>27</v>
      </c>
      <c r="Z182" s="43" t="s">
        <v>1299</v>
      </c>
      <c r="AA182" s="34">
        <v>87217</v>
      </c>
      <c r="AB182" s="73" t="s">
        <v>695</v>
      </c>
      <c r="AC182" s="73" t="s">
        <v>953</v>
      </c>
      <c r="AD182" s="7" t="s">
        <v>1191</v>
      </c>
      <c r="AE182" s="5" t="s">
        <v>1192</v>
      </c>
      <c r="AF182" s="8" t="s">
        <v>1193</v>
      </c>
      <c r="AG182" s="5" t="s">
        <v>223</v>
      </c>
      <c r="AH182" s="80" t="s">
        <v>774</v>
      </c>
      <c r="AI182" s="34" t="s">
        <v>599</v>
      </c>
      <c r="AJ182" s="7"/>
      <c r="AK182" s="7" t="s">
        <v>798</v>
      </c>
    </row>
    <row r="183" spans="1:37" ht="409.5">
      <c r="A183" s="41" t="s">
        <v>1263</v>
      </c>
      <c r="B183" s="48" t="s">
        <v>26</v>
      </c>
      <c r="C183" s="9" t="s">
        <v>385</v>
      </c>
      <c r="D183" s="181">
        <v>80904513</v>
      </c>
      <c r="E183" s="37">
        <v>8</v>
      </c>
      <c r="F183" s="38" t="s">
        <v>1264</v>
      </c>
      <c r="G183" s="287">
        <v>1874400</v>
      </c>
      <c r="H183" s="335"/>
      <c r="I183" s="335"/>
      <c r="J183" s="335"/>
      <c r="K183" s="335"/>
      <c r="L183" s="335"/>
      <c r="M183" s="335"/>
      <c r="N183" s="344"/>
      <c r="O183" s="12">
        <v>76217</v>
      </c>
      <c r="P183" s="177">
        <v>43084</v>
      </c>
      <c r="Q183" s="177">
        <v>43084</v>
      </c>
      <c r="R183" s="288">
        <f ca="1">IF(P183=0,_xlfn.NETWORKDAYS.INTL(N183,TODAY(),1,$AQ$2:$AQ$18),_xlfn.NETWORKDAYS.INTL(N183,P183,1,$AQ$2:$AQ$18))</f>
        <v>30775</v>
      </c>
      <c r="S183" s="177">
        <v>43084</v>
      </c>
      <c r="T183" s="213" t="s">
        <v>1265</v>
      </c>
      <c r="U183" s="160"/>
      <c r="V183" s="160"/>
      <c r="W183" s="160"/>
      <c r="X183" s="160"/>
      <c r="Y183" s="214" t="s">
        <v>27</v>
      </c>
      <c r="Z183" s="289" t="s">
        <v>1266</v>
      </c>
      <c r="AA183" s="37">
        <v>90717</v>
      </c>
      <c r="AB183" s="290" t="s">
        <v>72</v>
      </c>
      <c r="AC183" s="290" t="s">
        <v>687</v>
      </c>
      <c r="AD183" s="37">
        <v>3702912</v>
      </c>
      <c r="AE183" s="160" t="s">
        <v>498</v>
      </c>
      <c r="AF183" s="167" t="s">
        <v>386</v>
      </c>
      <c r="AG183" s="215" t="s">
        <v>1267</v>
      </c>
      <c r="AH183" s="208" t="s">
        <v>423</v>
      </c>
      <c r="AI183" s="258" t="s">
        <v>599</v>
      </c>
      <c r="AJ183" s="86"/>
      <c r="AK183" s="37" t="s">
        <v>595</v>
      </c>
    </row>
    <row r="184" spans="1:37" ht="409.5">
      <c r="A184" s="33" t="s">
        <v>1374</v>
      </c>
      <c r="B184" s="48" t="s">
        <v>1375</v>
      </c>
      <c r="C184" s="192" t="s">
        <v>1376</v>
      </c>
      <c r="D184" s="6">
        <v>830093119</v>
      </c>
      <c r="E184" s="7">
        <v>7</v>
      </c>
      <c r="F184" s="33" t="s">
        <v>1379</v>
      </c>
      <c r="G184" s="46">
        <v>71026816</v>
      </c>
      <c r="H184" s="85"/>
      <c r="I184" s="85"/>
      <c r="J184" s="85"/>
      <c r="K184" s="85"/>
      <c r="L184" s="85"/>
      <c r="M184" s="85"/>
      <c r="N184" s="85"/>
      <c r="O184" s="9">
        <v>61717</v>
      </c>
      <c r="P184" s="92">
        <v>43084</v>
      </c>
      <c r="Q184" s="19">
        <v>43088</v>
      </c>
      <c r="R184" s="128">
        <f ca="1" t="shared" si="2"/>
        <v>30775</v>
      </c>
      <c r="S184" s="19">
        <v>43088</v>
      </c>
      <c r="T184" s="19">
        <v>43100</v>
      </c>
      <c r="U184" s="5"/>
      <c r="V184" s="5"/>
      <c r="W184" s="5"/>
      <c r="X184" s="5"/>
      <c r="Y184" s="292" t="s">
        <v>27</v>
      </c>
      <c r="Z184" s="43" t="s">
        <v>1356</v>
      </c>
      <c r="AA184" s="34">
        <v>92517</v>
      </c>
      <c r="AB184" s="80" t="s">
        <v>1041</v>
      </c>
      <c r="AC184" s="80" t="s">
        <v>680</v>
      </c>
      <c r="AD184" s="34">
        <v>6570679</v>
      </c>
      <c r="AE184" s="9" t="s">
        <v>1380</v>
      </c>
      <c r="AF184" s="75" t="s">
        <v>1381</v>
      </c>
      <c r="AG184" s="9" t="s">
        <v>789</v>
      </c>
      <c r="AH184" s="80" t="s">
        <v>774</v>
      </c>
      <c r="AI184" s="34" t="s">
        <v>599</v>
      </c>
      <c r="AJ184" s="85"/>
      <c r="AK184" s="7" t="s">
        <v>595</v>
      </c>
    </row>
    <row r="185" spans="1:37" ht="409.5">
      <c r="A185" s="43" t="s">
        <v>1268</v>
      </c>
      <c r="B185" s="48" t="s">
        <v>26</v>
      </c>
      <c r="C185" s="9" t="s">
        <v>441</v>
      </c>
      <c r="D185" s="291">
        <v>52344519</v>
      </c>
      <c r="E185" s="203">
        <v>6</v>
      </c>
      <c r="F185" s="70" t="s">
        <v>1269</v>
      </c>
      <c r="G185" s="331">
        <v>1874400</v>
      </c>
      <c r="H185" s="345"/>
      <c r="I185" s="345"/>
      <c r="J185" s="345"/>
      <c r="K185" s="345"/>
      <c r="L185" s="345"/>
      <c r="M185" s="345"/>
      <c r="N185" s="346"/>
      <c r="O185" s="172">
        <v>76217</v>
      </c>
      <c r="P185" s="202">
        <v>43087</v>
      </c>
      <c r="Q185" s="202">
        <v>43087</v>
      </c>
      <c r="R185" s="164">
        <f ca="1" t="shared" si="2"/>
        <v>30776</v>
      </c>
      <c r="S185" s="202">
        <v>43087</v>
      </c>
      <c r="T185" s="202" t="s">
        <v>1270</v>
      </c>
      <c r="U185" s="172"/>
      <c r="V185" s="172"/>
      <c r="W185" s="172"/>
      <c r="X185" s="172"/>
      <c r="Y185" s="292" t="s">
        <v>27</v>
      </c>
      <c r="Z185" s="293" t="s">
        <v>1291</v>
      </c>
      <c r="AA185" s="203">
        <v>91017</v>
      </c>
      <c r="AB185" s="294" t="s">
        <v>72</v>
      </c>
      <c r="AC185" s="294" t="s">
        <v>687</v>
      </c>
      <c r="AD185" s="203">
        <v>3188841967</v>
      </c>
      <c r="AE185" s="172" t="s">
        <v>515</v>
      </c>
      <c r="AF185" s="204" t="s">
        <v>444</v>
      </c>
      <c r="AG185" s="295" t="s">
        <v>223</v>
      </c>
      <c r="AH185" s="206" t="s">
        <v>423</v>
      </c>
      <c r="AI185" s="296" t="s">
        <v>599</v>
      </c>
      <c r="AJ185" s="86"/>
      <c r="AK185" s="203" t="s">
        <v>595</v>
      </c>
    </row>
    <row r="186" spans="1:37" ht="409.5">
      <c r="A186" s="33" t="s">
        <v>1300</v>
      </c>
      <c r="B186" s="48" t="s">
        <v>26</v>
      </c>
      <c r="C186" s="7" t="s">
        <v>1129</v>
      </c>
      <c r="D186" s="7">
        <v>901092222</v>
      </c>
      <c r="E186" s="7">
        <v>0</v>
      </c>
      <c r="F186" s="33" t="s">
        <v>1301</v>
      </c>
      <c r="G186" s="52">
        <v>7900000</v>
      </c>
      <c r="H186" s="85"/>
      <c r="I186" s="85"/>
      <c r="J186" s="85"/>
      <c r="K186" s="85"/>
      <c r="L186" s="85"/>
      <c r="M186" s="85"/>
      <c r="N186" s="274"/>
      <c r="O186" s="9">
        <v>73117</v>
      </c>
      <c r="P186" s="19">
        <v>43087</v>
      </c>
      <c r="Q186" s="92">
        <v>43089</v>
      </c>
      <c r="R186" s="128">
        <f ca="1">IF(P186=0,_xlfn.NETWORKDAYS.INTL(N186,TODAY(),1,$AQ$2:$AQ$18),_xlfn.NETWORKDAYS.INTL(N186,P186,1,$AQ$2:$AQ$18))</f>
        <v>30776</v>
      </c>
      <c r="S186" s="92">
        <v>43089</v>
      </c>
      <c r="T186" s="19" t="s">
        <v>1302</v>
      </c>
      <c r="U186" s="5"/>
      <c r="V186" s="5"/>
      <c r="W186" s="5"/>
      <c r="X186" s="5"/>
      <c r="Y186" s="5" t="s">
        <v>27</v>
      </c>
      <c r="Z186" s="43" t="s">
        <v>1303</v>
      </c>
      <c r="AA186" s="34">
        <v>91217</v>
      </c>
      <c r="AB186" s="73" t="s">
        <v>695</v>
      </c>
      <c r="AC186" s="73" t="s">
        <v>953</v>
      </c>
      <c r="AD186" s="7" t="s">
        <v>1191</v>
      </c>
      <c r="AE186" s="5" t="s">
        <v>1192</v>
      </c>
      <c r="AF186" s="8" t="s">
        <v>1193</v>
      </c>
      <c r="AG186" s="5" t="s">
        <v>223</v>
      </c>
      <c r="AH186" s="80" t="s">
        <v>774</v>
      </c>
      <c r="AI186" s="34" t="s">
        <v>599</v>
      </c>
      <c r="AJ186" s="7"/>
      <c r="AK186" s="7" t="s">
        <v>798</v>
      </c>
    </row>
    <row r="187" spans="1:37" ht="409.5">
      <c r="A187" s="33" t="s">
        <v>1310</v>
      </c>
      <c r="B187" s="48" t="s">
        <v>26</v>
      </c>
      <c r="C187" s="5" t="s">
        <v>1307</v>
      </c>
      <c r="D187" s="6">
        <v>800249315</v>
      </c>
      <c r="E187" s="7">
        <v>7</v>
      </c>
      <c r="F187" s="38" t="s">
        <v>1355</v>
      </c>
      <c r="G187" s="275">
        <v>63255000</v>
      </c>
      <c r="H187" s="85"/>
      <c r="I187" s="85"/>
      <c r="J187" s="85"/>
      <c r="K187" s="85"/>
      <c r="L187" s="85"/>
      <c r="M187" s="85"/>
      <c r="N187" s="85"/>
      <c r="O187" s="21">
        <v>61517</v>
      </c>
      <c r="P187" s="213">
        <v>43087</v>
      </c>
      <c r="Q187" s="78">
        <v>43090</v>
      </c>
      <c r="R187" s="257"/>
      <c r="S187" s="78">
        <v>43090</v>
      </c>
      <c r="T187" s="177">
        <v>43100</v>
      </c>
      <c r="U187" s="5"/>
      <c r="V187" s="5"/>
      <c r="W187" s="5"/>
      <c r="X187" s="5"/>
      <c r="Y187" s="5" t="s">
        <v>27</v>
      </c>
      <c r="Z187" s="43" t="s">
        <v>1356</v>
      </c>
      <c r="AA187" s="192">
        <v>93017</v>
      </c>
      <c r="AB187" s="73" t="s">
        <v>842</v>
      </c>
      <c r="AC187" s="73" t="s">
        <v>955</v>
      </c>
      <c r="AD187" s="192" t="s">
        <v>1335</v>
      </c>
      <c r="AE187" s="5" t="s">
        <v>1336</v>
      </c>
      <c r="AF187" s="8" t="s">
        <v>1337</v>
      </c>
      <c r="AG187" s="5" t="s">
        <v>223</v>
      </c>
      <c r="AH187" s="80" t="s">
        <v>774</v>
      </c>
      <c r="AI187" s="34" t="s">
        <v>599</v>
      </c>
      <c r="AJ187" s="86"/>
      <c r="AK187" s="7" t="s">
        <v>798</v>
      </c>
    </row>
    <row r="188" spans="1:37" ht="409.5">
      <c r="A188" s="43" t="s">
        <v>1296</v>
      </c>
      <c r="B188" s="7" t="s">
        <v>26</v>
      </c>
      <c r="C188" s="7" t="s">
        <v>869</v>
      </c>
      <c r="D188" s="6">
        <v>52076735</v>
      </c>
      <c r="E188" s="34">
        <v>0</v>
      </c>
      <c r="F188" s="33" t="s">
        <v>1294</v>
      </c>
      <c r="G188" s="6">
        <v>600000</v>
      </c>
      <c r="H188" s="85"/>
      <c r="I188" s="85"/>
      <c r="J188" s="85"/>
      <c r="K188" s="85"/>
      <c r="L188" s="85"/>
      <c r="M188" s="85"/>
      <c r="N188" s="108"/>
      <c r="O188" s="5">
        <v>76317</v>
      </c>
      <c r="P188" s="19">
        <v>43089</v>
      </c>
      <c r="Q188" s="19">
        <v>43089</v>
      </c>
      <c r="R188" s="128">
        <f ca="1" t="shared" si="2"/>
        <v>30778</v>
      </c>
      <c r="S188" s="19">
        <v>43089</v>
      </c>
      <c r="T188" s="5" t="s">
        <v>1289</v>
      </c>
      <c r="U188" s="5"/>
      <c r="V188" s="5"/>
      <c r="W188" s="5"/>
      <c r="X188" s="5"/>
      <c r="Y188" s="5" t="s">
        <v>27</v>
      </c>
      <c r="Z188" s="43" t="s">
        <v>1290</v>
      </c>
      <c r="AA188" s="34">
        <v>92817</v>
      </c>
      <c r="AB188" s="73" t="s">
        <v>76</v>
      </c>
      <c r="AC188" s="73" t="s">
        <v>77</v>
      </c>
      <c r="AD188" s="7">
        <v>6604946</v>
      </c>
      <c r="AE188" s="5" t="s">
        <v>1292</v>
      </c>
      <c r="AF188" s="8" t="s">
        <v>1293</v>
      </c>
      <c r="AG188" s="9" t="s">
        <v>372</v>
      </c>
      <c r="AH188" s="88" t="s">
        <v>774</v>
      </c>
      <c r="AI188" s="34" t="s">
        <v>599</v>
      </c>
      <c r="AJ188" s="272"/>
      <c r="AK188" s="34" t="s">
        <v>798</v>
      </c>
    </row>
    <row r="189" spans="1:37" ht="409.5">
      <c r="A189" s="43" t="s">
        <v>1295</v>
      </c>
      <c r="B189" s="7" t="s">
        <v>26</v>
      </c>
      <c r="C189" s="7" t="s">
        <v>1260</v>
      </c>
      <c r="D189" s="6">
        <v>900673928</v>
      </c>
      <c r="E189" s="7">
        <v>1</v>
      </c>
      <c r="F189" s="33" t="s">
        <v>1297</v>
      </c>
      <c r="G189" s="6">
        <v>94231216</v>
      </c>
      <c r="H189" s="85"/>
      <c r="I189" s="85"/>
      <c r="J189" s="85"/>
      <c r="K189" s="85"/>
      <c r="L189" s="85"/>
      <c r="M189" s="85"/>
      <c r="N189" s="85"/>
      <c r="O189" s="5" t="s">
        <v>1298</v>
      </c>
      <c r="P189" s="19">
        <v>43090</v>
      </c>
      <c r="Q189" s="277">
        <v>43095</v>
      </c>
      <c r="R189" s="257">
        <f ca="1" t="shared" si="2"/>
        <v>30779</v>
      </c>
      <c r="S189" s="277">
        <v>43095</v>
      </c>
      <c r="T189" s="213">
        <v>43100</v>
      </c>
      <c r="U189" s="5"/>
      <c r="V189" s="5"/>
      <c r="W189" s="5"/>
      <c r="X189" s="5"/>
      <c r="Y189" s="5" t="s">
        <v>27</v>
      </c>
      <c r="Z189" s="43" t="s">
        <v>1290</v>
      </c>
      <c r="AA189" s="106" t="s">
        <v>1298</v>
      </c>
      <c r="AB189" s="73" t="s">
        <v>842</v>
      </c>
      <c r="AC189" s="73" t="s">
        <v>955</v>
      </c>
      <c r="AD189" s="34">
        <v>3004744</v>
      </c>
      <c r="AE189" s="9" t="s">
        <v>1361</v>
      </c>
      <c r="AF189" s="263"/>
      <c r="AG189" s="9" t="s">
        <v>1183</v>
      </c>
      <c r="AH189" s="279" t="s">
        <v>774</v>
      </c>
      <c r="AI189" s="106" t="s">
        <v>599</v>
      </c>
      <c r="AJ189" s="273"/>
      <c r="AK189" s="34" t="s">
        <v>798</v>
      </c>
    </row>
    <row r="190" spans="1:37" ht="409.5">
      <c r="A190" s="43" t="s">
        <v>1304</v>
      </c>
      <c r="B190" s="7" t="s">
        <v>26</v>
      </c>
      <c r="C190" s="7" t="s">
        <v>1262</v>
      </c>
      <c r="D190" s="6">
        <v>830109381</v>
      </c>
      <c r="E190" s="7">
        <v>2</v>
      </c>
      <c r="F190" s="33" t="s">
        <v>1305</v>
      </c>
      <c r="G190" s="154">
        <v>93147250</v>
      </c>
      <c r="H190" s="85"/>
      <c r="I190" s="85"/>
      <c r="J190" s="85"/>
      <c r="K190" s="85"/>
      <c r="L190" s="85"/>
      <c r="M190" s="85"/>
      <c r="N190" s="85"/>
      <c r="O190" s="5" t="s">
        <v>1362</v>
      </c>
      <c r="P190" s="19">
        <v>43091</v>
      </c>
      <c r="Q190" s="19">
        <v>43095</v>
      </c>
      <c r="R190" s="128">
        <f ca="1" t="shared" si="2"/>
        <v>30780</v>
      </c>
      <c r="S190" s="19">
        <v>43095</v>
      </c>
      <c r="T190" s="5" t="s">
        <v>686</v>
      </c>
      <c r="U190" s="5"/>
      <c r="V190" s="5"/>
      <c r="W190" s="5"/>
      <c r="X190" s="5"/>
      <c r="Y190" s="5" t="s">
        <v>27</v>
      </c>
      <c r="Z190" s="43" t="s">
        <v>765</v>
      </c>
      <c r="AA190" s="7" t="s">
        <v>1363</v>
      </c>
      <c r="AB190" s="73" t="s">
        <v>842</v>
      </c>
      <c r="AC190" s="73" t="s">
        <v>955</v>
      </c>
      <c r="AD190" s="7" t="s">
        <v>1364</v>
      </c>
      <c r="AE190" s="5" t="s">
        <v>1365</v>
      </c>
      <c r="AF190" s="8" t="s">
        <v>1366</v>
      </c>
      <c r="AG190" s="5" t="s">
        <v>372</v>
      </c>
      <c r="AH190" s="80" t="s">
        <v>774</v>
      </c>
      <c r="AI190" s="34" t="s">
        <v>599</v>
      </c>
      <c r="AJ190" s="85"/>
      <c r="AK190" s="7" t="s">
        <v>798</v>
      </c>
    </row>
    <row r="191" spans="1:37" ht="409.5">
      <c r="A191" s="197" t="s">
        <v>1306</v>
      </c>
      <c r="B191" s="37" t="s">
        <v>26</v>
      </c>
      <c r="C191" s="160" t="s">
        <v>1307</v>
      </c>
      <c r="D191" s="181">
        <v>800249315</v>
      </c>
      <c r="E191" s="37">
        <v>7</v>
      </c>
      <c r="F191" s="38" t="s">
        <v>1308</v>
      </c>
      <c r="G191" s="275">
        <v>25500000</v>
      </c>
      <c r="H191" s="85"/>
      <c r="I191" s="85"/>
      <c r="J191" s="85"/>
      <c r="K191" s="85"/>
      <c r="L191" s="85"/>
      <c r="M191" s="85"/>
      <c r="N191" s="85"/>
      <c r="O191" s="5">
        <v>78417</v>
      </c>
      <c r="P191" s="213">
        <v>43095</v>
      </c>
      <c r="Q191" s="213">
        <v>43095</v>
      </c>
      <c r="R191" s="257"/>
      <c r="S191" s="213">
        <v>43095</v>
      </c>
      <c r="T191" s="160" t="s">
        <v>1309</v>
      </c>
      <c r="U191" s="5"/>
      <c r="V191" s="5"/>
      <c r="W191" s="5"/>
      <c r="X191" s="5"/>
      <c r="Y191" s="5" t="s">
        <v>27</v>
      </c>
      <c r="Z191" s="43" t="s">
        <v>1024</v>
      </c>
      <c r="AA191" s="34">
        <v>95117</v>
      </c>
      <c r="AB191" s="80" t="s">
        <v>842</v>
      </c>
      <c r="AC191" s="80" t="s">
        <v>955</v>
      </c>
      <c r="AD191" s="7" t="s">
        <v>1335</v>
      </c>
      <c r="AE191" s="5" t="s">
        <v>1336</v>
      </c>
      <c r="AF191" s="8" t="s">
        <v>1337</v>
      </c>
      <c r="AG191" s="21" t="s">
        <v>372</v>
      </c>
      <c r="AH191" s="278" t="s">
        <v>774</v>
      </c>
      <c r="AI191" s="7" t="s">
        <v>599</v>
      </c>
      <c r="AJ191" s="85"/>
      <c r="AK191" s="7" t="s">
        <v>798</v>
      </c>
    </row>
    <row r="192" spans="1:37" ht="409.5">
      <c r="A192" s="5" t="s">
        <v>1311</v>
      </c>
      <c r="B192" s="5" t="s">
        <v>1312</v>
      </c>
      <c r="C192" s="7" t="s">
        <v>1261</v>
      </c>
      <c r="D192" s="6">
        <v>830044977</v>
      </c>
      <c r="E192" s="7">
        <v>0</v>
      </c>
      <c r="F192" s="33" t="s">
        <v>1313</v>
      </c>
      <c r="G192" s="6">
        <v>5235624</v>
      </c>
      <c r="H192" s="85"/>
      <c r="I192" s="85"/>
      <c r="J192" s="85"/>
      <c r="K192" s="85"/>
      <c r="L192" s="85"/>
      <c r="M192" s="85"/>
      <c r="N192" s="85"/>
      <c r="O192" s="5">
        <v>76817</v>
      </c>
      <c r="P192" s="19">
        <v>43095</v>
      </c>
      <c r="Q192" s="19">
        <v>43102</v>
      </c>
      <c r="R192" s="128">
        <f ca="1" t="shared" si="2"/>
        <v>30782</v>
      </c>
      <c r="S192" s="19">
        <v>43102</v>
      </c>
      <c r="T192" s="19">
        <v>43100</v>
      </c>
      <c r="U192" s="5"/>
      <c r="V192" s="5"/>
      <c r="W192" s="5"/>
      <c r="X192" s="5"/>
      <c r="Y192" s="5" t="s">
        <v>27</v>
      </c>
      <c r="Z192" s="43" t="s">
        <v>765</v>
      </c>
      <c r="AA192" s="7">
        <v>95217</v>
      </c>
      <c r="AB192" s="73" t="s">
        <v>842</v>
      </c>
      <c r="AC192" s="73" t="s">
        <v>955</v>
      </c>
      <c r="AD192" s="7">
        <v>4160177</v>
      </c>
      <c r="AE192" s="33" t="s">
        <v>1314</v>
      </c>
      <c r="AF192" s="5"/>
      <c r="AG192" s="5" t="s">
        <v>372</v>
      </c>
      <c r="AH192" s="80" t="s">
        <v>774</v>
      </c>
      <c r="AI192" s="7" t="s">
        <v>599</v>
      </c>
      <c r="AJ192" s="7"/>
      <c r="AK192" s="7" t="s">
        <v>798</v>
      </c>
    </row>
    <row r="193" spans="1:37" ht="216">
      <c r="A193" s="33" t="s">
        <v>1360</v>
      </c>
      <c r="B193" s="28" t="s">
        <v>1339</v>
      </c>
      <c r="C193" s="9" t="s">
        <v>449</v>
      </c>
      <c r="D193" s="7">
        <v>900204272</v>
      </c>
      <c r="E193" s="7">
        <v>8</v>
      </c>
      <c r="F193" s="33" t="s">
        <v>1340</v>
      </c>
      <c r="G193" s="184">
        <v>4200000</v>
      </c>
      <c r="H193" s="85"/>
      <c r="I193" s="85"/>
      <c r="J193" s="85"/>
      <c r="K193" s="85"/>
      <c r="L193" s="85"/>
      <c r="M193" s="85"/>
      <c r="N193" s="135"/>
      <c r="O193" s="5" t="s">
        <v>1341</v>
      </c>
      <c r="P193" s="19">
        <v>43095</v>
      </c>
      <c r="Q193" s="19">
        <v>43102</v>
      </c>
      <c r="R193" s="128"/>
      <c r="S193" s="19">
        <v>43102</v>
      </c>
      <c r="T193" s="19">
        <v>43100</v>
      </c>
      <c r="U193" s="5"/>
      <c r="V193" s="5"/>
      <c r="W193" s="5"/>
      <c r="X193" s="5"/>
      <c r="Y193" s="48" t="s">
        <v>27</v>
      </c>
      <c r="Z193" s="33" t="s">
        <v>683</v>
      </c>
      <c r="AA193" s="7">
        <v>95317</v>
      </c>
      <c r="AB193" s="73" t="s">
        <v>842</v>
      </c>
      <c r="AC193" s="73" t="s">
        <v>955</v>
      </c>
      <c r="AD193" s="7">
        <v>7051888</v>
      </c>
      <c r="AE193" s="5" t="s">
        <v>1342</v>
      </c>
      <c r="AF193" s="8" t="s">
        <v>1343</v>
      </c>
      <c r="AG193" s="112" t="s">
        <v>372</v>
      </c>
      <c r="AH193" s="88" t="s">
        <v>774</v>
      </c>
      <c r="AI193" s="7" t="s">
        <v>372</v>
      </c>
      <c r="AJ193" s="86"/>
      <c r="AK193" s="9" t="s">
        <v>798</v>
      </c>
    </row>
    <row r="194" spans="1:37" ht="216">
      <c r="A194" s="28" t="s">
        <v>1358</v>
      </c>
      <c r="B194" s="5" t="s">
        <v>1338</v>
      </c>
      <c r="C194" s="5" t="s">
        <v>1307</v>
      </c>
      <c r="D194" s="6">
        <v>800249315</v>
      </c>
      <c r="E194" s="7">
        <v>7</v>
      </c>
      <c r="F194" s="33" t="s">
        <v>1334</v>
      </c>
      <c r="G194" s="154">
        <v>20576000</v>
      </c>
      <c r="H194" s="85"/>
      <c r="I194" s="85"/>
      <c r="J194" s="85"/>
      <c r="K194" s="85"/>
      <c r="L194" s="85"/>
      <c r="M194" s="85"/>
      <c r="N194" s="85"/>
      <c r="O194" s="5">
        <v>77517</v>
      </c>
      <c r="P194" s="19">
        <v>43097</v>
      </c>
      <c r="Q194" s="19">
        <v>43097</v>
      </c>
      <c r="R194" s="257"/>
      <c r="S194" s="19">
        <v>43097</v>
      </c>
      <c r="T194" s="19">
        <v>43100</v>
      </c>
      <c r="U194" s="5"/>
      <c r="V194" s="5"/>
      <c r="W194" s="5"/>
      <c r="X194" s="5"/>
      <c r="Y194" s="5" t="s">
        <v>27</v>
      </c>
      <c r="Z194" s="5" t="s">
        <v>683</v>
      </c>
      <c r="AA194" s="37">
        <v>97017</v>
      </c>
      <c r="AB194" s="84" t="s">
        <v>1373</v>
      </c>
      <c r="AC194" s="285" t="s">
        <v>680</v>
      </c>
      <c r="AD194" s="7" t="s">
        <v>1335</v>
      </c>
      <c r="AE194" s="5" t="s">
        <v>1336</v>
      </c>
      <c r="AF194" s="8" t="s">
        <v>1337</v>
      </c>
      <c r="AG194" s="5" t="s">
        <v>372</v>
      </c>
      <c r="AH194" s="80" t="s">
        <v>774</v>
      </c>
      <c r="AI194" s="7" t="s">
        <v>1344</v>
      </c>
      <c r="AJ194" s="86"/>
      <c r="AK194" s="7" t="s">
        <v>798</v>
      </c>
    </row>
    <row r="195" spans="1:37" ht="216">
      <c r="A195" s="5" t="s">
        <v>1357</v>
      </c>
      <c r="B195" s="21" t="s">
        <v>1369</v>
      </c>
      <c r="C195" s="5" t="s">
        <v>1307</v>
      </c>
      <c r="D195" s="6">
        <v>800249315</v>
      </c>
      <c r="E195" s="7">
        <v>7</v>
      </c>
      <c r="F195" s="67" t="s">
        <v>1370</v>
      </c>
      <c r="G195" s="283">
        <v>20100000</v>
      </c>
      <c r="H195" s="85"/>
      <c r="I195" s="85"/>
      <c r="J195" s="85"/>
      <c r="K195" s="85"/>
      <c r="L195" s="85"/>
      <c r="M195" s="85"/>
      <c r="N195" s="85"/>
      <c r="O195" s="5" t="s">
        <v>1372</v>
      </c>
      <c r="P195" s="19">
        <v>43097</v>
      </c>
      <c r="Q195" s="19">
        <v>43098</v>
      </c>
      <c r="R195" s="128"/>
      <c r="S195" s="19">
        <v>43098</v>
      </c>
      <c r="T195" s="19">
        <v>43100</v>
      </c>
      <c r="U195" s="5"/>
      <c r="V195" s="5"/>
      <c r="W195" s="5"/>
      <c r="X195" s="5"/>
      <c r="Y195" s="5" t="s">
        <v>27</v>
      </c>
      <c r="Z195" s="5" t="s">
        <v>683</v>
      </c>
      <c r="AA195" s="7" t="s">
        <v>1371</v>
      </c>
      <c r="AB195" s="84" t="s">
        <v>1373</v>
      </c>
      <c r="AC195" s="88" t="s">
        <v>680</v>
      </c>
      <c r="AD195" s="7" t="s">
        <v>1335</v>
      </c>
      <c r="AE195" s="5" t="s">
        <v>1336</v>
      </c>
      <c r="AF195" s="8" t="s">
        <v>1337</v>
      </c>
      <c r="AG195" s="5" t="s">
        <v>372</v>
      </c>
      <c r="AH195" s="80" t="s">
        <v>774</v>
      </c>
      <c r="AI195" s="7" t="s">
        <v>1344</v>
      </c>
      <c r="AJ195" s="86"/>
      <c r="AK195" s="7" t="s">
        <v>798</v>
      </c>
    </row>
    <row r="196" spans="1:37" ht="216">
      <c r="A196" s="28" t="s">
        <v>1359</v>
      </c>
      <c r="B196" s="5" t="s">
        <v>1333</v>
      </c>
      <c r="C196" s="5" t="s">
        <v>1307</v>
      </c>
      <c r="D196" s="6">
        <v>800249315</v>
      </c>
      <c r="E196" s="7">
        <v>7</v>
      </c>
      <c r="F196" s="33" t="s">
        <v>1334</v>
      </c>
      <c r="G196" s="154">
        <v>12787600</v>
      </c>
      <c r="H196" s="85"/>
      <c r="I196" s="85"/>
      <c r="J196" s="85"/>
      <c r="K196" s="85"/>
      <c r="L196" s="85"/>
      <c r="M196" s="85"/>
      <c r="N196" s="85"/>
      <c r="O196" s="5">
        <v>77617</v>
      </c>
      <c r="P196" s="19">
        <v>43097</v>
      </c>
      <c r="Q196" s="19">
        <v>43097</v>
      </c>
      <c r="R196" s="257"/>
      <c r="S196" s="19">
        <v>43097</v>
      </c>
      <c r="T196" s="19">
        <v>43100</v>
      </c>
      <c r="U196" s="5"/>
      <c r="V196" s="5"/>
      <c r="W196" s="5"/>
      <c r="X196" s="5"/>
      <c r="Y196" s="5" t="s">
        <v>27</v>
      </c>
      <c r="Z196" s="5" t="s">
        <v>683</v>
      </c>
      <c r="AA196" s="7">
        <v>97217</v>
      </c>
      <c r="AB196" s="84" t="s">
        <v>1373</v>
      </c>
      <c r="AC196" s="88" t="s">
        <v>680</v>
      </c>
      <c r="AD196" s="7" t="s">
        <v>1335</v>
      </c>
      <c r="AE196" s="5" t="s">
        <v>1336</v>
      </c>
      <c r="AF196" s="8" t="s">
        <v>1337</v>
      </c>
      <c r="AG196" s="5" t="s">
        <v>372</v>
      </c>
      <c r="AH196" s="80" t="s">
        <v>774</v>
      </c>
      <c r="AI196" s="7" t="s">
        <v>1344</v>
      </c>
      <c r="AJ196" s="347"/>
      <c r="AK196" s="7" t="s">
        <v>798</v>
      </c>
    </row>
    <row r="197" spans="5:37" ht="15">
      <c r="E197" s="311"/>
      <c r="F197" s="297"/>
      <c r="R197" s="178"/>
      <c r="AG197" s="299"/>
      <c r="AH197" s="284"/>
      <c r="AI197" s="337"/>
      <c r="AJ197" s="219"/>
      <c r="AK197" s="337"/>
    </row>
    <row r="198" spans="5:34" ht="15">
      <c r="E198" s="311"/>
      <c r="F198" s="297"/>
      <c r="R198" s="298"/>
      <c r="AH198" s="284"/>
    </row>
    <row r="199" spans="4:34" ht="15">
      <c r="D199" s="311"/>
      <c r="E199" s="311"/>
      <c r="F199" s="297"/>
      <c r="R199" s="298"/>
      <c r="AH199" s="284"/>
    </row>
    <row r="200" spans="4:34" ht="15">
      <c r="D200" s="311"/>
      <c r="E200" s="311"/>
      <c r="F200" s="297"/>
      <c r="R200" s="298"/>
      <c r="AH200" s="284"/>
    </row>
    <row r="201" spans="4:34" ht="15">
      <c r="D201" s="311"/>
      <c r="E201" s="311"/>
      <c r="F201" s="297"/>
      <c r="R201" s="298"/>
      <c r="AH201" s="284"/>
    </row>
    <row r="202" spans="4:34" ht="15">
      <c r="D202" s="311"/>
      <c r="E202" s="311"/>
      <c r="F202" s="297"/>
      <c r="R202" s="298"/>
      <c r="AH202" s="284"/>
    </row>
    <row r="203" spans="4:34" ht="15">
      <c r="D203" s="311"/>
      <c r="E203" s="311"/>
      <c r="F203" s="297"/>
      <c r="R203" s="298"/>
      <c r="AH203" s="284"/>
    </row>
    <row r="204" spans="4:34" ht="15">
      <c r="D204" s="311"/>
      <c r="E204" s="311"/>
      <c r="F204" s="297"/>
      <c r="R204" s="298"/>
      <c r="AH204" s="284"/>
    </row>
    <row r="205" spans="4:34" ht="15">
      <c r="D205" s="311"/>
      <c r="E205" s="311"/>
      <c r="F205" s="297"/>
      <c r="R205" s="298"/>
      <c r="AH205" s="284"/>
    </row>
    <row r="206" spans="4:34" ht="15">
      <c r="D206" s="311"/>
      <c r="E206" s="311"/>
      <c r="F206" s="297"/>
      <c r="R206" s="298"/>
      <c r="AH206" s="284"/>
    </row>
    <row r="207" spans="4:34" ht="15">
      <c r="D207" s="311"/>
      <c r="E207" s="311"/>
      <c r="F207" s="297"/>
      <c r="R207" s="298"/>
      <c r="AH207" s="284"/>
    </row>
    <row r="208" spans="5:34" ht="15">
      <c r="E208" s="311"/>
      <c r="F208" s="297"/>
      <c r="R208" s="298"/>
      <c r="AH208" s="284"/>
    </row>
    <row r="209" spans="5:34" ht="15">
      <c r="E209" s="311"/>
      <c r="F209" s="297"/>
      <c r="R209" s="298"/>
      <c r="AH209" s="284"/>
    </row>
    <row r="210" spans="5:34" ht="15">
      <c r="E210" s="311"/>
      <c r="F210" s="297"/>
      <c r="R210" s="298"/>
      <c r="AH210" s="284"/>
    </row>
    <row r="211" spans="5:34" ht="15">
      <c r="E211" s="311"/>
      <c r="F211" s="297"/>
      <c r="R211" s="298"/>
      <c r="AH211" s="284"/>
    </row>
    <row r="212" spans="5:34" ht="15">
      <c r="E212" s="311"/>
      <c r="F212" s="297"/>
      <c r="R212" s="298"/>
      <c r="AH212" s="284"/>
    </row>
    <row r="213" spans="5:34" ht="15">
      <c r="E213" s="311"/>
      <c r="F213" s="297"/>
      <c r="R213" s="298"/>
      <c r="AH213" s="284"/>
    </row>
    <row r="214" spans="5:34" ht="15">
      <c r="E214" s="311"/>
      <c r="F214" s="297"/>
      <c r="R214" s="298"/>
      <c r="AH214" s="284"/>
    </row>
    <row r="215" spans="5:34" ht="15">
      <c r="E215" s="311"/>
      <c r="F215" s="297"/>
      <c r="R215" s="298"/>
      <c r="AH215" s="284"/>
    </row>
    <row r="216" spans="5:34" ht="15">
      <c r="E216" s="311"/>
      <c r="F216" s="297"/>
      <c r="R216" s="298"/>
      <c r="AH216" s="284"/>
    </row>
    <row r="217" spans="5:34" ht="15">
      <c r="E217" s="311"/>
      <c r="R217" s="298"/>
      <c r="AH217" s="284"/>
    </row>
    <row r="218" spans="18:34" ht="15">
      <c r="R218" s="298"/>
      <c r="AH218" s="284"/>
    </row>
    <row r="219" spans="18:34" ht="15">
      <c r="R219" s="298"/>
      <c r="AH219" s="284"/>
    </row>
    <row r="220" spans="18:34" ht="15">
      <c r="R220" s="299"/>
      <c r="AH220" s="284"/>
    </row>
    <row r="221" spans="18:34" ht="15">
      <c r="R221" s="299"/>
      <c r="AH221" s="284"/>
    </row>
    <row r="222" spans="18:34" ht="15">
      <c r="R222" s="299"/>
      <c r="AH222" s="284"/>
    </row>
    <row r="223" spans="18:34" ht="15">
      <c r="R223" s="299"/>
      <c r="AH223" s="284"/>
    </row>
    <row r="224" spans="18:34" ht="15">
      <c r="R224" s="299"/>
      <c r="AH224" s="284"/>
    </row>
    <row r="225" spans="18:34" ht="15">
      <c r="R225" s="299"/>
      <c r="AH225" s="284"/>
    </row>
    <row r="226" spans="18:34" ht="15">
      <c r="R226" s="299"/>
      <c r="AH226" s="284"/>
    </row>
    <row r="227" spans="18:34" ht="15">
      <c r="R227" s="299"/>
      <c r="AH227" s="284"/>
    </row>
    <row r="228" spans="18:34" ht="15">
      <c r="R228" s="299"/>
      <c r="AH228" s="284"/>
    </row>
    <row r="229" spans="18:34" ht="15">
      <c r="R229" s="299"/>
      <c r="AH229" s="284"/>
    </row>
    <row r="230" spans="18:34" ht="15">
      <c r="R230" s="299"/>
      <c r="AH230" s="284"/>
    </row>
    <row r="231" spans="18:34" ht="15">
      <c r="R231" s="299"/>
      <c r="AH231" s="284"/>
    </row>
    <row r="232" spans="18:34" ht="15">
      <c r="R232" s="299"/>
      <c r="AH232" s="284"/>
    </row>
    <row r="233" spans="18:34" ht="15">
      <c r="R233" s="299"/>
      <c r="AH233" s="284"/>
    </row>
    <row r="234" spans="18:34" ht="15">
      <c r="R234" s="299"/>
      <c r="AH234" s="284"/>
    </row>
    <row r="235" spans="18:34" ht="15">
      <c r="R235" s="299"/>
      <c r="AH235" s="284"/>
    </row>
    <row r="236" spans="18:34" ht="15">
      <c r="R236" s="299"/>
      <c r="AH236" s="284"/>
    </row>
    <row r="237" spans="18:34" ht="15">
      <c r="R237" s="299"/>
      <c r="AH237" s="284"/>
    </row>
    <row r="238" spans="18:34" ht="15">
      <c r="R238" s="299"/>
      <c r="AH238" s="284"/>
    </row>
    <row r="239" ht="15">
      <c r="AH239" s="284"/>
    </row>
    <row r="240" ht="15">
      <c r="AH240" s="284"/>
    </row>
    <row r="241" ht="15">
      <c r="AH241" s="284"/>
    </row>
    <row r="242" ht="15">
      <c r="AH242" s="284"/>
    </row>
    <row r="243" ht="15">
      <c r="AH243" s="284"/>
    </row>
    <row r="244" ht="15">
      <c r="AH244" s="284"/>
    </row>
    <row r="245" ht="15">
      <c r="AH245" s="284"/>
    </row>
    <row r="246" ht="15">
      <c r="AH246" s="284"/>
    </row>
    <row r="247" ht="15">
      <c r="AH247" s="284"/>
    </row>
    <row r="248" ht="15">
      <c r="AH248" s="284"/>
    </row>
    <row r="249" ht="15">
      <c r="AH249" s="284"/>
    </row>
    <row r="250" ht="15">
      <c r="AH250" s="284"/>
    </row>
    <row r="251" ht="15">
      <c r="AH251" s="284"/>
    </row>
    <row r="252" ht="15">
      <c r="AH252" s="284"/>
    </row>
    <row r="253" ht="15">
      <c r="AH253" s="284"/>
    </row>
    <row r="254" ht="15">
      <c r="AH254" s="284"/>
    </row>
    <row r="255" ht="15">
      <c r="AH255" s="284"/>
    </row>
    <row r="256" ht="15">
      <c r="AH256" s="284"/>
    </row>
    <row r="257" ht="15">
      <c r="AH257" s="284"/>
    </row>
    <row r="258" ht="15">
      <c r="AH258" s="284"/>
    </row>
    <row r="259" ht="15">
      <c r="AH259" s="284"/>
    </row>
  </sheetData>
  <sheetProtection/>
  <hyperlinks>
    <hyperlink ref="AF2" r:id="rId1" display="monica.largo@canalcapital.gov.co"/>
    <hyperlink ref="AF3" r:id="rId2" display="arcasgotmana@gmail.com"/>
    <hyperlink ref="AF4" r:id="rId3" display="charrytos3@gmail.com"/>
    <hyperlink ref="AF6" r:id="rId4" display="pekibibis@hotmail.com"/>
    <hyperlink ref="AF7" r:id="rId5" display="dianilis12@gmail.com"/>
    <hyperlink ref="AF9" r:id="rId6" display="wwwilh@yahoo.es"/>
    <hyperlink ref="AF10" r:id="rId7" display="ayacorba@gmail.com"/>
    <hyperlink ref="AF11" r:id="rId8" display="sofiamballesteros@gmail.com"/>
    <hyperlink ref="AF12" r:id="rId9" display="sflorez25@gmail.com"/>
    <hyperlink ref="AF13" r:id="rId10" display="beltran.angela@gmail.com"/>
    <hyperlink ref="AF14" r:id="rId11" display="nathalia_mcamila@hotmail.com"/>
    <hyperlink ref="AF15" r:id="rId12" display="gabog_81@hotmail.com"/>
    <hyperlink ref="AF16" r:id="rId13" display="marisol-2393@hotmail.com"/>
    <hyperlink ref="AF17" r:id="rId14" display="saetapurpura@hotmail.com"/>
    <hyperlink ref="AF18" r:id="rId15" display="adriana.guerrero@insor.gov.co"/>
    <hyperlink ref="AF19" r:id="rId16" display="johnfreddymayorga@hotmail.com"/>
    <hyperlink ref="AF20" r:id="rId17" display="juliethdiaz@outlook.com"/>
    <hyperlink ref="AF21" r:id="rId18" display="carolina.armeloni@insor.gov.co"/>
    <hyperlink ref="AF22" r:id="rId19" display="joales1616@gmail.com"/>
    <hyperlink ref="AF23" r:id="rId20" display="jopabava@hotmail.com"/>
    <hyperlink ref="AF24" r:id="rId21" display="bsbnata@gmail.com"/>
    <hyperlink ref="AF25" r:id="rId22" display="dcm307@gmail.com"/>
    <hyperlink ref="AF26" r:id="rId23" display="eligamba@hotmail.com"/>
    <hyperlink ref="AF27" r:id="rId24" display="vladimir.sordebog@gmail.com"/>
    <hyperlink ref="AF28" r:id="rId25" display="burgosdb89@hotmail.com"/>
    <hyperlink ref="AF29" r:id="rId26" display="sk8green@hotmail.com"/>
    <hyperlink ref="AF30" r:id="rId27" display="dianama.chamorro@gmail.com"/>
    <hyperlink ref="AF31" r:id="rId28" display="claudisparrado21@hotmail.com"/>
    <hyperlink ref="AF32" r:id="rId29" display="mariocomu79@gmail.com"/>
    <hyperlink ref="AF33" r:id="rId30" display="jhonedir28@hotmail.com"/>
    <hyperlink ref="AF34" r:id="rId31" display="naty872@hotmail.com"/>
    <hyperlink ref="AF35" r:id="rId32" display="magycard.08@hotmail.com"/>
    <hyperlink ref="AF36" r:id="rId33" display="amaurocv@gmail.com"/>
    <hyperlink ref="AF37" r:id="rId34" display="delaossajaramillo@gmail.com"/>
    <hyperlink ref="AF39" r:id="rId35" display="orodriguezcol1@yahoo.com"/>
    <hyperlink ref="AF38" r:id="rId36" display="juancarpin1022@gmail.com"/>
    <hyperlink ref="AF40" r:id="rId37" display="elizo0785@hotmail.com"/>
    <hyperlink ref="AF41" r:id="rId38" display="jennyjohanna29@hotmail.com"/>
    <hyperlink ref="AF42" r:id="rId39" display="alvarezscarlos@hotmail.com"/>
    <hyperlink ref="AF43" r:id="rId40" display="andresordux@gmail.com"/>
    <hyperlink ref="AF44" r:id="rId41" display="pablitodm11@hotmail.com"/>
    <hyperlink ref="AF45" r:id="rId42" display="blaguna@iberoamericana.edu.co"/>
    <hyperlink ref="AF46" r:id="rId43" display="chshcocolito@gmail.com"/>
    <hyperlink ref="AF47" r:id="rId44" display="angelo.valencia@insor.gov.co"/>
    <hyperlink ref="AF53" r:id="rId45" display="jorge.martinez@insor.gov.co"/>
    <hyperlink ref="AF52" r:id="rId46" display="painsabi@hotmail.com"/>
    <hyperlink ref="AF51" r:id="rId47" display="nestorfenascol.s.c@gmail.com"/>
    <hyperlink ref="AF49" r:id="rId48" display="any.vargas_07@hotmail.com"/>
    <hyperlink ref="AF50" r:id="rId49" display="cancinoelizabeth@hotmail.com"/>
    <hyperlink ref="AF54" r:id="rId50" display="csrpaezr@misena.edu.co"/>
    <hyperlink ref="AF48" r:id="rId51" display="asuarez@rtvc.gov.co"/>
    <hyperlink ref="AF55" r:id="rId52" display="yaneth.rocha@hotmail.com"/>
    <hyperlink ref="AF56" r:id="rId53" display="jhonma.1@gmail.com"/>
    <hyperlink ref="AF57" r:id="rId54" display="malaura@gmail.com"/>
    <hyperlink ref="AF58" r:id="rId55" display="casalokgv2008@gmail.com"/>
    <hyperlink ref="AF59" r:id="rId56" display="carolinalondonon@gmail.com"/>
    <hyperlink ref="AF60" r:id="rId57" display="katpao2o@gmail.com"/>
    <hyperlink ref="AF61" r:id="rId58" display="pilarco77@gmail.com"/>
    <hyperlink ref="AF62" r:id="rId59" display="lagorekyes.et@gmail.com"/>
    <hyperlink ref="AF63" r:id="rId60" display="handreinac@gmial.com"/>
    <hyperlink ref="AF64" r:id="rId61" display="hdevia.isc@gmail.com"/>
    <hyperlink ref="AF8" r:id="rId62" display="aarroyo27@hotmail.com"/>
    <hyperlink ref="AF65" r:id="rId63" display="info@gse.com.co"/>
    <hyperlink ref="AF66" r:id="rId64" display="ruthealdanat@hotmail.com"/>
    <hyperlink ref="AF67" r:id="rId65" display="molimepa_85@hotmail.com"/>
    <hyperlink ref="AF68" r:id="rId66" display="juanmanuel_hm@hotmail.com"/>
    <hyperlink ref="AF69" r:id="rId67" display="jorge.rubianot@gmail.com"/>
    <hyperlink ref="AF70" r:id="rId68" display="shidayana@hotmail.com"/>
    <hyperlink ref="AF71" r:id="rId69" display="levres@hotmail.es"/>
    <hyperlink ref="AF72" r:id="rId70" display="ana2319@hotmail.com"/>
    <hyperlink ref="AF73" r:id="rId71" display="glorihelenaacevedo@hotmail.com"/>
    <hyperlink ref="AF75" r:id="rId72" display="ventas@extraespacio.com"/>
    <hyperlink ref="AF74" r:id="rId73" display="carlos.escobar@uniples.com "/>
    <hyperlink ref="AF77" r:id="rId74" display="graficoelvisacosta@gmail.com"/>
    <hyperlink ref="AF78" r:id="rId75" display="jeylo23@hotmai.com"/>
    <hyperlink ref="AF76" r:id="rId76" display="a.callejas.herrera@gmail.com"/>
    <hyperlink ref="AF80" r:id="rId77" display="linamar0928@hotmail.com"/>
    <hyperlink ref="AF81" r:id="rId78" display="julicatmendez@gmail.com"/>
    <hyperlink ref="AF82" r:id="rId79" display="edwintorrresarmenta@hotmail.com"/>
    <hyperlink ref="AF79" r:id="rId80" display="julian_54_4@hotmail.com"/>
    <hyperlink ref="AF84" r:id="rId81" display="deicy1726@gmail.com"/>
    <hyperlink ref="AF85" r:id="rId82" display="fichis10@hotmail.com"/>
    <hyperlink ref="AF86" r:id="rId83" display="EGA558@yahoo.com"/>
    <hyperlink ref="AF87" r:id="rId84" display="joflesmesmo@unal.edu.co"/>
    <hyperlink ref="AF89" r:id="rId85" display="ariascarolina814@gmail.com"/>
    <hyperlink ref="AF90" r:id="rId86" display="lilimar2481@hotmail.com"/>
    <hyperlink ref="AF91" r:id="rId87" display="yeimaba@gmail.com"/>
    <hyperlink ref="AF92" r:id="rId88" display="angelicaeduespecial@gmail.com"/>
    <hyperlink ref="AF94" r:id="rId89" display="renderproject@hotmail.com"/>
    <hyperlink ref="AF88" r:id="rId90" display="sandrixmil_1@hotmail.com"/>
    <hyperlink ref="AF95" r:id="rId91" display="andreab-m@hotmail.com"/>
    <hyperlink ref="AF98" r:id="rId92" display="kajupa_2811@hotmail.com"/>
    <hyperlink ref="AF96" r:id="rId93" display="jodydeoz@gmail.com"/>
    <hyperlink ref="AF99" r:id="rId94" display="david_bello_10@hotmail.com"/>
    <hyperlink ref="AF100" r:id="rId95" display="fguzman85@gmail.com"/>
    <hyperlink ref="AF101" r:id="rId96" display="jefer.carreno11@hotmail.com"/>
    <hyperlink ref="AF103" r:id="rId97" display="dialmedica@gmail.com"/>
    <hyperlink ref="AF102" r:id="rId98" display="france.farfan@4-72.com.co"/>
    <hyperlink ref="AF97" r:id="rId99" display="adrimarfo@hotmail.com"/>
    <hyperlink ref="AF104" r:id="rId100" display="camilodiazmedina@hotmail.com"/>
    <hyperlink ref="AF105" r:id="rId101" display="jvergarapj@gmail.com"/>
    <hyperlink ref="AF106" r:id="rId102" display="orodriguezcol1@yahoo.com"/>
    <hyperlink ref="AF107" r:id="rId103" display="charriahernandez@hotmail.com"/>
    <hyperlink ref="AF108" r:id="rId104" display="laprecisioncjp@hotmail.com"/>
    <hyperlink ref="AF109" r:id="rId105" display="vanegasmichael27@gmail.com"/>
    <hyperlink ref="AF110" r:id="rId106" display="luisgabrielpineda@gmail.com"/>
    <hyperlink ref="AF111" r:id="rId107" display="andresmapart@gmail.com"/>
    <hyperlink ref="AF112" r:id="rId108" display="moralesallstar88@gmail.com"/>
    <hyperlink ref="AF113" r:id="rId109" display="juli_vane_17@htomai.com"/>
    <hyperlink ref="AF115" r:id="rId110" display="nadia_yadine@yahoo.com"/>
    <hyperlink ref="AF114" r:id="rId111" display="servicioalcliente@axacolpatria.co"/>
    <hyperlink ref="AF120" r:id="rId112" display="pilarco77@gmail.com"/>
    <hyperlink ref="AF117" r:id="rId113" display="sitec@sitec.com.co"/>
    <hyperlink ref="AF116" r:id="rId114" display="agonzalez@sioltda.com"/>
    <hyperlink ref="AF118" r:id="rId115" display="gsllmdn9212@gmail.com"/>
    <hyperlink ref="AF119" r:id="rId116" display="wilson.camacho@cundinamarca.gov"/>
    <hyperlink ref="AF121" r:id="rId117" display="juanmanuel.granados@hotmail.com"/>
    <hyperlink ref="AF122" r:id="rId118" display="abriljav@gmail.com"/>
    <hyperlink ref="AF124" r:id="rId119" display="hamgel@hotmail.com"/>
    <hyperlink ref="AF123" r:id="rId120" display="u2100253@gmail.com"/>
    <hyperlink ref="AF126" r:id="rId121" display="agbarretom@unal.edu.co"/>
    <hyperlink ref="AF127" r:id="rId122" display="crisbaro@misena.edu.co"/>
    <hyperlink ref="AF129" r:id="rId123" display="orodriguezcol1@yahoo.com"/>
    <hyperlink ref="AF130" r:id="rId124" display="juannymar.s@hotmail.com"/>
    <hyperlink ref="AF132" r:id="rId125" display="maureenmercha@insor.gov.co"/>
    <hyperlink ref="AF131" r:id="rId126" display="gmr@seanelectronica.com"/>
    <hyperlink ref="AF133" r:id="rId127" display="etolosa@ecci.edu.co"/>
    <hyperlink ref="AF134" r:id="rId128" display="marcel07@yahoo.com.mx"/>
    <hyperlink ref="AF5" r:id="rId129" display="roarojasjuancarlos@yahoo.es"/>
    <hyperlink ref="AF93" r:id="rId130" display="roarojasjuancarlos@yahoo.es"/>
    <hyperlink ref="AF135" r:id="rId131" display="roarojasjuancarlos@yahoo.es"/>
    <hyperlink ref="AF136" r:id="rId132" display="asuntos.contenciosos@etb.com.co"/>
    <hyperlink ref="AF137" r:id="rId133" display="andresordux@gmail.com"/>
    <hyperlink ref="AF138" r:id="rId134" display="alvarezscarlos@hotmail.com"/>
    <hyperlink ref="AF139" r:id="rId135" display="jthaneecca@gmail.com"/>
    <hyperlink ref="AF140" r:id="rId136" display="andres_ram94@hotmail.com"/>
    <hyperlink ref="AF141" r:id="rId137" display="camilo.carvajal@colsubsidio.com"/>
    <hyperlink ref="AF143" r:id="rId138" display="specialcarscolombia@gmail.com"/>
    <hyperlink ref="AF142" r:id="rId139" display="natyvelo@gmail.com"/>
    <hyperlink ref="AF144" r:id="rId140" display="jdricom@unal.edu.co"/>
    <hyperlink ref="AF145" r:id="rId141" display="fguzman85@gmail.com"/>
    <hyperlink ref="AF146" r:id="rId142" display="madelpilarcardonamolina@gmail.com"/>
    <hyperlink ref="AF148" r:id="rId143" display="ivonnemol@hotmail.com"/>
    <hyperlink ref="AF147" r:id="rId144" display="solucionesygestionsas@gmail.com"/>
    <hyperlink ref="AF149" r:id="rId145" display="sandra_1246@hotmail.com"/>
    <hyperlink ref="AF151" r:id="rId146" display="jafuentesmo@unal.edu.co"/>
    <hyperlink ref="AF152" r:id="rId147" display="www.powersunups.com"/>
    <hyperlink ref="AF153" r:id="rId148" display="angomera@gmail.com"/>
    <hyperlink ref="AF154" r:id="rId149" display="marcia.reyes@solgein .com"/>
    <hyperlink ref="AF150" r:id="rId150" display="indujacar@yahoo.com"/>
    <hyperlink ref="AF156" r:id="rId151" display="renegil@gmail.com"/>
    <hyperlink ref="AF157" r:id="rId152" display="EBOTEROH@ITS-SOLUTIONS.NET"/>
    <hyperlink ref="AF155" r:id="rId153" display="comercial@seguridadpercol.com"/>
    <hyperlink ref="AF159" r:id="rId154" display="caroro46@gamil.com"/>
    <hyperlink ref="AF160" r:id="rId155" display="lufefe28@hotmail.com"/>
    <hyperlink ref="AF158" r:id="rId156" display="lunahuertas@hotmail.com"/>
    <hyperlink ref="AF164" r:id="rId157" display="lalisvivi@hotmail.com"/>
    <hyperlink ref="AF163" r:id="rId158" display="stephanie-ospina@hotmail.com"/>
    <hyperlink ref="AF165" r:id="rId159" display="u2100253@gamil.com"/>
    <hyperlink ref="AF166" r:id="rId160" display="marianatalyc@hotmail.com"/>
    <hyperlink ref="AF167" r:id="rId161" display="jelipebe@gmail.com"/>
    <hyperlink ref="AF168" r:id="rId162" display="www.tequendamahotel.com"/>
    <hyperlink ref="AF171" r:id="rId163" display="pola145@hotmail.com"/>
    <hyperlink ref="AF162" r:id="rId164" display="sheets379@hotmail.com"/>
    <hyperlink ref="AF169" r:id="rId165" display="esteban_torres_01@hotmail.com"/>
    <hyperlink ref="AF161" r:id="rId166" display="ventas@kyros.com.co"/>
    <hyperlink ref="AF172" r:id="rId167" display="luzet31@hotmail.com"/>
    <hyperlink ref="AF175" r:id="rId168" display="skynetdfsas@gmail.com"/>
    <hyperlink ref="AF174" r:id="rId169" display="dwalteros@gmail.com"/>
    <hyperlink ref="AF173" r:id="rId170" display="info@globalwan.com.co"/>
    <hyperlink ref="AF177" r:id="rId171" display="amaurocv@gmail.com"/>
    <hyperlink ref="AF182" r:id="rId172" display="skynetdfsas@gmail.com"/>
    <hyperlink ref="AF180" r:id="rId173" display="energex@energex.com.co"/>
    <hyperlink ref="AF178" r:id="rId174" display="carlospatino.2808@gamil.com"/>
    <hyperlink ref="AF179" r:id="rId175" display="jucacruz78@gmail.com"/>
    <hyperlink ref="AF183" r:id="rId176" display="jorge.martinez@insor.gov.co"/>
    <hyperlink ref="AF185" r:id="rId177" display="handreinac@gmial.com"/>
    <hyperlink ref="AF188" r:id="rId178" display="marcelc07@yahoo.com.mx"/>
    <hyperlink ref="AF186" r:id="rId179" display="skynetdfsas@gmail.com"/>
    <hyperlink ref="AF196" r:id="rId180" display="gerencia@colsistec.com"/>
    <hyperlink ref="AF191" r:id="rId181" display="gerencia@colsistec.com"/>
    <hyperlink ref="AF187" r:id="rId182" display="gerencia@colsistec.com"/>
    <hyperlink ref="AF194" r:id="rId183" display="gerencia@colsistec.com"/>
    <hyperlink ref="AF193" r:id="rId184" display="area.licitaciones@gse.com.co"/>
    <hyperlink ref="AF181" r:id="rId185" display="comercial@seguridadpercol.com"/>
    <hyperlink ref="AF190" r:id="rId186" display="info@atmedios.com"/>
    <hyperlink ref="AF195" r:id="rId187" display="gerencia@colsistec.com"/>
    <hyperlink ref="AF184" r:id="rId188" display="multivisualeu@yahoo.com,admin@multivisual.com.co"/>
  </hyperlinks>
  <printOptions/>
  <pageMargins left="0.7" right="0.7" top="0.75" bottom="0.75" header="0.3" footer="0.3"/>
  <pageSetup horizontalDpi="600" verticalDpi="600" orientation="portrait" r:id="rId189"/>
</worksheet>
</file>

<file path=xl/worksheets/sheet2.xml><?xml version="1.0" encoding="utf-8"?>
<worksheet xmlns="http://schemas.openxmlformats.org/spreadsheetml/2006/main" xmlns:r="http://schemas.openxmlformats.org/officeDocument/2006/relationships">
  <sheetPr>
    <tabColor rgb="FF00B050"/>
  </sheetPr>
  <dimension ref="A1:N15"/>
  <sheetViews>
    <sheetView zoomScalePageLayoutView="0" workbookViewId="0" topLeftCell="A13">
      <selection activeCell="B16" sqref="B16"/>
    </sheetView>
  </sheetViews>
  <sheetFormatPr defaultColWidth="11.421875" defaultRowHeight="15"/>
  <cols>
    <col min="1" max="1" width="22.57421875" style="0" customWidth="1"/>
    <col min="2" max="3" width="21.421875" style="0" customWidth="1"/>
    <col min="4" max="4" width="21.7109375" style="0" customWidth="1"/>
    <col min="5" max="5" width="28.8515625" style="0" customWidth="1"/>
    <col min="6" max="6" width="22.28125" style="0" customWidth="1"/>
    <col min="7" max="7" width="39.140625" style="0" customWidth="1"/>
    <col min="8" max="8" width="16.421875" style="0" customWidth="1"/>
    <col min="11" max="11" width="27.00390625" style="0" customWidth="1"/>
  </cols>
  <sheetData>
    <row r="1" spans="1:12" ht="15">
      <c r="A1" s="29" t="s">
        <v>68</v>
      </c>
      <c r="B1" s="27" t="s">
        <v>0</v>
      </c>
      <c r="C1" s="27" t="s">
        <v>1</v>
      </c>
      <c r="D1" s="27" t="s">
        <v>2</v>
      </c>
      <c r="E1" s="27" t="s">
        <v>63</v>
      </c>
      <c r="F1" s="27" t="s">
        <v>64</v>
      </c>
      <c r="G1" s="27" t="s">
        <v>65</v>
      </c>
      <c r="H1" s="27" t="s">
        <v>53</v>
      </c>
      <c r="I1" s="27" t="s">
        <v>66</v>
      </c>
      <c r="J1" s="27" t="s">
        <v>55</v>
      </c>
      <c r="K1" s="27" t="s">
        <v>67</v>
      </c>
      <c r="L1" s="27" t="s">
        <v>946</v>
      </c>
    </row>
    <row r="2" spans="1:14" ht="84">
      <c r="A2" s="103">
        <v>42844</v>
      </c>
      <c r="B2" s="5" t="s">
        <v>757</v>
      </c>
      <c r="C2" s="5" t="s">
        <v>54</v>
      </c>
      <c r="D2" s="5" t="s">
        <v>26</v>
      </c>
      <c r="E2" s="33" t="s">
        <v>758</v>
      </c>
      <c r="F2" s="5" t="s">
        <v>759</v>
      </c>
      <c r="G2" s="33" t="s">
        <v>760</v>
      </c>
      <c r="H2" s="95" t="s">
        <v>761</v>
      </c>
      <c r="I2" s="5"/>
      <c r="J2" s="5"/>
      <c r="K2" s="5" t="s">
        <v>69</v>
      </c>
      <c r="L2" s="7" t="s">
        <v>996</v>
      </c>
      <c r="M2" s="86"/>
      <c r="N2" s="86"/>
    </row>
    <row r="3" spans="1:14" ht="96">
      <c r="A3" s="22">
        <v>42871</v>
      </c>
      <c r="B3" s="9" t="s">
        <v>979</v>
      </c>
      <c r="C3" s="13" t="s">
        <v>827</v>
      </c>
      <c r="D3" s="13" t="s">
        <v>26</v>
      </c>
      <c r="E3" s="33" t="s">
        <v>997</v>
      </c>
      <c r="F3" s="10"/>
      <c r="G3" s="28" t="s">
        <v>980</v>
      </c>
      <c r="H3" s="154">
        <v>430450755</v>
      </c>
      <c r="I3" s="10"/>
      <c r="J3" s="10"/>
      <c r="K3" s="28" t="s">
        <v>981</v>
      </c>
      <c r="L3" s="7" t="s">
        <v>982</v>
      </c>
      <c r="M3" s="86"/>
      <c r="N3" s="86"/>
    </row>
    <row r="4" spans="1:12" ht="213.75" customHeight="1">
      <c r="A4" s="103">
        <v>42892</v>
      </c>
      <c r="B4" s="5" t="s">
        <v>826</v>
      </c>
      <c r="C4" s="5" t="s">
        <v>827</v>
      </c>
      <c r="D4" s="5" t="s">
        <v>26</v>
      </c>
      <c r="E4" s="33" t="s">
        <v>829</v>
      </c>
      <c r="F4" s="5" t="s">
        <v>828</v>
      </c>
      <c r="G4" s="28" t="s">
        <v>991</v>
      </c>
      <c r="H4" s="155">
        <v>82800000</v>
      </c>
      <c r="I4" s="28"/>
      <c r="J4" s="28"/>
      <c r="K4" s="5" t="s">
        <v>992</v>
      </c>
      <c r="L4" s="103">
        <v>42978</v>
      </c>
    </row>
    <row r="5" spans="1:12" ht="60">
      <c r="A5" s="103">
        <v>42933</v>
      </c>
      <c r="B5" s="33" t="s">
        <v>851</v>
      </c>
      <c r="C5" s="5" t="s">
        <v>54</v>
      </c>
      <c r="D5" s="5" t="s">
        <v>26</v>
      </c>
      <c r="E5" s="33" t="s">
        <v>848</v>
      </c>
      <c r="F5" s="5" t="s">
        <v>849</v>
      </c>
      <c r="G5" s="28" t="s">
        <v>850</v>
      </c>
      <c r="H5" s="139">
        <v>66000000</v>
      </c>
      <c r="I5" s="28">
        <v>33317</v>
      </c>
      <c r="J5" s="28">
        <v>43017</v>
      </c>
      <c r="K5" s="28" t="s">
        <v>40</v>
      </c>
      <c r="L5" s="103">
        <v>43100</v>
      </c>
    </row>
    <row r="6" spans="1:12" ht="192">
      <c r="A6" s="22">
        <v>42948</v>
      </c>
      <c r="B6" s="229" t="s">
        <v>927</v>
      </c>
      <c r="C6" s="15" t="s">
        <v>827</v>
      </c>
      <c r="D6" s="15" t="s">
        <v>26</v>
      </c>
      <c r="E6" s="157" t="s">
        <v>928</v>
      </c>
      <c r="F6" s="15" t="s">
        <v>929</v>
      </c>
      <c r="G6" s="33" t="s">
        <v>993</v>
      </c>
      <c r="H6" s="156">
        <v>218700</v>
      </c>
      <c r="I6" s="32"/>
      <c r="J6" s="32"/>
      <c r="K6" s="32"/>
      <c r="L6" s="7" t="s">
        <v>982</v>
      </c>
    </row>
    <row r="7" spans="1:12" ht="72">
      <c r="A7" s="103">
        <v>42993</v>
      </c>
      <c r="B7" s="5" t="s">
        <v>995</v>
      </c>
      <c r="C7" s="5" t="s">
        <v>827</v>
      </c>
      <c r="D7" s="5" t="s">
        <v>26</v>
      </c>
      <c r="E7" s="33" t="s">
        <v>994</v>
      </c>
      <c r="F7" s="28"/>
      <c r="G7" s="28" t="s">
        <v>945</v>
      </c>
      <c r="H7" s="152">
        <v>5500000</v>
      </c>
      <c r="I7" s="28"/>
      <c r="J7" s="28"/>
      <c r="K7" s="5" t="s">
        <v>467</v>
      </c>
      <c r="L7" s="7" t="s">
        <v>947</v>
      </c>
    </row>
    <row r="8" spans="1:12" ht="84">
      <c r="A8" s="103">
        <v>43000</v>
      </c>
      <c r="B8" s="33" t="s">
        <v>1284</v>
      </c>
      <c r="C8" s="5" t="s">
        <v>827</v>
      </c>
      <c r="D8" s="5" t="s">
        <v>26</v>
      </c>
      <c r="E8" s="33" t="s">
        <v>1285</v>
      </c>
      <c r="F8" s="184">
        <v>17580967</v>
      </c>
      <c r="G8" s="33" t="s">
        <v>1286</v>
      </c>
      <c r="H8" s="270" t="s">
        <v>1287</v>
      </c>
      <c r="I8" s="33"/>
      <c r="J8" s="33"/>
      <c r="K8" s="33" t="s">
        <v>1288</v>
      </c>
      <c r="L8" s="271" t="s">
        <v>947</v>
      </c>
    </row>
    <row r="9" spans="1:12" ht="60">
      <c r="A9" s="22">
        <v>43010</v>
      </c>
      <c r="B9" s="36" t="s">
        <v>1271</v>
      </c>
      <c r="C9" s="13" t="s">
        <v>827</v>
      </c>
      <c r="D9" s="13" t="s">
        <v>26</v>
      </c>
      <c r="E9" s="36" t="s">
        <v>1272</v>
      </c>
      <c r="F9" s="66" t="s">
        <v>1273</v>
      </c>
      <c r="G9" s="28" t="s">
        <v>1274</v>
      </c>
      <c r="H9" s="154">
        <v>9893521</v>
      </c>
      <c r="I9" s="10"/>
      <c r="J9" s="10"/>
      <c r="K9" s="28" t="s">
        <v>1275</v>
      </c>
      <c r="L9" s="103">
        <v>43040</v>
      </c>
    </row>
    <row r="10" spans="2:12" ht="96">
      <c r="B10" s="7" t="s">
        <v>1134</v>
      </c>
      <c r="C10" s="5" t="s">
        <v>827</v>
      </c>
      <c r="D10" s="16" t="s">
        <v>26</v>
      </c>
      <c r="E10" s="224" t="s">
        <v>1143</v>
      </c>
      <c r="F10" s="17" t="s">
        <v>1144</v>
      </c>
      <c r="G10" s="176" t="s">
        <v>1145</v>
      </c>
      <c r="H10" s="225">
        <v>4500000</v>
      </c>
      <c r="I10" s="10"/>
      <c r="J10" s="10"/>
      <c r="K10" s="269" t="s">
        <v>1146</v>
      </c>
      <c r="L10" s="22">
        <v>43100</v>
      </c>
    </row>
    <row r="11" spans="1:12" ht="96">
      <c r="A11" s="22">
        <v>43049</v>
      </c>
      <c r="B11" s="7" t="s">
        <v>1137</v>
      </c>
      <c r="C11" s="7" t="s">
        <v>827</v>
      </c>
      <c r="D11" s="5" t="s">
        <v>26</v>
      </c>
      <c r="E11" s="5" t="s">
        <v>1138</v>
      </c>
      <c r="F11" s="5" t="s">
        <v>1139</v>
      </c>
      <c r="G11" s="9" t="s">
        <v>1140</v>
      </c>
      <c r="H11" s="231">
        <v>69740000</v>
      </c>
      <c r="I11" s="66"/>
      <c r="J11" s="66"/>
      <c r="K11" s="7" t="s">
        <v>685</v>
      </c>
      <c r="L11" s="34"/>
    </row>
    <row r="12" spans="1:12" ht="60">
      <c r="A12" s="22">
        <v>43063</v>
      </c>
      <c r="B12" s="28" t="s">
        <v>1159</v>
      </c>
      <c r="C12" s="7" t="s">
        <v>827</v>
      </c>
      <c r="D12" s="5" t="s">
        <v>26</v>
      </c>
      <c r="E12" s="36" t="s">
        <v>1160</v>
      </c>
      <c r="F12" s="28" t="s">
        <v>1161</v>
      </c>
      <c r="G12" s="69" t="s">
        <v>1162</v>
      </c>
      <c r="H12" s="231">
        <v>14400000</v>
      </c>
      <c r="I12" s="13">
        <v>174417</v>
      </c>
      <c r="J12" s="10"/>
      <c r="K12" s="85"/>
      <c r="L12" s="9" t="s">
        <v>1163</v>
      </c>
    </row>
    <row r="13" spans="1:12" ht="45">
      <c r="A13" s="10"/>
      <c r="B13" s="10"/>
      <c r="C13" s="10"/>
      <c r="D13" s="10"/>
      <c r="E13" s="36" t="s">
        <v>1166</v>
      </c>
      <c r="F13" s="230"/>
      <c r="G13" s="230" t="s">
        <v>1167</v>
      </c>
      <c r="H13" s="235">
        <v>20533334</v>
      </c>
      <c r="I13" s="66">
        <v>70017</v>
      </c>
      <c r="J13" s="10"/>
      <c r="K13" s="85"/>
      <c r="L13" s="234">
        <v>43100</v>
      </c>
    </row>
    <row r="14" spans="1:12" ht="132">
      <c r="A14" s="103">
        <v>43076</v>
      </c>
      <c r="B14" s="5" t="s">
        <v>1229</v>
      </c>
      <c r="C14" s="7" t="s">
        <v>827</v>
      </c>
      <c r="D14" s="9" t="s">
        <v>26</v>
      </c>
      <c r="E14" s="36" t="s">
        <v>1230</v>
      </c>
      <c r="F14" s="28" t="s">
        <v>1231</v>
      </c>
      <c r="G14" s="69" t="s">
        <v>1232</v>
      </c>
      <c r="H14" s="254">
        <v>4500000</v>
      </c>
      <c r="I14" s="10"/>
      <c r="J14" s="10"/>
      <c r="K14" s="85"/>
      <c r="L14" s="47" t="s">
        <v>1233</v>
      </c>
    </row>
    <row r="15" spans="1:12" ht="72">
      <c r="A15" s="103">
        <v>43068</v>
      </c>
      <c r="B15" s="33" t="s">
        <v>1235</v>
      </c>
      <c r="C15" s="7" t="s">
        <v>827</v>
      </c>
      <c r="D15" s="7" t="s">
        <v>26</v>
      </c>
      <c r="E15" s="33" t="s">
        <v>1234</v>
      </c>
      <c r="F15" s="7" t="s">
        <v>1236</v>
      </c>
      <c r="G15" s="5" t="s">
        <v>1237</v>
      </c>
      <c r="H15" s="201">
        <v>20500000</v>
      </c>
      <c r="I15" s="7"/>
      <c r="J15" s="7"/>
      <c r="K15" s="7"/>
      <c r="L15" s="5" t="s">
        <v>1238</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4" tint="-0.4999699890613556"/>
  </sheetPr>
  <dimension ref="A2:H114"/>
  <sheetViews>
    <sheetView zoomScalePageLayoutView="0" workbookViewId="0" topLeftCell="A1">
      <selection activeCell="H1" sqref="H1:I16384"/>
    </sheetView>
  </sheetViews>
  <sheetFormatPr defaultColWidth="11.421875" defaultRowHeight="15"/>
  <cols>
    <col min="1" max="1" width="17.7109375" style="0" customWidth="1"/>
    <col min="2" max="2" width="47.8515625" style="0" bestFit="1" customWidth="1"/>
    <col min="3" max="3" width="41.140625" style="24" customWidth="1"/>
    <col min="4" max="4" width="18.28125" style="25" bestFit="1" customWidth="1"/>
    <col min="5" max="5" width="18.28125" style="136" customWidth="1"/>
    <col min="6" max="6" width="25.7109375" style="0" customWidth="1"/>
    <col min="7" max="7" width="24.00390625" style="0" customWidth="1"/>
    <col min="8" max="8" width="17.28125" style="0" customWidth="1"/>
    <col min="9" max="9" width="17.57421875" style="0" customWidth="1"/>
  </cols>
  <sheetData>
    <row r="2" spans="1:8" ht="30">
      <c r="A2" s="138" t="s">
        <v>59</v>
      </c>
      <c r="B2" s="137" t="s">
        <v>6</v>
      </c>
      <c r="C2" s="248" t="s">
        <v>54</v>
      </c>
      <c r="D2" s="249" t="s">
        <v>53</v>
      </c>
      <c r="E2" s="249" t="s">
        <v>2</v>
      </c>
      <c r="F2" s="248" t="s">
        <v>51</v>
      </c>
      <c r="G2" s="248" t="s">
        <v>52</v>
      </c>
      <c r="H2" s="248" t="s">
        <v>20</v>
      </c>
    </row>
    <row r="3" spans="1:8" ht="15">
      <c r="A3" s="138"/>
      <c r="B3" s="137"/>
      <c r="C3" s="248"/>
      <c r="D3" s="249"/>
      <c r="E3" s="249"/>
      <c r="F3" s="248"/>
      <c r="G3" s="248"/>
      <c r="H3" s="248"/>
    </row>
    <row r="4" spans="1:8" ht="15">
      <c r="A4" s="138"/>
      <c r="B4" s="137"/>
      <c r="C4" s="248"/>
      <c r="D4" s="249"/>
      <c r="E4" s="249"/>
      <c r="F4" s="248"/>
      <c r="G4" s="248"/>
      <c r="H4" s="248"/>
    </row>
    <row r="5" spans="1:8" ht="15">
      <c r="A5" s="138"/>
      <c r="B5" s="137"/>
      <c r="C5" s="248"/>
      <c r="D5" s="249"/>
      <c r="E5" s="249"/>
      <c r="F5" s="248"/>
      <c r="G5" s="248"/>
      <c r="H5" s="248"/>
    </row>
    <row r="6" spans="1:8" ht="15">
      <c r="A6" s="138">
        <v>23933</v>
      </c>
      <c r="B6" s="137"/>
      <c r="C6" s="248" t="s">
        <v>1219</v>
      </c>
      <c r="D6" s="249"/>
      <c r="E6" s="249"/>
      <c r="F6" s="248"/>
      <c r="G6" s="248"/>
      <c r="H6" s="248"/>
    </row>
    <row r="7" spans="1:8" s="282" customFormat="1" ht="63.75">
      <c r="A7" s="281">
        <v>23932</v>
      </c>
      <c r="B7" s="141" t="s">
        <v>1367</v>
      </c>
      <c r="C7" s="140" t="s">
        <v>1368</v>
      </c>
      <c r="D7" s="265">
        <v>76637257.58</v>
      </c>
      <c r="E7" s="280" t="s">
        <v>882</v>
      </c>
      <c r="F7" s="193">
        <v>43088</v>
      </c>
      <c r="G7" s="193">
        <v>43098</v>
      </c>
      <c r="H7" s="248"/>
    </row>
    <row r="8" spans="1:8" ht="39">
      <c r="A8" s="61">
        <v>23743</v>
      </c>
      <c r="B8" s="266" t="s">
        <v>1258</v>
      </c>
      <c r="C8" s="140" t="s">
        <v>1259</v>
      </c>
      <c r="D8" s="265">
        <v>740180</v>
      </c>
      <c r="E8" s="144" t="s">
        <v>882</v>
      </c>
      <c r="F8" s="193">
        <v>43084</v>
      </c>
      <c r="G8" s="193">
        <v>43090</v>
      </c>
      <c r="H8" s="140" t="s">
        <v>57</v>
      </c>
    </row>
    <row r="9" spans="1:8" ht="39">
      <c r="A9" s="61">
        <v>23671</v>
      </c>
      <c r="B9" s="266" t="s">
        <v>1256</v>
      </c>
      <c r="C9" s="140" t="s">
        <v>1170</v>
      </c>
      <c r="D9" s="265">
        <v>643314</v>
      </c>
      <c r="E9" s="144" t="s">
        <v>882</v>
      </c>
      <c r="F9" s="193">
        <v>43083</v>
      </c>
      <c r="G9" s="193">
        <v>43090</v>
      </c>
      <c r="H9" s="140" t="s">
        <v>727</v>
      </c>
    </row>
    <row r="10" spans="1:8" ht="39">
      <c r="A10" s="61">
        <v>23670</v>
      </c>
      <c r="B10" s="266" t="s">
        <v>1256</v>
      </c>
      <c r="C10" s="62" t="s">
        <v>1255</v>
      </c>
      <c r="D10" s="265">
        <v>8944600</v>
      </c>
      <c r="E10" s="144" t="s">
        <v>882</v>
      </c>
      <c r="F10" s="193">
        <v>43083</v>
      </c>
      <c r="G10" s="193">
        <v>43090</v>
      </c>
      <c r="H10" s="140" t="s">
        <v>727</v>
      </c>
    </row>
    <row r="11" spans="1:8" ht="39">
      <c r="A11" s="61">
        <v>23581</v>
      </c>
      <c r="B11" s="266" t="s">
        <v>1257</v>
      </c>
      <c r="C11" s="62" t="s">
        <v>1255</v>
      </c>
      <c r="D11" s="265">
        <v>10125332</v>
      </c>
      <c r="E11" s="144" t="s">
        <v>882</v>
      </c>
      <c r="F11" s="193">
        <v>43082</v>
      </c>
      <c r="G11" s="193">
        <v>43089</v>
      </c>
      <c r="H11" s="140" t="s">
        <v>57</v>
      </c>
    </row>
    <row r="12" spans="1:8" ht="39">
      <c r="A12" s="61">
        <v>23553</v>
      </c>
      <c r="B12" s="267" t="s">
        <v>1222</v>
      </c>
      <c r="C12" s="140" t="s">
        <v>856</v>
      </c>
      <c r="D12" s="265" t="s">
        <v>1254</v>
      </c>
      <c r="E12" s="144" t="s">
        <v>882</v>
      </c>
      <c r="F12" s="193">
        <v>43082</v>
      </c>
      <c r="G12" s="193">
        <v>43100</v>
      </c>
      <c r="H12" s="140" t="s">
        <v>727</v>
      </c>
    </row>
    <row r="13" spans="1:8" ht="39">
      <c r="A13" s="61">
        <v>23487</v>
      </c>
      <c r="B13" s="267" t="s">
        <v>1222</v>
      </c>
      <c r="C13" s="140" t="s">
        <v>1221</v>
      </c>
      <c r="D13" s="252" t="s">
        <v>1223</v>
      </c>
      <c r="E13" s="144" t="s">
        <v>882</v>
      </c>
      <c r="F13" s="193">
        <v>43081</v>
      </c>
      <c r="G13" s="193">
        <v>43100</v>
      </c>
      <c r="H13" s="140" t="s">
        <v>727</v>
      </c>
    </row>
    <row r="14" spans="1:8" ht="39">
      <c r="A14" s="61">
        <v>23486</v>
      </c>
      <c r="B14" s="267" t="s">
        <v>1222</v>
      </c>
      <c r="C14" s="140" t="s">
        <v>1225</v>
      </c>
      <c r="D14" s="252" t="s">
        <v>1226</v>
      </c>
      <c r="E14" s="144" t="s">
        <v>882</v>
      </c>
      <c r="F14" s="193">
        <v>43081</v>
      </c>
      <c r="G14" s="193">
        <v>43100</v>
      </c>
      <c r="H14" s="140" t="s">
        <v>727</v>
      </c>
    </row>
    <row r="15" spans="1:8" ht="39">
      <c r="A15" s="61">
        <v>23485</v>
      </c>
      <c r="B15" s="267" t="s">
        <v>1222</v>
      </c>
      <c r="C15" s="62" t="s">
        <v>852</v>
      </c>
      <c r="D15" s="252" t="s">
        <v>1224</v>
      </c>
      <c r="E15" s="144" t="s">
        <v>882</v>
      </c>
      <c r="F15" s="193">
        <v>43081</v>
      </c>
      <c r="G15" s="193">
        <v>43100</v>
      </c>
      <c r="H15" s="140" t="s">
        <v>727</v>
      </c>
    </row>
    <row r="16" spans="1:8" ht="39">
      <c r="A16" s="61">
        <v>22769</v>
      </c>
      <c r="B16" s="266" t="s">
        <v>1177</v>
      </c>
      <c r="C16" s="242" t="s">
        <v>1170</v>
      </c>
      <c r="D16" s="240">
        <v>523362</v>
      </c>
      <c r="E16" s="144" t="s">
        <v>882</v>
      </c>
      <c r="F16" s="193">
        <v>43068</v>
      </c>
      <c r="G16" s="193">
        <v>43084</v>
      </c>
      <c r="H16" s="140" t="s">
        <v>57</v>
      </c>
    </row>
    <row r="17" spans="1:8" ht="39">
      <c r="A17" s="61">
        <v>22767</v>
      </c>
      <c r="B17" s="266" t="s">
        <v>1177</v>
      </c>
      <c r="C17" s="243" t="s">
        <v>1055</v>
      </c>
      <c r="D17" s="240">
        <v>989334</v>
      </c>
      <c r="E17" s="144" t="s">
        <v>882</v>
      </c>
      <c r="F17" s="193">
        <v>43068</v>
      </c>
      <c r="G17" s="193">
        <v>43084</v>
      </c>
      <c r="H17" s="140" t="s">
        <v>57</v>
      </c>
    </row>
    <row r="18" spans="1:8" ht="39">
      <c r="A18" s="61">
        <v>22766</v>
      </c>
      <c r="B18" s="266" t="s">
        <v>1177</v>
      </c>
      <c r="C18" s="242" t="s">
        <v>1178</v>
      </c>
      <c r="D18" s="240">
        <v>539800</v>
      </c>
      <c r="E18" s="144" t="s">
        <v>882</v>
      </c>
      <c r="F18" s="193">
        <v>43068</v>
      </c>
      <c r="G18" s="193">
        <v>43084</v>
      </c>
      <c r="H18" s="140" t="s">
        <v>57</v>
      </c>
    </row>
    <row r="19" spans="1:8" ht="39">
      <c r="A19" s="61">
        <v>22694</v>
      </c>
      <c r="B19" s="266" t="s">
        <v>1174</v>
      </c>
      <c r="C19" s="242" t="s">
        <v>1170</v>
      </c>
      <c r="D19" s="240">
        <v>637634</v>
      </c>
      <c r="E19" s="144" t="s">
        <v>882</v>
      </c>
      <c r="F19" s="193">
        <v>43067</v>
      </c>
      <c r="G19" s="193">
        <v>43084</v>
      </c>
      <c r="H19" s="140" t="s">
        <v>57</v>
      </c>
    </row>
    <row r="20" spans="1:8" ht="39">
      <c r="A20" s="61">
        <v>22530</v>
      </c>
      <c r="B20" s="266" t="s">
        <v>1175</v>
      </c>
      <c r="C20" s="243" t="s">
        <v>1176</v>
      </c>
      <c r="D20" s="240">
        <v>1499990</v>
      </c>
      <c r="E20" s="144" t="s">
        <v>882</v>
      </c>
      <c r="F20" s="193">
        <v>43063</v>
      </c>
      <c r="G20" s="193">
        <v>43080</v>
      </c>
      <c r="H20" s="140" t="s">
        <v>57</v>
      </c>
    </row>
    <row r="21" spans="1:8" ht="39">
      <c r="A21" s="61">
        <v>22529</v>
      </c>
      <c r="B21" s="67" t="s">
        <v>1174</v>
      </c>
      <c r="C21" s="242" t="s">
        <v>1170</v>
      </c>
      <c r="D21" s="240">
        <v>9800602</v>
      </c>
      <c r="E21" s="144" t="s">
        <v>882</v>
      </c>
      <c r="F21" s="193">
        <v>43063</v>
      </c>
      <c r="G21" s="193">
        <v>43080</v>
      </c>
      <c r="H21" s="140" t="s">
        <v>57</v>
      </c>
    </row>
    <row r="22" spans="1:8" ht="39">
      <c r="A22" s="61">
        <v>22478</v>
      </c>
      <c r="B22" s="67" t="s">
        <v>1173</v>
      </c>
      <c r="C22" s="242" t="s">
        <v>1170</v>
      </c>
      <c r="D22" s="240">
        <v>11936890</v>
      </c>
      <c r="E22" s="144" t="s">
        <v>882</v>
      </c>
      <c r="F22" s="193">
        <v>43062</v>
      </c>
      <c r="G22" s="193">
        <v>43073</v>
      </c>
      <c r="H22" s="140" t="s">
        <v>57</v>
      </c>
    </row>
    <row r="23" spans="1:8" ht="39">
      <c r="A23" s="61">
        <v>22477</v>
      </c>
      <c r="B23" s="67" t="s">
        <v>1173</v>
      </c>
      <c r="C23" s="243" t="s">
        <v>1055</v>
      </c>
      <c r="D23" s="240">
        <v>6047236</v>
      </c>
      <c r="E23" s="144" t="s">
        <v>882</v>
      </c>
      <c r="F23" s="193">
        <v>43062</v>
      </c>
      <c r="G23" s="193">
        <v>43073</v>
      </c>
      <c r="H23" s="140" t="s">
        <v>57</v>
      </c>
    </row>
    <row r="24" spans="1:8" ht="39">
      <c r="A24" s="61">
        <v>22469</v>
      </c>
      <c r="B24" s="67" t="s">
        <v>1172</v>
      </c>
      <c r="C24" s="242" t="s">
        <v>1170</v>
      </c>
      <c r="D24" s="240">
        <v>2900680</v>
      </c>
      <c r="E24" s="144" t="s">
        <v>882</v>
      </c>
      <c r="F24" s="193">
        <v>43062</v>
      </c>
      <c r="G24" s="193">
        <v>43073</v>
      </c>
      <c r="H24" s="140" t="s">
        <v>727</v>
      </c>
    </row>
    <row r="25" spans="1:8" ht="39">
      <c r="A25" s="61">
        <v>22468</v>
      </c>
      <c r="B25" s="67" t="s">
        <v>1171</v>
      </c>
      <c r="C25" s="242" t="s">
        <v>1170</v>
      </c>
      <c r="D25" s="240">
        <v>732683</v>
      </c>
      <c r="E25" s="144" t="s">
        <v>882</v>
      </c>
      <c r="F25" s="193">
        <v>43062</v>
      </c>
      <c r="G25" s="193">
        <v>43073</v>
      </c>
      <c r="H25" s="140" t="s">
        <v>57</v>
      </c>
    </row>
    <row r="26" spans="1:8" ht="39">
      <c r="A26" s="61">
        <v>22466</v>
      </c>
      <c r="B26" s="67" t="s">
        <v>1177</v>
      </c>
      <c r="C26" s="242" t="s">
        <v>1170</v>
      </c>
      <c r="D26" s="240">
        <v>7063840</v>
      </c>
      <c r="E26" s="144" t="s">
        <v>882</v>
      </c>
      <c r="F26" s="193">
        <v>43062</v>
      </c>
      <c r="G26" s="193">
        <v>43073</v>
      </c>
      <c r="H26" s="140" t="s">
        <v>57</v>
      </c>
    </row>
    <row r="27" spans="1:8" ht="39">
      <c r="A27" s="61">
        <v>21565</v>
      </c>
      <c r="B27" s="67" t="s">
        <v>1218</v>
      </c>
      <c r="C27" s="242" t="s">
        <v>1220</v>
      </c>
      <c r="D27" s="240">
        <v>11147000</v>
      </c>
      <c r="E27" s="144" t="s">
        <v>882</v>
      </c>
      <c r="F27" s="193">
        <v>43038</v>
      </c>
      <c r="G27" s="193">
        <v>43068</v>
      </c>
      <c r="H27" s="141" t="s">
        <v>1142</v>
      </c>
    </row>
    <row r="28" spans="1:8" ht="39">
      <c r="A28" s="61">
        <v>21563</v>
      </c>
      <c r="B28" s="67" t="s">
        <v>1218</v>
      </c>
      <c r="C28" s="242" t="s">
        <v>1219</v>
      </c>
      <c r="D28" s="240">
        <v>6086836</v>
      </c>
      <c r="E28" s="144" t="s">
        <v>882</v>
      </c>
      <c r="F28" s="193">
        <v>43038</v>
      </c>
      <c r="G28" s="193">
        <v>43068</v>
      </c>
      <c r="H28" s="141" t="s">
        <v>1142</v>
      </c>
    </row>
    <row r="29" spans="1:8" ht="39">
      <c r="A29" s="21">
        <v>21561</v>
      </c>
      <c r="B29" s="67" t="s">
        <v>1168</v>
      </c>
      <c r="C29" s="243" t="s">
        <v>1169</v>
      </c>
      <c r="D29" s="240">
        <v>28157070.96</v>
      </c>
      <c r="E29" s="144" t="s">
        <v>882</v>
      </c>
      <c r="F29" s="193">
        <v>43038</v>
      </c>
      <c r="G29" s="193">
        <v>43068</v>
      </c>
      <c r="H29" s="237" t="s">
        <v>1142</v>
      </c>
    </row>
    <row r="30" spans="1:8" ht="39">
      <c r="A30" s="192">
        <v>19934</v>
      </c>
      <c r="B30" s="194" t="s">
        <v>1054</v>
      </c>
      <c r="C30" s="242" t="s">
        <v>1055</v>
      </c>
      <c r="D30" s="245">
        <v>20070000</v>
      </c>
      <c r="E30" s="144" t="s">
        <v>882</v>
      </c>
      <c r="F30" s="193">
        <v>42982</v>
      </c>
      <c r="G30" s="193">
        <v>43042</v>
      </c>
      <c r="H30" s="143" t="s">
        <v>685</v>
      </c>
    </row>
    <row r="31" spans="1:8" ht="15">
      <c r="A31" s="140">
        <v>18145</v>
      </c>
      <c r="B31" s="143" t="s">
        <v>854</v>
      </c>
      <c r="C31" s="242" t="s">
        <v>855</v>
      </c>
      <c r="D31" s="246">
        <v>0</v>
      </c>
      <c r="E31" s="144"/>
      <c r="F31" s="193">
        <v>42906</v>
      </c>
      <c r="G31" s="193">
        <v>43270</v>
      </c>
      <c r="H31" s="142" t="s">
        <v>57</v>
      </c>
    </row>
    <row r="32" spans="1:8" ht="39">
      <c r="A32" s="140">
        <v>18146</v>
      </c>
      <c r="B32" s="142" t="s">
        <v>61</v>
      </c>
      <c r="C32" s="242" t="s">
        <v>56</v>
      </c>
      <c r="D32" s="240">
        <v>1179489</v>
      </c>
      <c r="E32" s="144" t="s">
        <v>882</v>
      </c>
      <c r="F32" s="193">
        <v>42906</v>
      </c>
      <c r="G32" s="193">
        <v>43270</v>
      </c>
      <c r="H32" s="142" t="s">
        <v>57</v>
      </c>
    </row>
    <row r="33" spans="1:8" ht="39">
      <c r="A33" s="140">
        <v>17148</v>
      </c>
      <c r="B33" s="142" t="s">
        <v>853</v>
      </c>
      <c r="C33" s="243" t="s">
        <v>852</v>
      </c>
      <c r="D33" s="240">
        <v>197544.47</v>
      </c>
      <c r="E33" s="144" t="s">
        <v>882</v>
      </c>
      <c r="F33" s="193">
        <v>42866</v>
      </c>
      <c r="G33" s="193">
        <v>42878</v>
      </c>
      <c r="H33" s="142" t="s">
        <v>57</v>
      </c>
    </row>
    <row r="34" spans="1:8" ht="39">
      <c r="A34" s="140">
        <v>15782</v>
      </c>
      <c r="B34" s="142" t="s">
        <v>58</v>
      </c>
      <c r="C34" s="243" t="s">
        <v>856</v>
      </c>
      <c r="D34" s="240">
        <v>1666749.7</v>
      </c>
      <c r="E34" s="144" t="s">
        <v>882</v>
      </c>
      <c r="F34" s="193">
        <v>42829</v>
      </c>
      <c r="G34" s="193">
        <v>42859</v>
      </c>
      <c r="H34" s="142" t="s">
        <v>57</v>
      </c>
    </row>
    <row r="35" spans="1:8" ht="39">
      <c r="A35" s="140">
        <v>15783</v>
      </c>
      <c r="B35" s="142" t="s">
        <v>857</v>
      </c>
      <c r="C35" s="243" t="s">
        <v>858</v>
      </c>
      <c r="D35" s="240">
        <v>698499.56</v>
      </c>
      <c r="E35" s="144" t="s">
        <v>882</v>
      </c>
      <c r="F35" s="193">
        <v>42829</v>
      </c>
      <c r="G35" s="193">
        <v>42859</v>
      </c>
      <c r="H35" s="142" t="s">
        <v>57</v>
      </c>
    </row>
    <row r="36" spans="1:8" ht="39">
      <c r="A36" s="140">
        <v>15760</v>
      </c>
      <c r="B36" s="142" t="s">
        <v>60</v>
      </c>
      <c r="C36" s="243" t="s">
        <v>858</v>
      </c>
      <c r="D36" s="240">
        <v>248785.64</v>
      </c>
      <c r="E36" s="144" t="s">
        <v>882</v>
      </c>
      <c r="F36" s="193">
        <v>42829</v>
      </c>
      <c r="G36" s="193">
        <v>42859</v>
      </c>
      <c r="H36" s="142" t="s">
        <v>57</v>
      </c>
    </row>
    <row r="37" spans="1:8" ht="39">
      <c r="A37" s="140">
        <v>15762</v>
      </c>
      <c r="B37" s="142" t="s">
        <v>859</v>
      </c>
      <c r="C37" s="243" t="s">
        <v>860</v>
      </c>
      <c r="D37" s="240">
        <f>593215.19+664143.09</f>
        <v>1257358.2799999998</v>
      </c>
      <c r="E37" s="144" t="s">
        <v>882</v>
      </c>
      <c r="F37" s="193">
        <v>42829</v>
      </c>
      <c r="G37" s="193">
        <v>42859</v>
      </c>
      <c r="H37" s="142" t="s">
        <v>57</v>
      </c>
    </row>
    <row r="38" spans="1:8" ht="39">
      <c r="A38" s="140">
        <v>14821</v>
      </c>
      <c r="B38" s="145" t="s">
        <v>862</v>
      </c>
      <c r="C38" s="243" t="s">
        <v>861</v>
      </c>
      <c r="D38" s="240">
        <v>7689386.25</v>
      </c>
      <c r="E38" s="144" t="s">
        <v>882</v>
      </c>
      <c r="F38" s="193">
        <v>42801</v>
      </c>
      <c r="G38" s="193">
        <v>43100</v>
      </c>
      <c r="H38" s="142" t="s">
        <v>57</v>
      </c>
    </row>
    <row r="39" spans="1:8" ht="141">
      <c r="A39" s="140">
        <v>13988</v>
      </c>
      <c r="B39" s="145" t="s">
        <v>863</v>
      </c>
      <c r="C39" s="237" t="s">
        <v>864</v>
      </c>
      <c r="D39" s="240">
        <v>290828</v>
      </c>
      <c r="E39" s="144" t="s">
        <v>883</v>
      </c>
      <c r="F39" s="193">
        <v>42768</v>
      </c>
      <c r="G39" s="193">
        <v>43134</v>
      </c>
      <c r="H39" s="142" t="s">
        <v>57</v>
      </c>
    </row>
    <row r="40" spans="1:8" ht="39">
      <c r="A40" s="140">
        <v>13596</v>
      </c>
      <c r="B40" s="142" t="s">
        <v>36</v>
      </c>
      <c r="C40" s="242" t="s">
        <v>35</v>
      </c>
      <c r="D40" s="240">
        <v>8400000</v>
      </c>
      <c r="E40" s="144" t="s">
        <v>882</v>
      </c>
      <c r="F40" s="193">
        <v>42752</v>
      </c>
      <c r="G40" s="193">
        <v>43100</v>
      </c>
      <c r="H40" s="142" t="s">
        <v>57</v>
      </c>
    </row>
    <row r="41" spans="1:8" ht="39">
      <c r="A41" s="140">
        <v>13719</v>
      </c>
      <c r="B41" s="141" t="s">
        <v>876</v>
      </c>
      <c r="C41" s="242" t="s">
        <v>874</v>
      </c>
      <c r="D41" s="240">
        <v>39321142.37</v>
      </c>
      <c r="E41" s="144" t="s">
        <v>882</v>
      </c>
      <c r="F41" s="193">
        <v>42759</v>
      </c>
      <c r="G41" s="193">
        <v>43092</v>
      </c>
      <c r="H41" s="145" t="s">
        <v>57</v>
      </c>
    </row>
    <row r="42" spans="1:8" ht="39">
      <c r="A42" s="140">
        <v>14269</v>
      </c>
      <c r="B42" s="141" t="s">
        <v>877</v>
      </c>
      <c r="C42" s="242" t="s">
        <v>875</v>
      </c>
      <c r="D42" s="240">
        <v>140790000</v>
      </c>
      <c r="E42" s="144" t="s">
        <v>882</v>
      </c>
      <c r="F42" s="193">
        <v>42780</v>
      </c>
      <c r="G42" s="193">
        <v>43100</v>
      </c>
      <c r="H42" s="145" t="s">
        <v>57</v>
      </c>
    </row>
    <row r="43" spans="1:8" ht="38.25">
      <c r="A43" s="140">
        <v>14052</v>
      </c>
      <c r="B43" s="145" t="s">
        <v>884</v>
      </c>
      <c r="C43" s="242" t="s">
        <v>878</v>
      </c>
      <c r="D43" s="240">
        <v>9912437.5</v>
      </c>
      <c r="E43" s="241" t="s">
        <v>882</v>
      </c>
      <c r="F43" s="193">
        <v>42772</v>
      </c>
      <c r="G43" s="193">
        <v>43070</v>
      </c>
      <c r="H43" s="239" t="s">
        <v>57</v>
      </c>
    </row>
    <row r="44" spans="1:8" ht="15">
      <c r="A44" s="192"/>
      <c r="B44" s="87"/>
      <c r="C44" s="244"/>
      <c r="D44" s="247"/>
      <c r="E44" s="195"/>
      <c r="F44" s="196"/>
      <c r="G44" s="196"/>
      <c r="H44" s="194"/>
    </row>
    <row r="45" spans="1:8" ht="36.75">
      <c r="A45" s="17"/>
      <c r="C45" s="242" t="s">
        <v>1141</v>
      </c>
      <c r="D45" s="238">
        <v>28157070.96</v>
      </c>
      <c r="E45" s="195" t="s">
        <v>882</v>
      </c>
      <c r="F45" s="232">
        <v>43038</v>
      </c>
      <c r="G45" s="232">
        <v>43068</v>
      </c>
      <c r="H45" s="42" t="s">
        <v>1142</v>
      </c>
    </row>
    <row r="46" ht="15">
      <c r="C46" s="236"/>
    </row>
    <row r="47" ht="15">
      <c r="C47" s="26"/>
    </row>
    <row r="48" ht="15">
      <c r="C48" s="26"/>
    </row>
    <row r="49" ht="15">
      <c r="C49" s="26"/>
    </row>
    <row r="50" ht="15">
      <c r="C50" s="26"/>
    </row>
    <row r="51" ht="15">
      <c r="C51" s="26"/>
    </row>
    <row r="52" ht="15">
      <c r="C52" s="26"/>
    </row>
    <row r="53" ht="15">
      <c r="C53" s="26"/>
    </row>
    <row r="54" ht="15">
      <c r="C54" s="26"/>
    </row>
    <row r="55" ht="15">
      <c r="C55" s="26"/>
    </row>
    <row r="56" ht="15">
      <c r="C56" s="26"/>
    </row>
    <row r="57" ht="15">
      <c r="C57" s="26"/>
    </row>
    <row r="58" ht="15">
      <c r="C58" s="26">
        <f>3419906+11863116+49235025+10168902.28+1950308</f>
        <v>76637257.28</v>
      </c>
    </row>
    <row r="59" ht="15">
      <c r="C59" s="26"/>
    </row>
    <row r="60" ht="15">
      <c r="C60" s="26"/>
    </row>
    <row r="61" ht="15">
      <c r="C61" s="26"/>
    </row>
    <row r="62" ht="15">
      <c r="C62" s="26"/>
    </row>
    <row r="63" ht="15">
      <c r="C63" s="26"/>
    </row>
    <row r="64" ht="15">
      <c r="C64" s="26"/>
    </row>
    <row r="65" ht="15">
      <c r="C65" s="26"/>
    </row>
    <row r="66" ht="15">
      <c r="C66" s="26"/>
    </row>
    <row r="67" ht="15">
      <c r="C67" s="26"/>
    </row>
    <row r="68" ht="15">
      <c r="C68" s="26"/>
    </row>
    <row r="69" ht="15">
      <c r="C69" s="26"/>
    </row>
    <row r="70" ht="15">
      <c r="C70" s="26"/>
    </row>
    <row r="71" ht="15">
      <c r="C71" s="26"/>
    </row>
    <row r="72" ht="15">
      <c r="C72" s="26"/>
    </row>
    <row r="73" ht="15">
      <c r="C73" s="26"/>
    </row>
    <row r="74" ht="15">
      <c r="C74" s="26"/>
    </row>
    <row r="75" ht="15">
      <c r="C75" s="26"/>
    </row>
    <row r="76" ht="15">
      <c r="C76" s="26"/>
    </row>
    <row r="77" ht="15">
      <c r="C77" s="26"/>
    </row>
    <row r="78" ht="15">
      <c r="C78" s="26"/>
    </row>
    <row r="79" ht="15">
      <c r="C79" s="26"/>
    </row>
    <row r="80" ht="15">
      <c r="C80" s="26"/>
    </row>
    <row r="81" ht="15">
      <c r="C81" s="26"/>
    </row>
    <row r="82" ht="15">
      <c r="C82" s="26"/>
    </row>
    <row r="83" ht="15">
      <c r="C83" s="26"/>
    </row>
    <row r="84" ht="15">
      <c r="C84" s="26"/>
    </row>
    <row r="85" ht="15">
      <c r="C85" s="26"/>
    </row>
    <row r="86" ht="15">
      <c r="C86" s="26"/>
    </row>
    <row r="87" ht="15">
      <c r="C87" s="26"/>
    </row>
    <row r="88" ht="15">
      <c r="C88" s="26"/>
    </row>
    <row r="89" ht="15">
      <c r="C89" s="26"/>
    </row>
    <row r="90" ht="15">
      <c r="C90" s="26"/>
    </row>
    <row r="91" ht="15">
      <c r="C91" s="26"/>
    </row>
    <row r="92" ht="15">
      <c r="C92" s="26"/>
    </row>
    <row r="93" ht="15">
      <c r="C93" s="26"/>
    </row>
    <row r="94" ht="15">
      <c r="C94" s="26"/>
    </row>
    <row r="95" ht="15">
      <c r="C95" s="26"/>
    </row>
    <row r="96" ht="15">
      <c r="C96" s="26"/>
    </row>
    <row r="97" ht="15">
      <c r="C97" s="26"/>
    </row>
    <row r="98" ht="15">
      <c r="C98" s="26"/>
    </row>
    <row r="99" ht="15">
      <c r="C99" s="26"/>
    </row>
    <row r="100" ht="15">
      <c r="C100" s="26"/>
    </row>
    <row r="101" ht="15">
      <c r="C101" s="26"/>
    </row>
    <row r="102" ht="15">
      <c r="C102" s="26"/>
    </row>
    <row r="103" ht="15">
      <c r="C103" s="26"/>
    </row>
    <row r="104" ht="15">
      <c r="C104" s="26"/>
    </row>
    <row r="105" ht="15">
      <c r="C105" s="26"/>
    </row>
    <row r="106" ht="15">
      <c r="C106" s="26"/>
    </row>
    <row r="107" ht="15">
      <c r="C107" s="26"/>
    </row>
    <row r="108" ht="15">
      <c r="C108" s="26"/>
    </row>
    <row r="109" ht="15">
      <c r="C109" s="26"/>
    </row>
    <row r="110" ht="15">
      <c r="C110" s="26"/>
    </row>
    <row r="111" ht="15">
      <c r="C111" s="26"/>
    </row>
    <row r="112" ht="15">
      <c r="C112" s="26"/>
    </row>
    <row r="113" ht="15">
      <c r="C113" s="26"/>
    </row>
    <row r="114" ht="15">
      <c r="C114" s="2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Santiago Florez Ortegon</dc:creator>
  <cp:keywords/>
  <dc:description/>
  <cp:lastModifiedBy>Adriana Guerrero</cp:lastModifiedBy>
  <cp:lastPrinted>2016-02-02T20:36:40Z</cp:lastPrinted>
  <dcterms:created xsi:type="dcterms:W3CDTF">2016-01-26T13:04:05Z</dcterms:created>
  <dcterms:modified xsi:type="dcterms:W3CDTF">2018-02-27T02:14:12Z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