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plan 2016" sheetId="1" r:id="rId1"/>
    <sheet name="Hoja1" sheetId="2" r:id="rId2"/>
    <sheet name="Hoja2" sheetId="3" r:id="rId3"/>
  </sheets>
  <definedNames>
    <definedName name="_xlnm.Print_Titles" localSheetId="0">'plan 2016'!$18:$18</definedName>
    <definedName name="Z_0D118CE8_3D38_4462_8AE4_852310452A98_.wvu.FilterData" localSheetId="0" hidden="1">'plan 2016'!$H$1:$H$227</definedName>
    <definedName name="Z_0D118CE8_3D38_4462_8AE4_852310452A98_.wvu.PrintTitles" localSheetId="0" hidden="1">'plan 2016'!$18:$18</definedName>
    <definedName name="Z_1CF72E75_3B36_4C19_90D1_CDB839C587B8_.wvu.FilterData" localSheetId="0" hidden="1">'plan 2016'!$B$18:$L$131</definedName>
    <definedName name="Z_1CF72E75_3B36_4C19_90D1_CDB839C587B8_.wvu.PrintTitles" localSheetId="0" hidden="1">'plan 2016'!$18:$18</definedName>
    <definedName name="Z_22032A63_6483_432D_9325_7E90BF6E5EF3_.wvu.FilterData" localSheetId="0" hidden="1">'plan 2016'!$B$18:$L$131</definedName>
    <definedName name="Z_22032A63_6483_432D_9325_7E90BF6E5EF3_.wvu.PrintTitles" localSheetId="0" hidden="1">'plan 2016'!$18:$18</definedName>
    <definedName name="Z_392FB722_AA3A_44E3_8EAE_1EF553FBA5B6_.wvu.FilterData" localSheetId="0" hidden="1">'plan 2016'!$B$18:$M$106</definedName>
    <definedName name="Z_392FB722_AA3A_44E3_8EAE_1EF553FBA5B6_.wvu.PrintTitles" localSheetId="0" hidden="1">'plan 2016'!$18:$18</definedName>
    <definedName name="Z_43EC815B_9AD5_49CD_B33E_84C71E6C378E_.wvu.FilterData" localSheetId="0" hidden="1">'plan 2016'!$H$1:$H$227</definedName>
    <definedName name="Z_43EC815B_9AD5_49CD_B33E_84C71E6C378E_.wvu.PrintArea" localSheetId="0" hidden="1">'plan 2016'!$A$1:$L$110</definedName>
    <definedName name="Z_43EC815B_9AD5_49CD_B33E_84C71E6C378E_.wvu.PrintTitles" localSheetId="0" hidden="1">'plan 2016'!$18:$18</definedName>
    <definedName name="Z_45F8AF98_5F69_408E_B4AA_C79F3B025804_.wvu.FilterData" localSheetId="0" hidden="1">'plan 2016'!$B$18:$M$100</definedName>
    <definedName name="Z_45F8AF98_5F69_408E_B4AA_C79F3B025804_.wvu.PrintTitles" localSheetId="0" hidden="1">'plan 2016'!$18:$18</definedName>
    <definedName name="Z_468D650D_A6AC_4EBC_9D93_DD05A003FF04_.wvu.FilterData" localSheetId="0" hidden="1">'plan 2016'!$B$18:$M$100</definedName>
    <definedName name="Z_468D650D_A6AC_4EBC_9D93_DD05A003FF04_.wvu.PrintTitles" localSheetId="0" hidden="1">'plan 2016'!$18:$18</definedName>
    <definedName name="Z_5A392C05_F38A_45E1_9580_466DEAB01D87_.wvu.FilterData" localSheetId="0" hidden="1">'plan 2016'!$B$18:$M$106</definedName>
    <definedName name="Z_5A392C05_F38A_45E1_9580_466DEAB01D87_.wvu.PrintTitles" localSheetId="0" hidden="1">'plan 2016'!$18:$18</definedName>
    <definedName name="Z_5DD06125_B6F8_41B1_8436_2A3CFED33D64_.wvu.FilterData" localSheetId="0" hidden="1">'plan 2016'!$B$18:$M$100</definedName>
    <definedName name="Z_5DD06125_B6F8_41B1_8436_2A3CFED33D64_.wvu.PrintTitles" localSheetId="0" hidden="1">'plan 2016'!$18:$18</definedName>
    <definedName name="Z_5DD06125_B6F8_41B1_8436_2A3CFED33D64_.wvu.Rows" localSheetId="0" hidden="1">'plan 2016'!$132:$138</definedName>
    <definedName name="Z_745B0756_DF5D_4C1D_8C43_6E4755992841_.wvu.FilterData" localSheetId="0" hidden="1">'plan 2016'!$C$1:$C$227</definedName>
    <definedName name="Z_745B0756_DF5D_4C1D_8C43_6E4755992841_.wvu.PrintTitles" localSheetId="0" hidden="1">'plan 2016'!$18:$18</definedName>
    <definedName name="Z_8D57507B_E4AC_4C01_9523_78C4304330F7_.wvu.FilterData" localSheetId="0" hidden="1">'plan 2016'!$B$18:$M$18</definedName>
    <definedName name="Z_8D57507B_E4AC_4C01_9523_78C4304330F7_.wvu.PrintTitles" localSheetId="0" hidden="1">'plan 2016'!$18:$18</definedName>
    <definedName name="Z_A1922FEE_8649_4348_A7DA_9437E8309790_.wvu.FilterData" localSheetId="0" hidden="1">'plan 2016'!$C$1:$C$227</definedName>
    <definedName name="Z_A1922FEE_8649_4348_A7DA_9437E8309790_.wvu.PrintTitles" localSheetId="0" hidden="1">'plan 2016'!$18:$18</definedName>
    <definedName name="Z_A4FAFB32_1D12_429C_8BA2_8F805E30DA39_.wvu.FilterData" localSheetId="0" hidden="1">'plan 2016'!$B$18:$M$18</definedName>
    <definedName name="Z_A4FAFB32_1D12_429C_8BA2_8F805E30DA39_.wvu.PrintTitles" localSheetId="0" hidden="1">'plan 2016'!$18:$18</definedName>
    <definedName name="Z_C526F31F_AE2A_4823_AFB5_A02D0B093121_.wvu.FilterData" localSheetId="0" hidden="1">'plan 2016'!$B$18:$L$131</definedName>
    <definedName name="Z_C526F31F_AE2A_4823_AFB5_A02D0B093121_.wvu.PrintTitles" localSheetId="0" hidden="1">'plan 2016'!$18:$18</definedName>
    <definedName name="Z_C5E4894D_5794_421C_BA0F_EC14F54E1492_.wvu.FilterData" localSheetId="0" hidden="1">'plan 2016'!$B$18:$M$106</definedName>
    <definedName name="Z_C5E4894D_5794_421C_BA0F_EC14F54E1492_.wvu.PrintTitles" localSheetId="0" hidden="1">'plan 2016'!$18:$18</definedName>
    <definedName name="Z_DB36904F_96E5_4962_9C3C_131BAEE4D300_.wvu.FilterData" localSheetId="0" hidden="1">'plan 2016'!$B$18:$M$18</definedName>
    <definedName name="Z_DB36904F_96E5_4962_9C3C_131BAEE4D300_.wvu.PrintTitles" localSheetId="0" hidden="1">'plan 2016'!$18:$18</definedName>
  </definedNames>
  <calcPr fullCalcOnLoad="1"/>
</workbook>
</file>

<file path=xl/comments1.xml><?xml version="1.0" encoding="utf-8"?>
<comments xmlns="http://schemas.openxmlformats.org/spreadsheetml/2006/main">
  <authors>
    <author>samsung</author>
    <author>Diego Barbosa Molina</author>
  </authors>
  <commentList>
    <comment ref="M120" authorId="0">
      <text>
        <r>
          <rPr>
            <sz val="11"/>
            <color indexed="8"/>
            <rFont val="Calibri"/>
            <family val="2"/>
          </rPr>
          <t>samsung:</t>
        </r>
        <r>
          <rPr>
            <sz val="10"/>
            <rFont val="Arial"/>
            <family val="0"/>
          </rPr>
          <t xml:space="preserve">
20015 POR 13500 MARIANA CARDENAS</t>
        </r>
      </text>
    </comment>
    <comment ref="B46"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 ref="B47"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 ref="B48"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 ref="B49"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 ref="B50" authorId="1">
      <text>
        <r>
          <rPr>
            <sz val="11"/>
            <color indexed="8"/>
            <rFont val="Calibri"/>
            <family val="2"/>
          </rPr>
          <t>Diego Barbosa Molina:</t>
        </r>
        <r>
          <rPr>
            <sz val="10"/>
            <rFont val="Arial"/>
            <family val="0"/>
          </rPr>
          <t xml:space="preserve">
Diego Barbosa Molina:
1. Jenny Judith Vergara
2. Vladimir Claros Patiño
3. Natalia Andrea Garzón
4. Camilo Andrés Villoria
5. Miguel Adolfo Guerrero
</t>
        </r>
      </text>
    </comment>
  </commentList>
</comments>
</file>

<file path=xl/sharedStrings.xml><?xml version="1.0" encoding="utf-8"?>
<sst xmlns="http://schemas.openxmlformats.org/spreadsheetml/2006/main" count="830" uniqueCount="193">
  <si>
    <t>Minima Cuantia</t>
  </si>
  <si>
    <t>Directa</t>
  </si>
  <si>
    <t>OFICINA ASESORA DE PLANEACIÓN</t>
  </si>
  <si>
    <t>N/A</t>
  </si>
  <si>
    <t>A. INFORMACION GENERAL DE LA ENTIDAD</t>
  </si>
  <si>
    <t>Instituto Nacional para Sordos- INSOR</t>
  </si>
  <si>
    <t>www.insor.gov.co</t>
  </si>
  <si>
    <t>B. ADQUISICIONES PLANEADAS</t>
  </si>
  <si>
    <t xml:space="preserve">ENERO </t>
  </si>
  <si>
    <t xml:space="preserve">FEBRERO </t>
  </si>
  <si>
    <t>MARZO</t>
  </si>
  <si>
    <t>AGOSTO</t>
  </si>
  <si>
    <t>10</t>
  </si>
  <si>
    <t>10 Meses</t>
  </si>
  <si>
    <t>6 Meses</t>
  </si>
  <si>
    <t>1 Mes</t>
  </si>
  <si>
    <t>ABRIL</t>
  </si>
  <si>
    <t>ENERO</t>
  </si>
  <si>
    <t>4 Meses</t>
  </si>
  <si>
    <t>2 Meses</t>
  </si>
  <si>
    <t>Calle 32 A numero 19-35</t>
  </si>
  <si>
    <t>3 Meses</t>
  </si>
  <si>
    <t>NO</t>
  </si>
  <si>
    <t>9 Meses</t>
  </si>
  <si>
    <t xml:space="preserve">Directa </t>
  </si>
  <si>
    <t>9 meses</t>
  </si>
  <si>
    <t>Subasta Inversa</t>
  </si>
  <si>
    <t>OCTUBRE</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</si>
  <si>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</si>
  <si>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</si>
  <si>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</si>
  <si>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</si>
  <si>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</si>
  <si>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</si>
  <si>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</si>
  <si>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</si>
  <si>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</si>
  <si>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</si>
  <si>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</si>
  <si>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Nombre</t>
  </si>
  <si>
    <t>Dirección</t>
  </si>
  <si>
    <t>Teléfono</t>
  </si>
  <si>
    <t>Página web</t>
  </si>
  <si>
    <t>Misión y visión</t>
  </si>
  <si>
    <t>Perspectiva estratégica</t>
  </si>
  <si>
    <t>Información de contacto</t>
  </si>
  <si>
    <t>Valor total del PAA</t>
  </si>
  <si>
    <t>Límite de contratación menor cuantía</t>
  </si>
  <si>
    <t>Límite de contratación mínima cuantía</t>
  </si>
  <si>
    <t>Fecha de última actualización del PAA</t>
  </si>
  <si>
    <t>57 (1) 3201912</t>
  </si>
  <si>
    <t>JULIO</t>
  </si>
  <si>
    <t>12 Meses</t>
  </si>
  <si>
    <t>NOVIEMBRE</t>
  </si>
  <si>
    <r>
      <rPr>
        <b/>
        <sz val="13"/>
        <rFont val="Verdana"/>
        <family val="2"/>
      </rPr>
      <t>MISIÓN</t>
    </r>
    <r>
      <rPr>
        <sz val="13"/>
        <rFont val="Verdana"/>
        <family val="2"/>
      </rPr>
      <t xml:space="preserve">
Promover, desde el sector educativo, el desarrollo e implementación de política pública para la inclusión social de la población sorda.
</t>
    </r>
    <r>
      <rPr>
        <b/>
        <sz val="13"/>
        <rFont val="Verdana"/>
        <family val="2"/>
      </rPr>
      <t>VISIÓN</t>
    </r>
    <r>
      <rPr>
        <sz val="13"/>
        <rFont val="Verdana"/>
        <family val="2"/>
      </rPr>
      <t xml:space="preserve">
Seremos reconocidos como una entidad del sector educativo, innovadora, eficaz y competente, en la generación de capacidad institucional y comunitaria sostenible, para la inclusión social de la población sorda.
</t>
    </r>
  </si>
  <si>
    <t xml:space="preserve">prestar servicos profesionales como ingeniero de sistemas  a la oficina Asesora de Planeación y sistemas como apoyo en temas de gestion de requerimientos de TI y soporte a usuarios finales    </t>
  </si>
  <si>
    <t xml:space="preserve">                            Ricardo Andrés Mora Huertas.                                                                                                                                             Coordinador de Servicios Administrativos                                                                                                                                                      Tel.        2509127                                                                   compras@insor.gov.co                                                             </t>
  </si>
  <si>
    <t>Prestar servicios profesionales en la  estructuración, desarrollo y revisión de los procedimientos adelantados en la gestión contractual del INSOR</t>
  </si>
  <si>
    <t>Prestar servicios profesionales para adelantar los procesos y demás actividades de la gestión contractual que adelanta el Instituto Nacional para Sordos.</t>
  </si>
  <si>
    <t>Prestar servicios profesionales en el desarrollo de la gestión contractual del INSOR</t>
  </si>
  <si>
    <t>Prestar servicios profesionales especializados apoyando a la Oficina Asesora Jurídica en la defensa judicial y extrajudicial de la entidad en los procesos en que sea parte, en la proyección de los conceptos jurídicos que sean requeridos por las diferentes áreas y en la atención de derechos de petición, con independencia y autonomía técnica  y administrativa sin generar ningún tipo de vínculo laboral</t>
  </si>
  <si>
    <t>10 meses</t>
  </si>
  <si>
    <t>6 meses</t>
  </si>
  <si>
    <t>Prestar los servicios profesionales como apoyo al Grupo de Talento Humano en temas como la revisión, modificación y ajuste del plan de bienestar, capacitación e incentivos, y apoyar, en el diseño e implementación del Programa  de Gestión en salud y Seguridad  en el trabajo</t>
  </si>
  <si>
    <t>Prestar servicios de apoyo a la gestión para realizar el levantamiento y registro de documentos e información del INSOR aplicando técnicas de gestión documental</t>
  </si>
  <si>
    <t>Prestar los servicios profesionales para coordinar el proceso de servicio al ciudadano para una  prestación eficiente e inclusiva en el INSOR .</t>
  </si>
  <si>
    <t>Prestar los servicios profesionales en atención al ciudadano  para atender por los diferentes canales las peticiones, quejas y reclamos ciudadanos.</t>
  </si>
  <si>
    <t>Prestar servicios profesionales al Instituto Nacional para Sordos  en temas relacionados con el direccionamiento estratégico, seguimiento a procesos misionales e indicadores de gestión de recursos del sistema.</t>
  </si>
  <si>
    <t>Profesional de apoyo para la actualización del Sistema de Calidad del Insor, en cuanto a redefinición de procedimientos, construcción de caracterizaciones y políticas de operación, construir con cada dueño de proceso la revisión por la Dirección en cada uno de sus componentes.</t>
  </si>
  <si>
    <t>Prestar servicios profesionales  como apoyo al grupo de talento humano en la actualización y reporte en el registro de carrera ante la CNSC , así como en la revisión y ajuste a los procesos de evaluación de los funcionarios del INSOR (Carrera, LNR y Gerentes Públicos)</t>
  </si>
  <si>
    <t>Prestación de servicios de apoyo a la gestión como asistente secretarial en la Secretaria General del Instituto Nacional para Sordos – INSOR</t>
  </si>
  <si>
    <t>Prestar servicios profesionales para apoyar el proceso de Evaluación y Control en el cumplimiento del programa de Auditorías de Gestión, Informes de ley y fomento  Cultura de Autocontrol</t>
  </si>
  <si>
    <t>Prestar servicios profesionales para realizar el apoyo a la verificación técnica y contable del contrato de compraventa 002 de 2013, cuyo objeto es el de “Adquisición, adecuación y dotación de un bien propio del INSOR para garantizar el cumplimiento de las funciones de la entidad”.</t>
  </si>
  <si>
    <t xml:space="preserve">Prestar servicios profesionales para realizar el apoyo a la verificación jurídica del contrato de compraventa 002 de 2013, cuyo objeto es el de “Adquisición, adecuación y dotación de un bien propio del INSOR para garantizar el cumplimiento de las funciones de la entidad”, así como el acompañamiento en el diseño, implementación y ejecución de estrategias y mecanismos orientados a la creación y desarrollo del canal de televisión exclusivo para sordos. </t>
  </si>
  <si>
    <t>Prestar  servicios profesionales  en  el proceso de evaluación y Control para la realización de Auditorías de Gestión  del proceso de Talento Humano y  Proceso Administrativo  y apoyo en  la realización  del informe de evaluación  del sistema de Control interno Contable.</t>
  </si>
  <si>
    <t>Prestar servicios profesionales en materia disciplinaria que requiera el INSOR</t>
  </si>
  <si>
    <t>Prestar los servicios de apoyo a la gestión para la realización del Closed Caption en vivo y pregrabado de acuerdo a los requerimientos del INSOR</t>
  </si>
  <si>
    <t>Prestar servicios de interpretación en Lengua de Señas Colombiana-LSC - Español según las necesidades del Instituto Nación para Sordos -INSOR.</t>
  </si>
  <si>
    <t>Prestar servicios de apoyo a la gestión para el acompañamiento en los proyectos de promoción de derechos de personas con discapacidad auditiva adelantados por el INSOR</t>
  </si>
  <si>
    <t>Prestar servicios de producción audiovisual, formación y diseño pedagógico para la divulgación de la política de paz del Gobierno Colombiano.</t>
  </si>
  <si>
    <t>Prestar servicios profesionales para la elaboración, producción e implementación gráfica y multimedial de los materiales que sean requeridos por el Instituto Nacional para Sordos -INSOR.</t>
  </si>
  <si>
    <t xml:space="preserve">Prestar servicios de apoyo en la planeación, estructuración, implementación, monitoreo y seguimiento a proyectos bajo metodologías y estándares nacionales e internacionales. </t>
  </si>
  <si>
    <t>MAYO</t>
  </si>
  <si>
    <t xml:space="preserve">Prestar servicios de apoyo en la fundamentación jurídica y el análisis normativo en la garantía de derechos de las personas sordas. </t>
  </si>
  <si>
    <t>Prestar servicios de apoyo en la gestión y fortalecimiento de acciones coordinadas entre entidades territoriales y el Instituto Nación para Sordos -INSOR.</t>
  </si>
  <si>
    <t xml:space="preserve">Proveer la infraestructura de hardware, software y acondicionamiento locativo para las actividades de producción del servicio de closed caption del Instituto Nación para Sordos -INSOR. </t>
  </si>
  <si>
    <t xml:space="preserve">Proveer la infraestructura de hardware, software y acondicionamiento locativo para las actividades de producción audiovisual del Instituto Nación para Sordos -INSOR. </t>
  </si>
  <si>
    <t>Contratar la logística para los eventos misionales y actividades institucionales del INSOR</t>
  </si>
  <si>
    <t>Prestar el servicio de transporte aéreo de pasajeros en sus rutas de operación y a la adquisición de tiquetes aéreos de otros operadores para el cumplimiento de la gestión institucional del INSOR</t>
  </si>
  <si>
    <t xml:space="preserve">Prestar servicios profesionales al  INSOR, para estructurar el marco reglamentario de la Ley 982 de 2005, además de fortalecer los conceptos del instituto con base en la legislación nacional e internacional en el ámbito de las competencias institucionales para difundir y aplicar los derechos de las personas en situación de discapacidad auditiva. </t>
  </si>
  <si>
    <t>Prestar servicios profesionales para brindar información al Instituto respecto de la actividad normativa del Estado, relacionada con la dispacidad auditiva así como apoyar en tareas de relacionamiento de seguimiento y monitoreo con los actores públicos o privados que guardan relación con el objeto misional del INSOR, dirigidas a la gestión del riesgo regulatorio</t>
  </si>
  <si>
    <t>Contratar los servicios de un editor / posproductor para apoyar el área de Comunicaciones y Prensa en la posproducción de piezas audiovisuales de la Dirección General del INSOR</t>
  </si>
  <si>
    <t>Prestar servicios profesionales para la formulación de la política pública nacional de discapacidad e inclusión social en el ámbito nacional y territorial para la población sorda</t>
  </si>
  <si>
    <t>Realizar acciones de socialización del léxico académico normalizado mediante la publicación "virtual" de materiales y textos normalizados para certificación - e inicio de una enciclopedia en LSC</t>
  </si>
  <si>
    <t xml:space="preserve">Prestar los servicios profesionales de apoyo a la difusión de los servicios del insor en materia de atención integral a la población sorda y garantia de derechos </t>
  </si>
  <si>
    <t>Prestar los servicios profesionales de apoyo a la dirección general del Insor en la coordinación y organización de eventos e implementación de acciones de comunicación interna de la entidad</t>
  </si>
  <si>
    <t>Contratar los servicios de una empresa de comunicaciones para el desarrollo y capacitación en la implementación de la estrategia de comunicaciones de la entidad</t>
  </si>
  <si>
    <t>Contratar los servicios de una agencia de medios para la producción y difusión de piezas de comunicación para la ampliación de la Cobertura y mejoramiento de  la permanencia de la población con discapacidad auditiva en el sistema educativo</t>
  </si>
  <si>
    <t>Prestar los servicios profesionales  en la implementacion de un programa de capacitación a estudiantes con discapacidad auditiva en  la  presentación de la Prueba Saber 11</t>
  </si>
  <si>
    <t>Aunar esfuerzos para la generación de alianzas para la promoción de una  red de padres de familia de niños con discapacidad auditiva</t>
  </si>
  <si>
    <t>Prestar servicios profesionales para estructurar un curso de lengua de señas basico y coordinar su implementación.</t>
  </si>
  <si>
    <t>Aunar esfuerzos para la realización de  cursos de lengua de señas para comunidades educativas en regiones.</t>
  </si>
  <si>
    <t>5 Meses</t>
  </si>
  <si>
    <t>11 Meses y 10 días</t>
  </si>
  <si>
    <t>11 Meses</t>
  </si>
  <si>
    <t xml:space="preserve">Prestar servicios profesionales de estadística como apoyo  a la  Oficina Asesora de Planeación y Sistemas en temas relacionados con, modelos predictivos, análisis multivariado, orientados al desarrollo de las actividades propias del quehacer institucional.
</t>
  </si>
  <si>
    <t>3Meses</t>
  </si>
  <si>
    <t>Convenio</t>
  </si>
  <si>
    <t>Menor cuantía</t>
  </si>
  <si>
    <t>directa</t>
  </si>
  <si>
    <t>Mínima Cuantía</t>
  </si>
  <si>
    <t>11 meses</t>
  </si>
  <si>
    <t>Prestar servicios profesionales para apoyar la coordinación en la certificación de interpretes en Colombia</t>
  </si>
  <si>
    <t>Prestar servicios profesionales para apoyar la realización del proceso de certificación de interpretes</t>
  </si>
  <si>
    <t>Contratar los servicios profesionales para establecer estrategias de cooperación interinstitucional que permitan garantizar los derechos fundamentales y en particular el derecho a la educación de la población con discapacidad auditiva, por medio del posicionamiento de la política de inclusión social, tanto a nivel nacional como a nivel territorial.</t>
  </si>
  <si>
    <t>Aunar esfuerzos para recibir acompañamiento y asesoría en la garantía de derechos de la población sordo ciega</t>
  </si>
  <si>
    <t>Prestar los servicios profesionales para apoyar la asistencia técnica en temas de educación y garantía de derechos</t>
  </si>
  <si>
    <t>44121701 44121804 44111515 43201809 31201503 44122011 14111507  44121618 44103103 47131807 24111503 47131603 14111703 14111704 47121701 47131801 50202301 50201715 50161509 52151504</t>
  </si>
  <si>
    <t>Acuerdo Marco</t>
  </si>
  <si>
    <t>Prestar el mantenimiento técnico y mecánico al vehículo marca Chevrolet captiva con matricula OCK 350, de los sistemas eléctricos, hidráulicos, frenos, refrigeración y aceite del vehículo.</t>
  </si>
  <si>
    <t>Prestar los servicios de admisión, tratamiento, curso y entrega de correo y mensajería expresa en las modalidades de correo normal, correo certificado, prioritario, postexpress y encomienda a nivel urbano y nacional y demás objetos postales de acuerdo con la propuesta presentada, requeridos en cumplimiento de la gestión institucional del INSOR</t>
  </si>
  <si>
    <t>Convenio Interadministrativo</t>
  </si>
  <si>
    <t>84131501 84131503</t>
  </si>
  <si>
    <t>Contratar Seguros que amparen los intereses patrimoniales actuales y futuros y los bienes de propiedad del INSOR, adquiridos para desarrollar las funciones inherentes a su actividad y cualquier otra póliza de seguros que requiera la entidad.</t>
  </si>
  <si>
    <t>Prestar el servicio especializado de vigilancia y seguridad privada armada, durante las veinticuatro horas del día, todos los días en las áreas interiores y exteriores de la sede del INSOR</t>
  </si>
  <si>
    <t>15101506 15101505</t>
  </si>
  <si>
    <t>Suministro de gasolina para tanqueo de gasolina para la camioneta del INSOR y galones diesel para la planta eléctrica,</t>
  </si>
  <si>
    <t xml:space="preserve">Suministro de Dotación Servidores Públicos de la Entidad según características establecidas </t>
  </si>
  <si>
    <t>ABRIL-AGOSTO-DICIEMBRE</t>
  </si>
  <si>
    <t>Suministro de elementos de papelería para el funcionamiento de la entidad según las caracterisricas establecidas</t>
  </si>
  <si>
    <t>Adquisicion de las firmas digitales para  el manejo en SIIF  de los procedimientos  de Caja Menor,  Presupuesto, Contabilidad, Tesorería, Asistente Tesorería , Coordinación Financiera y  Secretaria General</t>
  </si>
  <si>
    <t>Contratar servicios profesionales para el mantenimiento de los sistemas CCS-Condor, destinado para el manejo de los activos fijos y almacén.</t>
  </si>
  <si>
    <t>Adquisición de Software  para implementacion de aplicativo de nómina y almacén.</t>
  </si>
  <si>
    <t>Diagnóstico, Implementación y Software  para implementación de las normas contables internacionales   NIIF</t>
  </si>
  <si>
    <t>Prestación del servicio de Certificación Digital para el  correo electrónico OUTLOOK WEB ACCESS (OWA) del Instituto nacional Para Sordos INSOR, Teniendo en cuenta lo estipulado en el Anexo FICHA TECNICA.</t>
  </si>
  <si>
    <t>Renovacion licencias Argis Desktop Basic Concurrent Primary Maintenace, Renovacion ArcGis for Desktop Standard concurrent Use Upgrade from ArcGis for Desktop Basic Concurrent Use, Renovación ArcGis Spatial Analyst for Desktop Concurrente Use Licencia</t>
  </si>
  <si>
    <t>soporte y mantenimiento  licencia Nvivo como herramienta para el análisis de información cualitativa generada por el   INSOR, como apoyo a la gestión de la entidad</t>
  </si>
  <si>
    <t>Implementar un sistema de telecomunicaciones basado en Voz sobre IP para el Instituto Nacional para Sordos INSOR, Teniendo en cuenta lo estipulado en el Anexo FICHA TECNICA.</t>
  </si>
  <si>
    <t>11 Meses y fracción</t>
  </si>
  <si>
    <t>81101515  72101511 72151514</t>
  </si>
  <si>
    <t>Mantenimeinto preventivo y correctivo de la planta electrica, Aire Acondicionado</t>
  </si>
  <si>
    <t>Compra para el fortalecimiento de la infraestructura la cual contempla Software, hardware, servidores ,licencias, y servicios de ingeniería, atendiendo los requerimientos técnicos mínimos en la ficha técnica.</t>
  </si>
  <si>
    <t xml:space="preserve">Prestar servicios especializados para la evaluación y mejoramiento del Sistema de Control Interno, Sistema de Gestión De Calidad y Modelo Integrado de Planeación y Gestión en el marco del Modelo Estándar de Control Interno MECI. </t>
  </si>
  <si>
    <t>Contratar los servicios de conectividad Acceso dedicado a Internet, permitiendo el acceso de todos los servicios prestados por el INSOR.</t>
  </si>
  <si>
    <t>8 Meses</t>
  </si>
  <si>
    <t>Contratar los servicios de conectividad Acceso dedicado a Internet y servicio de conectividad para las asesorias virtuales de la entidad, permitiendo el acceso de todos los servicios prestados por el INSOR.</t>
  </si>
  <si>
    <t>Vigencia Futura 2015</t>
  </si>
  <si>
    <t xml:space="preserve">prestacion de servicios tecnicos en el soporte y mantenimiento a los equipos informaticos de la entidad y soporte generados por los usuarios finales atravez de la mesa de ayuda.  </t>
  </si>
  <si>
    <t>Prestar servicios profesionales de apoyo como Ingeniero de sistemas a la oficina Asesora de planeación y sistemas en temas relacionados con el mantenimiento a las Bases de Datos de la entidad, así como al acompañamiento en la implementación y parametrización de software a la medida</t>
  </si>
  <si>
    <t>prestacion de servicios profesionales como ingeniero de sistemas para el desarrollo de aplicaciones a la medida, teniendo en cuenta los requerimientos de la entidad.</t>
  </si>
  <si>
    <t>Prestar servicios profesionales como ingeniero de sistemas para el sostenimiento de la plataforma learning Managment System y la administración de los portales WEB del INSOR.</t>
  </si>
  <si>
    <t>Prestar servicios profesionales de apoyo para  la  Oficina Asesora de Planeación y Sistemas en aspectos de minería de datos, que conlleve al fortalecimiento del proceso de orientación en la formulación estratégica.</t>
  </si>
  <si>
    <t>Contrato de Arrendamiento de un inmueble para el funcionamiento de la sede temporal del INSOR</t>
  </si>
  <si>
    <t>Contrato de Arrendamiento de una bodega para el funcionamiento del Archivo Principal del INSOR</t>
  </si>
  <si>
    <t>Servicios de traslado de los bienes muebles del INSOR</t>
  </si>
  <si>
    <t>1 mes</t>
  </si>
  <si>
    <t>11  meses</t>
  </si>
  <si>
    <t>8 meses</t>
  </si>
  <si>
    <t>10, 20</t>
  </si>
  <si>
    <t>Suministro de elementos de  Aseo y cafetería para el funcionamiento de la entidad según las caracterisricas establecidas</t>
  </si>
  <si>
    <t>44121701 44121804 44111515 43201809 31201503 44122011 14111507  44121618 44103103 47131807 24111503 47131603 14111703 14111704 47121701 47131801 50202301 50201715 50161509 5215150444121701 44121804 44111515 43201809 31201503 44122011 14111507  44121618 44103103 47131807 24111503 47131603 14111703 14111704 47121701 47131801 50202301 50201715 50161509 52151504</t>
  </si>
  <si>
    <t>Renovación, mantenimiento y soporte de las licencias de software Antivirus (PROTECTION SUITE ENTERPRISE, PER USER RENEWAL ESSENTIAL     ) Licencias de Copias de Seguridad ( BACKUP EXEC 2014 AGENT FOR WINDOWS WIN PER SERVER BNDL STD LIC GOV BAND S ESSENTIAL) licencias Seguridad Perimetral (DELL SONICWALL COMPREHENSIVE GATEWAY SECURITY SUITE-W/O VIEWPOINT FOR NSA 2400)  para el sonicwall NSA 2400, Teniendo en cuenta lo estipulado en el Anexo FICHA TECNICA.</t>
  </si>
  <si>
    <t>10-20</t>
  </si>
  <si>
    <t>20-10</t>
  </si>
  <si>
    <t xml:space="preserve">Ricardo Mora                    Coordinador de Servicios                   Administrativos                                                                                                        Tel.  320 12 15                                                          contacto@insor.gov.co </t>
  </si>
  <si>
    <t>11 Meses Y 9 Días</t>
  </si>
  <si>
    <t>Prestar servicios profesionales para realizar el apoyo a la verificación técnica, administrativa, financiera, contable, predial y ambiental del contrato de compraventa 002 de 2013, cuyo objeto es el de “Adquisición, adecuación y dotación de un bien propio del INSOR para garantizar el cumplimiento de las funciones de la entidad”.</t>
  </si>
  <si>
    <t>$56,000,000</t>
  </si>
  <si>
    <t>5 meses</t>
  </si>
  <si>
    <t>9 Meses y 10 Días</t>
  </si>
  <si>
    <t>De acuerdo con el Plan Operativo de Inversión - POAI, el presupuesto aprobado para la vigencia 2016 del INSOR es el siguiente:
Presupuesto Total Inversión:      
$  4.474.621.719</t>
  </si>
  <si>
    <t xml:space="preserve">Menor Cuantía: $193.047.120
</t>
  </si>
  <si>
    <t xml:space="preserve">Minima  Cuantía: $ 19304712
</t>
  </si>
  <si>
    <t>81111500 81112200 81111800 43201800 43233400 43212200 43233300 43211700 43223300</t>
  </si>
  <si>
    <t>39121335 43191511 43202201 43221505 81111800 81102700 81111808 81111809 81161707 81161708</t>
  </si>
  <si>
    <t>7 meses</t>
  </si>
  <si>
    <t>Prestar servicios de apoyo a la gestión en la postproducción de piezas audiovisuales a nivel de comunicación interna y externa requeridas según los compromisos adquiridos por el INSOR.</t>
  </si>
  <si>
    <t>11 EMESES</t>
  </si>
  <si>
    <t>Prestar los servicios profesionales en el área de Comunicación social para la asesoría y apoyo a la Dirección General, como también atender otros requerimientos en la realización de producciones audiovisuales y acciones de comunicación internas y externas requeridas según los compromisos adquiridos por el INSOR.</t>
  </si>
  <si>
    <t>Contratar los servicios profesionales de un Comunicador Social y usuario proeficiente de la Lengua de Señas Colombiana LSC, para la asesoría y apoyo a la Dirección General, como también atender otros requerimientos en la realización de producciones audiovisuales y acciones de comunicación interna y externa requeridas según los compromisos adquiridos por el INSOR.</t>
  </si>
  <si>
    <t>Contratar el Seguro Obligatorio de Accidentes de Tránsito SOAT del vehículo de la Entidad..</t>
  </si>
  <si>
    <t>Enero</t>
  </si>
  <si>
    <t>1mes</t>
  </si>
  <si>
    <t>Prestar servicios de apoyo a la gestión administrativa en la Oficina Asesora de Planeación y Sistemas del Instituto Nacional Para Sordos – INSOR</t>
  </si>
  <si>
    <t>11 Meses y 9 días</t>
  </si>
  <si>
    <t>Prestar servicios profesionales como Ingeniero de Sistemas para la Oficina de Planeación y Sistemas en temas relacionados con la administración de la plataforma tecnológica, con la Planeación, implementación y control de las actividades tecnológicas sobre la necesidad, además,  revisar la disponibilidad tecnológica, planificación, ejecución y seguimiento de proyectos en esta materia para la Entidad</t>
  </si>
  <si>
    <t xml:space="preserve">prestar servicios profesionales como ingeniero de sistemas a la oficina Asesora de Planeación y sistemas como apoyo en temas de gestión de desarrollos atendiendo las necesidades de la entidad    </t>
  </si>
  <si>
    <t>Prestar servicios de apoyo a la gestión, por parte de una persona sorda, para la traducción y presentación de la información del español a la  Lengua de Señas Colombiana-LSC en video de acuerdo con las necesidades de realización audiovisual para cumplir con los compromisos del INSOR.</t>
  </si>
  <si>
    <t>Prestar servicios de apoyo a la gestión, por parte de una persona sorda, para la traducción y presentación de la información del español a la  Lengua de Señas Colombiana-LSC en video de acuerdo con las necesidades de realización audiovisual para cumplir con los compromisos del INSOR.</t>
  </si>
  <si>
    <t>Prestar los servicios profesionales como abogado para apoyar los asuntos jurídicos que requiera la Subdirección de Gestión Educativa del Instituto Nacional para Sordos-INSOR.</t>
  </si>
  <si>
    <t>10-21</t>
  </si>
  <si>
    <t>Prestar servicios de apoyo a la gestión en la ejecución de actividades propias del proceso de gestión documental y en la revisión de procedimientos al interior del INSOR.</t>
  </si>
  <si>
    <t>Febrero 3 de 2016</t>
  </si>
</sst>
</file>

<file path=xl/styles.xml><?xml version="1.0" encoding="utf-8"?>
<styleSheet xmlns="http://schemas.openxmlformats.org/spreadsheetml/2006/main">
  <numFmts count="6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Sí&quot;;&quot;Sí&quot;;&quot;No&quot;"/>
    <numFmt numFmtId="187" formatCode="&quot;Verdadero&quot;;&quot;Verdadero&quot;;&quot;Falso&quot;"/>
    <numFmt numFmtId="188" formatCode="&quot;Activado&quot;;&quot;Activado&quot;;&quot;Desactivado&quot;"/>
    <numFmt numFmtId="189" formatCode="[$€-2]\ #,##0.00_);[Red]\([$€-2]\ #,##0.00\)"/>
    <numFmt numFmtId="190" formatCode="_-&quot;$&quot;* #,##0_-;\-&quot;$&quot;* #,##0_-;_-&quot;$&quot;* &quot;-&quot;??_-;_-@_-"/>
    <numFmt numFmtId="191" formatCode="0.0000"/>
    <numFmt numFmtId="192" formatCode="0.000"/>
    <numFmt numFmtId="193" formatCode="0.0"/>
    <numFmt numFmtId="194" formatCode="_-[$$-240A]\ * #,##0_ ;_-[$$-240A]\ * \-#,##0\ ;_-[$$-240A]\ * &quot;-&quot;??_ ;_-@_ "/>
    <numFmt numFmtId="195" formatCode="_(* #,##0_);_(* \(#,##0\);_(* &quot;-&quot;??_);_(@_)"/>
    <numFmt numFmtId="196" formatCode="#,##0.00;[Red]#,##0.00"/>
    <numFmt numFmtId="197" formatCode="&quot;$&quot;\ #,##0.000_);[Red]\(&quot;$&quot;\ #,##0.000\)"/>
    <numFmt numFmtId="198" formatCode="&quot;$&quot;\ #,##0.0_);[Red]\(&quot;$&quot;\ #,##0.0\)"/>
    <numFmt numFmtId="199" formatCode="_-* #,##0\ _€_-;\-* #,##0\ _€_-;_-* &quot;-&quot;??\ _€_-;_-@_-"/>
    <numFmt numFmtId="200" formatCode="_(&quot;$&quot;\ * #,##0_);_(&quot;$&quot;\ * \(#,##0\);_(&quot;$&quot;\ * &quot;-&quot;??_);_(@_)"/>
    <numFmt numFmtId="201" formatCode="&quot;Yes&quot;;&quot;Yes&quot;;&quot;No&quot;"/>
    <numFmt numFmtId="202" formatCode="&quot;True&quot;;&quot;True&quot;;&quot;False&quot;"/>
    <numFmt numFmtId="203" formatCode="&quot;On&quot;;&quot;On&quot;;&quot;Off&quot;"/>
    <numFmt numFmtId="204" formatCode="&quot;$&quot;\ #,##0.0000_);[Red]\(&quot;$&quot;\ #,##0.0000\)"/>
    <numFmt numFmtId="205" formatCode="&quot;$&quot;\ #,##0.00000_);[Red]\(&quot;$&quot;\ #,##0.00000\)"/>
    <numFmt numFmtId="206" formatCode="&quot;$&quot;\ #,##0.000000_);[Red]\(&quot;$&quot;\ #,##0.000000\)"/>
    <numFmt numFmtId="207" formatCode="&quot;$&quot;\ #,##0.0000000_);[Red]\(&quot;$&quot;\ #,##0.0000000\)"/>
    <numFmt numFmtId="208" formatCode="[$$-240A]\ #,##0.00"/>
    <numFmt numFmtId="209" formatCode="_-* #,##0.000_-;\-* #,##0.000_-;_-* &quot;-&quot;??_-;_-@_-"/>
    <numFmt numFmtId="210" formatCode="_-* #,##0.0000_-;\-* #,##0.0000_-;_-* &quot;-&quot;??_-;_-@_-"/>
    <numFmt numFmtId="211" formatCode="_-* #,##0.0_-;\-* #,##0.0_-;_-* &quot;-&quot;??_-;_-@_-"/>
    <numFmt numFmtId="212" formatCode="_-* #,##0_-;\-* #,##0_-;_-* &quot;-&quot;??_-;_-@_-"/>
    <numFmt numFmtId="213" formatCode="&quot;$&quot;#,##0.00;[Red]&quot;$&quot;#,##0.00"/>
    <numFmt numFmtId="214" formatCode="[$-80A]dddd\,\ dd&quot; de &quot;mmmm&quot; de &quot;yyyy"/>
    <numFmt numFmtId="215" formatCode="[$-80A]hh:mm:ss\ AM/PM"/>
  </numFmts>
  <fonts count="76">
    <font>
      <sz val="10"/>
      <name val="Arial"/>
      <family val="0"/>
    </font>
    <font>
      <sz val="11"/>
      <color indexed="8"/>
      <name val="Calibri"/>
      <family val="2"/>
    </font>
    <font>
      <sz val="13"/>
      <name val="Verdana"/>
      <family val="2"/>
    </font>
    <font>
      <b/>
      <sz val="13"/>
      <name val="Verdana"/>
      <family val="2"/>
    </font>
    <font>
      <sz val="13"/>
      <name val="Arial"/>
      <family val="2"/>
    </font>
    <font>
      <b/>
      <sz val="13"/>
      <name val="Arial Narrow"/>
      <family val="2"/>
    </font>
    <font>
      <sz val="13"/>
      <name val="Arial Narrow"/>
      <family val="2"/>
    </font>
    <font>
      <sz val="10"/>
      <name val="Verdana"/>
      <family val="2"/>
    </font>
    <font>
      <sz val="14"/>
      <name val="Verdana"/>
      <family val="2"/>
    </font>
    <font>
      <sz val="11"/>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1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3"/>
      <color indexed="8"/>
      <name val="Verdana"/>
      <family val="2"/>
    </font>
    <font>
      <b/>
      <sz val="13"/>
      <color indexed="8"/>
      <name val="Calibri"/>
      <family val="2"/>
    </font>
    <font>
      <sz val="13"/>
      <color indexed="8"/>
      <name val="Calibri"/>
      <family val="2"/>
    </font>
    <font>
      <b/>
      <sz val="13"/>
      <color indexed="8"/>
      <name val="Arial Narrow"/>
      <family val="2"/>
    </font>
    <font>
      <b/>
      <sz val="13"/>
      <name val="Calibri"/>
      <family val="2"/>
    </font>
    <font>
      <sz val="11"/>
      <name val="Calibri"/>
      <family val="2"/>
    </font>
    <font>
      <sz val="13"/>
      <color indexed="9"/>
      <name val="Verdana"/>
      <family val="2"/>
    </font>
    <font>
      <sz val="14"/>
      <name val="Calibri"/>
      <family val="2"/>
    </font>
    <font>
      <b/>
      <sz val="10"/>
      <color indexed="53"/>
      <name val="Calibri"/>
      <family val="2"/>
    </font>
    <font>
      <sz val="11"/>
      <color indexed="53"/>
      <name val="Calibri"/>
      <family val="2"/>
    </font>
    <font>
      <sz val="13"/>
      <color indexed="9"/>
      <name val="Calibri"/>
      <family val="2"/>
    </font>
    <font>
      <sz val="11"/>
      <color indexed="8"/>
      <name val="Arial"/>
      <family val="2"/>
    </font>
    <font>
      <u val="single"/>
      <sz val="13"/>
      <color indexed="12"/>
      <name val="Arial"/>
      <family val="2"/>
    </font>
    <font>
      <sz val="9"/>
      <name val="Tahoma"/>
      <family val="0"/>
    </font>
    <font>
      <b/>
      <sz val="9"/>
      <name val="Tahom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0"/>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3"/>
      <color theme="1"/>
      <name val="Verdana"/>
      <family val="2"/>
    </font>
    <font>
      <b/>
      <sz val="13"/>
      <color theme="1"/>
      <name val="Calibri"/>
      <family val="2"/>
    </font>
    <font>
      <sz val="13"/>
      <color theme="1"/>
      <name val="Calibri"/>
      <family val="2"/>
    </font>
    <font>
      <b/>
      <sz val="13"/>
      <color theme="1"/>
      <name val="Arial Narrow"/>
      <family val="2"/>
    </font>
    <font>
      <sz val="13"/>
      <color rgb="FF000000"/>
      <name val="Verdana"/>
      <family val="2"/>
    </font>
    <font>
      <sz val="13"/>
      <color theme="0"/>
      <name val="Verdana"/>
      <family val="2"/>
    </font>
    <font>
      <b/>
      <sz val="10"/>
      <color theme="9" tint="-0.24997000396251678"/>
      <name val="Calibri"/>
      <family val="2"/>
    </font>
    <font>
      <sz val="11"/>
      <color theme="9" tint="-0.24997000396251678"/>
      <name val="Calibri"/>
      <family val="2"/>
    </font>
    <font>
      <sz val="13"/>
      <color theme="0"/>
      <name val="Calibri"/>
      <family val="2"/>
    </font>
    <font>
      <sz val="11"/>
      <color rgb="FF000000"/>
      <name val="Arial"/>
      <family val="2"/>
    </font>
    <font>
      <u val="single"/>
      <sz val="13"/>
      <color theme="1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color rgb="FF000000"/>
      </right>
      <top style="thin">
        <color rgb="FF000000"/>
      </top>
      <bottom style="thin">
        <color rgb="FF000000"/>
      </bottom>
    </border>
    <border>
      <left style="thin"/>
      <right>
        <color indexed="63"/>
      </right>
      <top style="thin"/>
      <bottom style="medium"/>
    </border>
    <border>
      <left style="medium"/>
      <right>
        <color indexed="63"/>
      </right>
      <top style="medium"/>
      <bottom style="medium"/>
    </border>
    <border>
      <left style="thin"/>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4" applyNumberFormat="0" applyFill="0" applyAlignment="0" applyProtection="0"/>
    <xf numFmtId="0" fontId="51"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2" fillId="29" borderId="1"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57"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8" fillId="21"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0" fontId="51" fillId="0" borderId="8" applyNumberFormat="0" applyFill="0" applyAlignment="0" applyProtection="0"/>
    <xf numFmtId="0" fontId="63" fillId="0" borderId="9" applyNumberFormat="0" applyFill="0" applyAlignment="0" applyProtection="0"/>
  </cellStyleXfs>
  <cellXfs count="174">
    <xf numFmtId="0" fontId="0" fillId="0" borderId="0" xfId="0" applyAlignment="1">
      <alignment/>
    </xf>
    <xf numFmtId="170" fontId="0" fillId="0" borderId="0" xfId="0" applyNumberFormat="1" applyAlignment="1">
      <alignment/>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xf>
    <xf numFmtId="6"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6" fontId="2" fillId="0" borderId="11" xfId="54" applyNumberFormat="1" applyFont="1" applyFill="1" applyBorder="1" applyAlignment="1">
      <alignment horizontal="center" vertical="center" wrapText="1"/>
    </xf>
    <xf numFmtId="0" fontId="64" fillId="0" borderId="11" xfId="0" applyFont="1" applyFill="1" applyBorder="1" applyAlignment="1">
      <alignment horizontal="center" vertical="center" wrapText="1"/>
    </xf>
    <xf numFmtId="6" fontId="64" fillId="0" borderId="11" xfId="54"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1" xfId="56" applyNumberFormat="1" applyFont="1" applyFill="1" applyBorder="1" applyAlignment="1">
      <alignment horizontal="center" vertical="center" wrapText="1"/>
      <protection/>
    </xf>
    <xf numFmtId="0" fontId="2" fillId="0" borderId="11" xfId="56" applyFont="1" applyFill="1" applyBorder="1" applyAlignment="1">
      <alignment horizontal="center" vertical="center" wrapText="1"/>
      <protection/>
    </xf>
    <xf numFmtId="6" fontId="2" fillId="0" borderId="11" xfId="56" applyNumberFormat="1" applyFont="1" applyFill="1" applyBorder="1" applyAlignment="1">
      <alignment horizontal="center" vertical="center" wrapText="1"/>
      <protection/>
    </xf>
    <xf numFmtId="0" fontId="2" fillId="0" borderId="11" xfId="56" applyFont="1" applyFill="1" applyBorder="1" applyAlignment="1">
      <alignment horizontal="center" vertical="center"/>
      <protection/>
    </xf>
    <xf numFmtId="0" fontId="64" fillId="0" borderId="11" xfId="56" applyFont="1" applyFill="1" applyBorder="1" applyAlignment="1">
      <alignment horizontal="center" vertical="center" wrapText="1"/>
      <protection/>
    </xf>
    <xf numFmtId="6" fontId="64" fillId="0" borderId="11" xfId="56" applyNumberFormat="1" applyFont="1" applyFill="1" applyBorder="1" applyAlignment="1">
      <alignment horizontal="center" vertical="center" wrapText="1"/>
      <protection/>
    </xf>
    <xf numFmtId="6" fontId="2" fillId="0" borderId="11" xfId="56" applyNumberFormat="1" applyFont="1" applyFill="1" applyBorder="1" applyAlignment="1">
      <alignment horizontal="center" vertical="center"/>
      <protection/>
    </xf>
    <xf numFmtId="0" fontId="2" fillId="0" borderId="10" xfId="56" applyFont="1" applyFill="1" applyBorder="1" applyAlignment="1">
      <alignment horizontal="center" vertical="center" wrapText="1"/>
      <protection/>
    </xf>
    <xf numFmtId="6" fontId="2" fillId="0" borderId="0" xfId="56" applyNumberFormat="1" applyFont="1" applyFill="1" applyBorder="1" applyAlignment="1">
      <alignment horizontal="center" vertical="center"/>
      <protection/>
    </xf>
    <xf numFmtId="0" fontId="2" fillId="0" borderId="0" xfId="56" applyFont="1" applyFill="1" applyBorder="1" applyAlignment="1">
      <alignment horizontal="center" vertical="center"/>
      <protection/>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56" applyFont="1" applyFill="1" applyBorder="1" applyAlignment="1">
      <alignment horizontal="center" vertical="center" wrapText="1"/>
      <protection/>
    </xf>
    <xf numFmtId="6" fontId="2" fillId="0" borderId="0" xfId="56" applyNumberFormat="1" applyFont="1" applyFill="1" applyBorder="1" applyAlignment="1">
      <alignment horizontal="center" vertical="center" wrapText="1"/>
      <protection/>
    </xf>
    <xf numFmtId="0" fontId="64" fillId="0" borderId="0" xfId="0" applyFont="1" applyFill="1" applyBorder="1" applyAlignment="1">
      <alignment horizontal="center" vertical="center" wrapText="1"/>
    </xf>
    <xf numFmtId="6" fontId="2" fillId="0" borderId="0" xfId="0" applyNumberFormat="1" applyFont="1" applyFill="1" applyAlignment="1">
      <alignment horizontal="center" vertical="center"/>
    </xf>
    <xf numFmtId="0" fontId="65" fillId="0" borderId="0" xfId="56" applyFont="1" applyFill="1" applyAlignment="1">
      <alignment wrapText="1"/>
      <protection/>
    </xf>
    <xf numFmtId="0" fontId="66" fillId="0" borderId="0" xfId="56" applyFont="1" applyFill="1">
      <alignment/>
      <protection/>
    </xf>
    <xf numFmtId="6" fontId="3" fillId="0" borderId="0" xfId="0" applyNumberFormat="1" applyFont="1" applyFill="1" applyBorder="1" applyAlignment="1">
      <alignment horizontal="center" vertical="center" wrapText="1"/>
    </xf>
    <xf numFmtId="170"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left" vertical="top" wrapText="1"/>
    </xf>
    <xf numFmtId="170" fontId="2"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171" fontId="2" fillId="0" borderId="0" xfId="0" applyNumberFormat="1" applyFont="1" applyFill="1" applyBorder="1" applyAlignment="1">
      <alignment horizontal="center" vertical="center"/>
    </xf>
    <xf numFmtId="0" fontId="3" fillId="0" borderId="0" xfId="0" applyFont="1" applyFill="1" applyAlignment="1">
      <alignment horizontal="center" vertical="center" wrapText="1"/>
    </xf>
    <xf numFmtId="43" fontId="2" fillId="0" borderId="0" xfId="0" applyNumberFormat="1" applyFont="1" applyFill="1" applyAlignment="1">
      <alignment horizontal="center" vertical="center"/>
    </xf>
    <xf numFmtId="0" fontId="5" fillId="0" borderId="0" xfId="0" applyFont="1" applyFill="1" applyBorder="1" applyAlignment="1">
      <alignment horizontal="center" vertical="center" wrapText="1"/>
    </xf>
    <xf numFmtId="6" fontId="5" fillId="0" borderId="0" xfId="0" applyNumberFormat="1" applyFont="1" applyFill="1" applyBorder="1" applyAlignment="1">
      <alignment horizontal="center" vertical="center" wrapText="1"/>
    </xf>
    <xf numFmtId="171" fontId="5"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171"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71" fontId="5" fillId="0" borderId="0" xfId="0" applyNumberFormat="1" applyFont="1" applyFill="1" applyBorder="1" applyAlignment="1">
      <alignment horizontal="center" vertical="center"/>
    </xf>
    <xf numFmtId="49" fontId="67" fillId="0" borderId="0" xfId="0" applyNumberFormat="1"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56" applyFont="1" applyFill="1" applyBorder="1" applyAlignment="1">
      <alignment horizontal="center" vertical="center"/>
      <protection/>
    </xf>
    <xf numFmtId="0" fontId="2" fillId="0" borderId="14" xfId="56" applyFont="1" applyFill="1" applyBorder="1" applyAlignment="1">
      <alignment horizontal="center" vertical="center" wrapText="1"/>
      <protection/>
    </xf>
    <xf numFmtId="49" fontId="2" fillId="0" borderId="14" xfId="56" applyNumberFormat="1" applyFont="1" applyFill="1" applyBorder="1" applyAlignment="1">
      <alignment horizontal="center" vertical="center" wrapText="1"/>
      <protection/>
    </xf>
    <xf numFmtId="6" fontId="2" fillId="0" borderId="14" xfId="56" applyNumberFormat="1" applyFont="1" applyFill="1" applyBorder="1" applyAlignment="1">
      <alignment horizontal="center" vertical="center" wrapText="1"/>
      <protection/>
    </xf>
    <xf numFmtId="0" fontId="2" fillId="0" borderId="14" xfId="56" applyFont="1" applyFill="1" applyBorder="1" applyAlignment="1">
      <alignment horizontal="center" vertical="center"/>
      <protection/>
    </xf>
    <xf numFmtId="0" fontId="33" fillId="0" borderId="15" xfId="39" applyFont="1" applyFill="1" applyBorder="1" applyAlignment="1">
      <alignment horizontal="center" vertical="center" wrapText="1"/>
    </xf>
    <xf numFmtId="0" fontId="33" fillId="0" borderId="16" xfId="39" applyFont="1" applyFill="1" applyBorder="1" applyAlignment="1">
      <alignment horizontal="center" vertical="center" wrapText="1"/>
    </xf>
    <xf numFmtId="0" fontId="33" fillId="0" borderId="17" xfId="39" applyFont="1" applyFill="1" applyBorder="1" applyAlignment="1">
      <alignment horizontal="center" vertical="center" wrapText="1"/>
    </xf>
    <xf numFmtId="0" fontId="2" fillId="0" borderId="18" xfId="56" applyFont="1" applyFill="1" applyBorder="1" applyAlignment="1">
      <alignment horizontal="center" vertical="center" wrapText="1"/>
      <protection/>
    </xf>
    <xf numFmtId="0" fontId="2" fillId="0" borderId="19" xfId="58" applyFont="1" applyFill="1" applyBorder="1" applyAlignment="1">
      <alignment horizontal="center" vertical="center" wrapText="1"/>
      <protection/>
    </xf>
    <xf numFmtId="0" fontId="2" fillId="0" borderId="19" xfId="56" applyFont="1" applyFill="1" applyBorder="1" applyAlignment="1">
      <alignment horizontal="center" vertical="center"/>
      <protection/>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57" applyFont="1" applyFill="1" applyBorder="1" applyAlignment="1">
      <alignment horizontal="center" vertical="center" wrapText="1"/>
      <protection/>
    </xf>
    <xf numFmtId="0" fontId="2" fillId="0" borderId="19" xfId="57" applyFont="1" applyFill="1" applyBorder="1" applyAlignment="1">
      <alignment horizontal="center" vertical="center" wrapText="1"/>
      <protection/>
    </xf>
    <xf numFmtId="0" fontId="2" fillId="0" borderId="19" xfId="56" applyFont="1" applyFill="1" applyBorder="1" applyAlignment="1">
      <alignment horizontal="center" vertical="center" wrapText="1"/>
      <protection/>
    </xf>
    <xf numFmtId="0" fontId="2" fillId="0" borderId="20" xfId="56" applyFont="1" applyFill="1" applyBorder="1" applyAlignment="1">
      <alignment horizontal="center" vertical="center" wrapText="1"/>
      <protection/>
    </xf>
    <xf numFmtId="0" fontId="2" fillId="0" borderId="19" xfId="0" applyFont="1" applyFill="1" applyBorder="1" applyAlignment="1">
      <alignment horizontal="center" vertical="center"/>
    </xf>
    <xf numFmtId="0" fontId="3" fillId="0" borderId="11" xfId="0"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6" fontId="5" fillId="0" borderId="0" xfId="0" applyNumberFormat="1" applyFont="1" applyFill="1" applyBorder="1" applyAlignment="1">
      <alignment horizontal="center" vertical="center"/>
    </xf>
    <xf numFmtId="213" fontId="5" fillId="0" borderId="0" xfId="0" applyNumberFormat="1" applyFont="1" applyFill="1" applyBorder="1" applyAlignment="1">
      <alignment horizontal="center" vertical="center"/>
    </xf>
    <xf numFmtId="1" fontId="4" fillId="0" borderId="11"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xf>
    <xf numFmtId="49" fontId="2" fillId="0" borderId="11" xfId="56" applyNumberFormat="1" applyFont="1" applyFill="1" applyBorder="1" applyAlignment="1">
      <alignment horizontal="center" vertical="center"/>
      <protection/>
    </xf>
    <xf numFmtId="208" fontId="2" fillId="0" borderId="11" xfId="0" applyNumberFormat="1" applyFont="1" applyFill="1" applyBorder="1" applyAlignment="1">
      <alignment horizontal="center" vertical="center"/>
    </xf>
    <xf numFmtId="0" fontId="68" fillId="0" borderId="11" xfId="0" applyFont="1" applyFill="1" applyBorder="1" applyAlignment="1">
      <alignment horizontal="center" vertical="center" wrapText="1"/>
    </xf>
    <xf numFmtId="0" fontId="64" fillId="0" borderId="11" xfId="0" applyNumberFormat="1" applyFont="1" applyFill="1" applyBorder="1" applyAlignment="1">
      <alignment horizontal="center" vertical="center" wrapText="1"/>
    </xf>
    <xf numFmtId="49" fontId="2" fillId="0" borderId="21" xfId="0" applyNumberFormat="1" applyFont="1" applyFill="1" applyBorder="1" applyAlignment="1">
      <alignment horizontal="center" vertical="center" wrapText="1"/>
    </xf>
    <xf numFmtId="49" fontId="2" fillId="0" borderId="19" xfId="0" applyNumberFormat="1" applyFont="1" applyFill="1" applyBorder="1" applyAlignment="1">
      <alignment horizontal="center" vertical="center" wrapText="1"/>
    </xf>
    <xf numFmtId="0" fontId="68" fillId="0" borderId="0" xfId="56" applyFont="1" applyFill="1" applyBorder="1" applyAlignment="1">
      <alignment horizontal="center" vertical="center" wrapText="1"/>
      <protection/>
    </xf>
    <xf numFmtId="0" fontId="68" fillId="0" borderId="11" xfId="56" applyFont="1" applyFill="1" applyBorder="1" applyAlignment="1">
      <alignment horizontal="center" vertical="center" wrapText="1"/>
      <protection/>
    </xf>
    <xf numFmtId="0" fontId="66" fillId="0" borderId="0" xfId="56" applyFont="1" applyFill="1" applyAlignment="1">
      <alignment horizontal="center" vertical="center"/>
      <protection/>
    </xf>
    <xf numFmtId="0" fontId="4" fillId="0" borderId="11" xfId="0" applyFont="1" applyFill="1" applyBorder="1" applyAlignment="1">
      <alignment horizontal="center" vertical="center" wrapText="1"/>
    </xf>
    <xf numFmtId="49" fontId="2" fillId="0" borderId="11" xfId="0" applyNumberFormat="1" applyFont="1" applyFill="1" applyBorder="1" applyAlignment="1">
      <alignment vertical="center"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readingOrder="2"/>
    </xf>
    <xf numFmtId="0" fontId="2" fillId="0" borderId="24" xfId="0" applyFont="1" applyFill="1" applyBorder="1" applyAlignment="1">
      <alignment horizontal="center" vertical="center" wrapText="1"/>
    </xf>
    <xf numFmtId="200" fontId="34" fillId="0" borderId="0" xfId="52" applyNumberFormat="1" applyFont="1" applyFill="1" applyBorder="1" applyAlignment="1">
      <alignment horizontal="right" vertical="center" wrapText="1"/>
    </xf>
    <xf numFmtId="0" fontId="4" fillId="0" borderId="25"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200" fontId="4" fillId="0" borderId="0" xfId="0" applyNumberFormat="1" applyFont="1" applyFill="1" applyBorder="1" applyAlignment="1">
      <alignment wrapText="1"/>
    </xf>
    <xf numFmtId="200" fontId="4" fillId="0" borderId="0" xfId="0" applyNumberFormat="1" applyFont="1" applyFill="1" applyBorder="1" applyAlignment="1">
      <alignment horizontal="center" wrapText="1"/>
    </xf>
    <xf numFmtId="0" fontId="69" fillId="0" borderId="0" xfId="0" applyFont="1" applyFill="1" applyAlignment="1">
      <alignment horizontal="center" vertical="center" wrapText="1"/>
    </xf>
    <xf numFmtId="0" fontId="2" fillId="0" borderId="29" xfId="0" applyFont="1" applyFill="1" applyBorder="1" applyAlignment="1">
      <alignment horizontal="left" vertical="center" wrapText="1" readingOrder="2"/>
    </xf>
    <xf numFmtId="0" fontId="2" fillId="0" borderId="30" xfId="0" applyFont="1" applyFill="1" applyBorder="1" applyAlignment="1">
      <alignment horizontal="left" vertical="center" wrapText="1" readingOrder="2"/>
    </xf>
    <xf numFmtId="14" fontId="4" fillId="0" borderId="0" xfId="0" applyNumberFormat="1" applyFont="1" applyFill="1" applyBorder="1" applyAlignment="1">
      <alignment wrapText="1"/>
    </xf>
    <xf numFmtId="207" fontId="2" fillId="0" borderId="0" xfId="0" applyNumberFormat="1" applyFont="1" applyFill="1" applyAlignment="1">
      <alignment horizontal="center" vertical="center"/>
    </xf>
    <xf numFmtId="8" fontId="2" fillId="0" borderId="0" xfId="0" applyNumberFormat="1" applyFont="1" applyFill="1" applyAlignment="1">
      <alignment horizontal="center" vertical="center"/>
    </xf>
    <xf numFmtId="0" fontId="4" fillId="0" borderId="31"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0" xfId="0" applyFont="1" applyFill="1" applyAlignment="1">
      <alignment horizontal="left" vertical="center"/>
    </xf>
    <xf numFmtId="0" fontId="3" fillId="0" borderId="0" xfId="0" applyFont="1" applyFill="1" applyAlignment="1">
      <alignment horizontal="left" vertical="center"/>
    </xf>
    <xf numFmtId="49" fontId="7" fillId="0" borderId="0" xfId="0" applyNumberFormat="1" applyFont="1" applyFill="1" applyBorder="1" applyAlignment="1">
      <alignment vertical="center" wrapText="1"/>
    </xf>
    <xf numFmtId="200" fontId="34" fillId="0" borderId="0" xfId="52" applyNumberFormat="1" applyFont="1" applyFill="1" applyBorder="1" applyAlignment="1">
      <alignment vertical="center" wrapText="1"/>
    </xf>
    <xf numFmtId="17" fontId="7" fillId="0" borderId="11" xfId="0" applyNumberFormat="1" applyFont="1" applyFill="1" applyBorder="1" applyAlignment="1">
      <alignment horizontal="center" vertical="center" wrapText="1"/>
    </xf>
    <xf numFmtId="1" fontId="8" fillId="0" borderId="11" xfId="52" applyNumberFormat="1" applyFont="1" applyFill="1" applyBorder="1" applyAlignment="1">
      <alignment horizontal="center" vertical="center" wrapText="1"/>
    </xf>
    <xf numFmtId="49" fontId="9" fillId="0" borderId="10" xfId="52" applyNumberFormat="1" applyFont="1" applyFill="1" applyBorder="1" applyAlignment="1">
      <alignment horizontal="center" vertical="center" wrapText="1"/>
    </xf>
    <xf numFmtId="171" fontId="2" fillId="0" borderId="11" xfId="0" applyNumberFormat="1" applyFont="1" applyFill="1" applyBorder="1" applyAlignment="1">
      <alignment horizontal="center" vertical="center"/>
    </xf>
    <xf numFmtId="49" fontId="9" fillId="0" borderId="10" xfId="52" applyNumberFormat="1" applyFont="1" applyFill="1" applyBorder="1" applyAlignment="1">
      <alignment vertical="center" wrapText="1"/>
    </xf>
    <xf numFmtId="1" fontId="36" fillId="0" borderId="11" xfId="52" applyNumberFormat="1" applyFont="1" applyFill="1" applyBorder="1" applyAlignment="1">
      <alignment horizontal="center" vertical="center" wrapText="1"/>
    </xf>
    <xf numFmtId="49" fontId="7" fillId="0" borderId="11" xfId="0" applyNumberFormat="1" applyFont="1" applyFill="1" applyBorder="1" applyAlignment="1">
      <alignment vertical="center" wrapText="1"/>
    </xf>
    <xf numFmtId="200" fontId="34" fillId="0" borderId="10" xfId="52" applyNumberFormat="1" applyFont="1" applyFill="1" applyBorder="1" applyAlignment="1">
      <alignment vertical="center" wrapText="1"/>
    </xf>
    <xf numFmtId="0" fontId="0" fillId="0" borderId="11" xfId="0" applyFill="1" applyBorder="1" applyAlignment="1">
      <alignment vertical="center" wrapText="1"/>
    </xf>
    <xf numFmtId="200" fontId="70" fillId="0" borderId="0" xfId="52" applyNumberFormat="1" applyFont="1" applyFill="1" applyBorder="1" applyAlignment="1">
      <alignment vertical="center" wrapText="1"/>
    </xf>
    <xf numFmtId="200" fontId="71" fillId="0" borderId="0" xfId="52" applyNumberFormat="1" applyFont="1" applyFill="1" applyBorder="1" applyAlignment="1">
      <alignment vertical="center" wrapText="1"/>
    </xf>
    <xf numFmtId="200" fontId="45" fillId="0" borderId="0" xfId="52" applyNumberFormat="1" applyFont="1" applyFill="1" applyBorder="1" applyAlignment="1">
      <alignment vertical="center" wrapText="1"/>
    </xf>
    <xf numFmtId="0" fontId="72" fillId="0" borderId="25" xfId="39" applyFont="1" applyFill="1" applyBorder="1" applyAlignment="1">
      <alignment wrapText="1"/>
    </xf>
    <xf numFmtId="0" fontId="72" fillId="0" borderId="34" xfId="39" applyFont="1" applyFill="1" applyBorder="1" applyAlignment="1">
      <alignment horizontal="center" vertical="center" wrapText="1"/>
    </xf>
    <xf numFmtId="0" fontId="72" fillId="0" borderId="35" xfId="39" applyFont="1" applyFill="1" applyBorder="1" applyAlignment="1">
      <alignment wrapText="1"/>
    </xf>
    <xf numFmtId="0" fontId="66" fillId="0" borderId="26" xfId="56" applyFont="1" applyFill="1" applyBorder="1" applyAlignment="1">
      <alignment wrapText="1"/>
      <protection/>
    </xf>
    <xf numFmtId="0" fontId="66" fillId="0" borderId="11" xfId="56" applyFont="1" applyFill="1" applyBorder="1" applyAlignment="1">
      <alignment horizontal="center" vertical="center" wrapText="1"/>
      <protection/>
    </xf>
    <xf numFmtId="0" fontId="66" fillId="0" borderId="36" xfId="56" applyFont="1" applyFill="1" applyBorder="1" applyAlignment="1">
      <alignment wrapText="1"/>
      <protection/>
    </xf>
    <xf numFmtId="0" fontId="66" fillId="0" borderId="37" xfId="56" applyFont="1" applyFill="1" applyBorder="1" applyAlignment="1">
      <alignment wrapText="1"/>
      <protection/>
    </xf>
    <xf numFmtId="0" fontId="66" fillId="0" borderId="38" xfId="56" applyFont="1" applyFill="1" applyBorder="1" applyAlignment="1">
      <alignment horizontal="center" vertical="center" wrapText="1"/>
      <protection/>
    </xf>
    <xf numFmtId="0" fontId="66" fillId="0" borderId="39" xfId="56" applyFont="1" applyFill="1" applyBorder="1" applyAlignment="1">
      <alignment wrapText="1"/>
      <protection/>
    </xf>
    <xf numFmtId="0" fontId="2" fillId="33" borderId="0" xfId="0" applyFont="1" applyFill="1" applyAlignment="1">
      <alignment horizontal="center" vertical="center"/>
    </xf>
    <xf numFmtId="0" fontId="73" fillId="0" borderId="11" xfId="0" applyFont="1" applyFill="1" applyBorder="1" applyAlignment="1">
      <alignment horizontal="center" vertical="center" wrapText="1"/>
    </xf>
    <xf numFmtId="170" fontId="73" fillId="0" borderId="11" xfId="0" applyNumberFormat="1" applyFont="1" applyFill="1" applyBorder="1" applyAlignment="1">
      <alignment vertical="center"/>
    </xf>
    <xf numFmtId="0" fontId="2" fillId="0" borderId="0" xfId="0" applyFont="1" applyFill="1" applyAlignment="1">
      <alignment vertical="center" wrapText="1"/>
    </xf>
    <xf numFmtId="0" fontId="3" fillId="0" borderId="28"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44"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vertical="center"/>
    </xf>
    <xf numFmtId="0" fontId="2" fillId="0" borderId="49" xfId="0" applyFont="1" applyFill="1" applyBorder="1" applyAlignment="1">
      <alignment vertical="center"/>
    </xf>
    <xf numFmtId="0" fontId="2" fillId="0" borderId="50" xfId="0" applyFont="1" applyFill="1" applyBorder="1" applyAlignment="1">
      <alignment vertical="center"/>
    </xf>
    <xf numFmtId="0" fontId="2" fillId="0" borderId="0" xfId="0" applyFont="1" applyFill="1" applyAlignment="1">
      <alignment horizontal="center" vertical="center"/>
    </xf>
    <xf numFmtId="0" fontId="2" fillId="0" borderId="13" xfId="0" applyFont="1" applyFill="1" applyBorder="1" applyAlignment="1">
      <alignment vertical="center"/>
    </xf>
    <xf numFmtId="0" fontId="2" fillId="0" borderId="51" xfId="0" applyFont="1" applyFill="1" applyBorder="1" applyAlignment="1">
      <alignment vertical="center"/>
    </xf>
    <xf numFmtId="0" fontId="2" fillId="0" borderId="52" xfId="0" applyFont="1" applyFill="1" applyBorder="1" applyAlignment="1">
      <alignment vertical="center"/>
    </xf>
    <xf numFmtId="0" fontId="74" fillId="0" borderId="13" xfId="46" applyFont="1" applyFill="1" applyBorder="1" applyAlignment="1">
      <alignment vertical="center"/>
    </xf>
    <xf numFmtId="0" fontId="74" fillId="0" borderId="51" xfId="46" applyFont="1" applyFill="1" applyBorder="1" applyAlignment="1">
      <alignment vertical="center"/>
    </xf>
    <xf numFmtId="0" fontId="74" fillId="0" borderId="52" xfId="46" applyFont="1" applyFill="1" applyBorder="1" applyAlignment="1">
      <alignment vertical="center"/>
    </xf>
    <xf numFmtId="0" fontId="2" fillId="0" borderId="23"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29" xfId="0" applyFont="1" applyFill="1" applyBorder="1" applyAlignment="1">
      <alignment horizontal="left" vertical="top" wrapText="1"/>
    </xf>
    <xf numFmtId="0" fontId="2" fillId="0" borderId="30" xfId="0" applyFont="1" applyFill="1" applyBorder="1" applyAlignment="1">
      <alignment horizontal="left" vertical="top" wrapText="1"/>
    </xf>
    <xf numFmtId="6" fontId="2" fillId="0" borderId="23" xfId="0" applyNumberFormat="1" applyFont="1" applyFill="1" applyBorder="1" applyAlignment="1">
      <alignment horizontal="center" vertical="center"/>
    </xf>
    <xf numFmtId="6" fontId="2" fillId="0" borderId="29" xfId="0" applyNumberFormat="1" applyFont="1" applyFill="1" applyBorder="1" applyAlignment="1">
      <alignment horizontal="center" vertical="center"/>
    </xf>
    <xf numFmtId="6" fontId="2" fillId="0" borderId="30" xfId="0" applyNumberFormat="1" applyFont="1" applyFill="1" applyBorder="1" applyAlignment="1">
      <alignment horizontal="center" vertical="center"/>
    </xf>
    <xf numFmtId="0" fontId="2" fillId="0" borderId="23" xfId="0" applyFont="1" applyFill="1" applyBorder="1" applyAlignment="1">
      <alignment horizontal="left" wrapText="1"/>
    </xf>
    <xf numFmtId="0" fontId="2" fillId="0" borderId="29" xfId="0" applyFont="1" applyFill="1" applyBorder="1" applyAlignment="1">
      <alignment horizontal="left" wrapText="1"/>
    </xf>
    <xf numFmtId="0" fontId="2" fillId="0" borderId="30" xfId="0" applyFont="1" applyFill="1" applyBorder="1" applyAlignment="1">
      <alignment horizontal="left" wrapText="1"/>
    </xf>
    <xf numFmtId="49" fontId="2" fillId="0" borderId="0" xfId="0" applyNumberFormat="1"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Moneda 4" xfId="54"/>
    <cellStyle name="Neutral" xfId="55"/>
    <cellStyle name="Normal 2" xfId="56"/>
    <cellStyle name="Normal 6" xfId="57"/>
    <cellStyle name="Normal 6 2"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57150</xdr:rowOff>
    </xdr:from>
    <xdr:to>
      <xdr:col>3</xdr:col>
      <xdr:colOff>704850</xdr:colOff>
      <xdr:row>1</xdr:row>
      <xdr:rowOff>190500</xdr:rowOff>
    </xdr:to>
    <xdr:pic>
      <xdr:nvPicPr>
        <xdr:cNvPr id="1" name="2 Imagen"/>
        <xdr:cNvPicPr preferRelativeResize="1">
          <a:picLocks noChangeAspect="1"/>
        </xdr:cNvPicPr>
      </xdr:nvPicPr>
      <xdr:blipFill>
        <a:blip r:embed="rId1"/>
        <a:stretch>
          <a:fillRect/>
        </a:stretch>
      </xdr:blipFill>
      <xdr:spPr>
        <a:xfrm>
          <a:off x="3114675" y="57150"/>
          <a:ext cx="38671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sor.gov.co/"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227"/>
  <sheetViews>
    <sheetView tabSelected="1" zoomScale="60" zoomScaleNormal="60" zoomScalePageLayoutView="0" workbookViewId="0" topLeftCell="A1">
      <selection activeCell="C30" sqref="C30"/>
    </sheetView>
  </sheetViews>
  <sheetFormatPr defaultColWidth="9.140625" defaultRowHeight="12.75"/>
  <cols>
    <col min="1" max="1" width="21.7109375" style="3" customWidth="1"/>
    <col min="2" max="2" width="24.8515625" style="3" customWidth="1"/>
    <col min="3" max="3" width="47.57421875" style="3" customWidth="1"/>
    <col min="4" max="4" width="19.140625" style="3" customWidth="1"/>
    <col min="5" max="5" width="13.421875" style="3" customWidth="1"/>
    <col min="6" max="6" width="17.00390625" style="2" customWidth="1"/>
    <col min="7" max="7" width="22.00390625" style="3" customWidth="1"/>
    <col min="8" max="8" width="25.8515625" style="29" customWidth="1"/>
    <col min="9" max="9" width="27.00390625" style="29" customWidth="1"/>
    <col min="10" max="10" width="18.00390625" style="3" customWidth="1"/>
    <col min="11" max="11" width="12.57421875" style="3" customWidth="1"/>
    <col min="12" max="12" width="47.421875" style="3" customWidth="1"/>
    <col min="13" max="13" width="34.140625" style="25" customWidth="1"/>
    <col min="14" max="14" width="22.421875" style="25" customWidth="1"/>
    <col min="15" max="15" width="16.140625" style="3" customWidth="1"/>
    <col min="16" max="16" width="22.140625" style="3" customWidth="1"/>
    <col min="17" max="17" width="20.140625" style="3" customWidth="1"/>
    <col min="18" max="18" width="17.57421875" style="3" customWidth="1"/>
    <col min="19" max="19" width="16.7109375" style="3" customWidth="1"/>
    <col min="20" max="20" width="15.8515625" style="3" customWidth="1"/>
    <col min="21" max="21" width="15.57421875" style="3" customWidth="1"/>
    <col min="22" max="22" width="16.140625" style="3" customWidth="1"/>
    <col min="23" max="23" width="19.421875" style="3" customWidth="1"/>
    <col min="24" max="24" width="9.140625" style="3" customWidth="1"/>
    <col min="25" max="25" width="20.421875" style="3" bestFit="1" customWidth="1"/>
    <col min="26" max="16384" width="9.140625" style="3" customWidth="1"/>
  </cols>
  <sheetData>
    <row r="1" spans="2:14" s="2" customFormat="1" ht="30" customHeight="1" thickBot="1">
      <c r="B1" s="136"/>
      <c r="C1" s="137"/>
      <c r="D1" s="138"/>
      <c r="E1" s="142"/>
      <c r="F1" s="143"/>
      <c r="G1" s="143"/>
      <c r="H1" s="143"/>
      <c r="I1" s="144"/>
      <c r="J1" s="135" t="s">
        <v>2</v>
      </c>
      <c r="K1" s="135"/>
      <c r="L1" s="135"/>
      <c r="M1" s="24"/>
      <c r="N1" s="24"/>
    </row>
    <row r="2" spans="2:14" s="2" customFormat="1" ht="36.75" customHeight="1" thickBot="1">
      <c r="B2" s="139"/>
      <c r="C2" s="140"/>
      <c r="D2" s="141"/>
      <c r="E2" s="145"/>
      <c r="F2" s="146"/>
      <c r="G2" s="146"/>
      <c r="H2" s="146"/>
      <c r="I2" s="147"/>
      <c r="J2" s="135"/>
      <c r="K2" s="135"/>
      <c r="L2" s="135"/>
      <c r="M2" s="24"/>
      <c r="N2" s="24"/>
    </row>
    <row r="3" ht="15.75"/>
    <row r="4" spans="2:3" ht="16.5" thickBot="1">
      <c r="B4" s="148" t="s">
        <v>4</v>
      </c>
      <c r="C4" s="148"/>
    </row>
    <row r="5" spans="2:5" ht="16.5">
      <c r="B5" s="91" t="s">
        <v>39</v>
      </c>
      <c r="C5" s="152" t="s">
        <v>5</v>
      </c>
      <c r="D5" s="153"/>
      <c r="E5" s="154"/>
    </row>
    <row r="6" spans="2:5" ht="16.5">
      <c r="B6" s="92" t="s">
        <v>40</v>
      </c>
      <c r="C6" s="156" t="s">
        <v>20</v>
      </c>
      <c r="D6" s="157"/>
      <c r="E6" s="158"/>
    </row>
    <row r="7" spans="2:5" ht="16.5">
      <c r="B7" s="92" t="s">
        <v>41</v>
      </c>
      <c r="C7" s="156" t="s">
        <v>50</v>
      </c>
      <c r="D7" s="157"/>
      <c r="E7" s="158"/>
    </row>
    <row r="8" spans="2:5" ht="16.5">
      <c r="B8" s="92" t="s">
        <v>42</v>
      </c>
      <c r="C8" s="159" t="s">
        <v>6</v>
      </c>
      <c r="D8" s="160"/>
      <c r="E8" s="161"/>
    </row>
    <row r="9" spans="2:5" ht="130.5" customHeight="1" thickBot="1">
      <c r="B9" s="93" t="s">
        <v>43</v>
      </c>
      <c r="C9" s="149" t="s">
        <v>54</v>
      </c>
      <c r="D9" s="150"/>
      <c r="E9" s="151"/>
    </row>
    <row r="10" spans="2:7" ht="106.5" customHeight="1" thickBot="1">
      <c r="B10" s="94" t="s">
        <v>44</v>
      </c>
      <c r="C10" s="170" t="s">
        <v>170</v>
      </c>
      <c r="D10" s="171"/>
      <c r="E10" s="172"/>
      <c r="G10" s="95"/>
    </row>
    <row r="11" spans="2:7" ht="93.75" customHeight="1" thickBot="1">
      <c r="B11" s="94" t="s">
        <v>45</v>
      </c>
      <c r="C11" s="162" t="s">
        <v>56</v>
      </c>
      <c r="D11" s="163"/>
      <c r="E11" s="164"/>
      <c r="F11" s="96"/>
      <c r="G11" s="95"/>
    </row>
    <row r="12" spans="2:10" ht="45" customHeight="1" thickBot="1">
      <c r="B12" s="94" t="s">
        <v>46</v>
      </c>
      <c r="C12" s="167">
        <v>4486399519</v>
      </c>
      <c r="D12" s="168"/>
      <c r="E12" s="169"/>
      <c r="F12" s="97"/>
      <c r="J12" s="29"/>
    </row>
    <row r="13" spans="2:10" ht="52.5" customHeight="1" thickBot="1">
      <c r="B13" s="94" t="s">
        <v>47</v>
      </c>
      <c r="C13" s="88" t="s">
        <v>171</v>
      </c>
      <c r="D13" s="98"/>
      <c r="E13" s="99"/>
      <c r="G13" s="100"/>
      <c r="H13" s="101"/>
      <c r="J13" s="102"/>
    </row>
    <row r="14" spans="2:5" ht="41.25" customHeight="1" thickBot="1">
      <c r="B14" s="94" t="s">
        <v>48</v>
      </c>
      <c r="C14" s="165" t="s">
        <v>172</v>
      </c>
      <c r="D14" s="165"/>
      <c r="E14" s="166"/>
    </row>
    <row r="15" spans="2:5" ht="50.25" thickBot="1">
      <c r="B15" s="103" t="s">
        <v>49</v>
      </c>
      <c r="C15" s="87" t="s">
        <v>192</v>
      </c>
      <c r="D15" s="104"/>
      <c r="E15" s="105"/>
    </row>
    <row r="16" spans="2:4" ht="15.75">
      <c r="B16" s="106"/>
      <c r="D16" s="106"/>
    </row>
    <row r="17" spans="2:4" ht="16.5" thickBot="1">
      <c r="B17" s="107" t="s">
        <v>7</v>
      </c>
      <c r="D17" s="106"/>
    </row>
    <row r="18" spans="1:23" s="39" customFormat="1" ht="121.5" thickBot="1">
      <c r="A18" s="70"/>
      <c r="B18" s="59" t="s">
        <v>28</v>
      </c>
      <c r="C18" s="57" t="s">
        <v>29</v>
      </c>
      <c r="D18" s="57" t="s">
        <v>30</v>
      </c>
      <c r="E18" s="57" t="s">
        <v>31</v>
      </c>
      <c r="F18" s="57" t="s">
        <v>32</v>
      </c>
      <c r="G18" s="57" t="s">
        <v>33</v>
      </c>
      <c r="H18" s="57" t="s">
        <v>34</v>
      </c>
      <c r="I18" s="57" t="s">
        <v>35</v>
      </c>
      <c r="J18" s="57" t="s">
        <v>36</v>
      </c>
      <c r="K18" s="58" t="s">
        <v>37</v>
      </c>
      <c r="L18" s="58" t="s">
        <v>38</v>
      </c>
      <c r="M18" s="42"/>
      <c r="N18" s="43"/>
      <c r="O18" s="41"/>
      <c r="P18" s="43"/>
      <c r="Q18" s="43"/>
      <c r="R18" s="41"/>
      <c r="S18" s="41"/>
      <c r="T18" s="41"/>
      <c r="U18" s="41"/>
      <c r="V18" s="41"/>
      <c r="W18" s="41"/>
    </row>
    <row r="19" spans="1:23" s="39" customFormat="1" ht="127.5" customHeight="1">
      <c r="A19" s="70"/>
      <c r="B19" s="60">
        <v>80121704</v>
      </c>
      <c r="C19" s="54" t="s">
        <v>57</v>
      </c>
      <c r="D19" s="54" t="s">
        <v>17</v>
      </c>
      <c r="E19" s="53" t="s">
        <v>104</v>
      </c>
      <c r="F19" s="53" t="s">
        <v>1</v>
      </c>
      <c r="G19" s="53">
        <v>10</v>
      </c>
      <c r="H19" s="55">
        <v>49500000</v>
      </c>
      <c r="I19" s="55">
        <f>H19</f>
        <v>49500000</v>
      </c>
      <c r="J19" s="56" t="s">
        <v>3</v>
      </c>
      <c r="K19" s="56" t="s">
        <v>3</v>
      </c>
      <c r="L19" s="89" t="s">
        <v>164</v>
      </c>
      <c r="M19" s="44"/>
      <c r="N19" s="45"/>
      <c r="O19" s="46"/>
      <c r="P19" s="45"/>
      <c r="Q19" s="45"/>
      <c r="R19" s="47"/>
      <c r="S19" s="47"/>
      <c r="T19" s="47"/>
      <c r="U19" s="47"/>
      <c r="V19" s="47"/>
      <c r="W19" s="41"/>
    </row>
    <row r="20" spans="1:23" s="39" customFormat="1" ht="114" customHeight="1">
      <c r="A20" s="70"/>
      <c r="B20" s="61">
        <v>80121704</v>
      </c>
      <c r="C20" s="14" t="s">
        <v>58</v>
      </c>
      <c r="D20" s="14" t="s">
        <v>8</v>
      </c>
      <c r="E20" s="15" t="s">
        <v>111</v>
      </c>
      <c r="F20" s="15" t="s">
        <v>1</v>
      </c>
      <c r="G20" s="15">
        <v>10</v>
      </c>
      <c r="H20" s="16">
        <v>44000000</v>
      </c>
      <c r="I20" s="16">
        <v>44000000</v>
      </c>
      <c r="J20" s="17" t="s">
        <v>3</v>
      </c>
      <c r="K20" s="17" t="s">
        <v>3</v>
      </c>
      <c r="L20" s="89" t="s">
        <v>164</v>
      </c>
      <c r="M20" s="44"/>
      <c r="N20" s="45"/>
      <c r="O20" s="46"/>
      <c r="P20" s="45"/>
      <c r="Q20" s="45"/>
      <c r="R20" s="47"/>
      <c r="S20" s="47"/>
      <c r="T20" s="47"/>
      <c r="U20" s="47"/>
      <c r="V20" s="47"/>
      <c r="W20" s="41"/>
    </row>
    <row r="21" spans="1:23" s="39" customFormat="1" ht="123.75" customHeight="1">
      <c r="A21" s="70"/>
      <c r="B21" s="61">
        <v>80121704</v>
      </c>
      <c r="C21" s="14" t="s">
        <v>59</v>
      </c>
      <c r="D21" s="14" t="s">
        <v>8</v>
      </c>
      <c r="E21" s="15" t="s">
        <v>168</v>
      </c>
      <c r="F21" s="15" t="s">
        <v>1</v>
      </c>
      <c r="G21" s="15">
        <v>10</v>
      </c>
      <c r="H21" s="16">
        <v>17500000</v>
      </c>
      <c r="I21" s="16">
        <v>17500000</v>
      </c>
      <c r="J21" s="17" t="s">
        <v>3</v>
      </c>
      <c r="K21" s="17" t="s">
        <v>3</v>
      </c>
      <c r="L21" s="89" t="s">
        <v>164</v>
      </c>
      <c r="M21" s="44"/>
      <c r="N21" s="45"/>
      <c r="O21" s="46"/>
      <c r="P21" s="45"/>
      <c r="Q21" s="45"/>
      <c r="R21" s="47"/>
      <c r="S21" s="47"/>
      <c r="T21" s="47"/>
      <c r="U21" s="47"/>
      <c r="V21" s="47"/>
      <c r="W21" s="41"/>
    </row>
    <row r="22" spans="1:23" s="39" customFormat="1" ht="216.75" customHeight="1">
      <c r="A22" s="70"/>
      <c r="B22" s="61">
        <v>80121707</v>
      </c>
      <c r="C22" s="14" t="s">
        <v>60</v>
      </c>
      <c r="D22" s="14" t="s">
        <v>9</v>
      </c>
      <c r="E22" s="15" t="s">
        <v>25</v>
      </c>
      <c r="F22" s="15" t="s">
        <v>1</v>
      </c>
      <c r="G22" s="15">
        <v>10</v>
      </c>
      <c r="H22" s="16">
        <v>36000000</v>
      </c>
      <c r="I22" s="16">
        <f>H22</f>
        <v>36000000</v>
      </c>
      <c r="J22" s="17" t="s">
        <v>3</v>
      </c>
      <c r="K22" s="17" t="s">
        <v>3</v>
      </c>
      <c r="L22" s="89" t="s">
        <v>164</v>
      </c>
      <c r="M22" s="44"/>
      <c r="N22" s="45"/>
      <c r="O22" s="46"/>
      <c r="P22" s="45"/>
      <c r="Q22" s="45"/>
      <c r="R22" s="47"/>
      <c r="S22" s="47"/>
      <c r="T22" s="47"/>
      <c r="U22" s="47"/>
      <c r="V22" s="47"/>
      <c r="W22" s="41"/>
    </row>
    <row r="23" spans="1:23" s="39" customFormat="1" ht="157.5" customHeight="1">
      <c r="A23" s="70"/>
      <c r="B23" s="62">
        <v>93141808</v>
      </c>
      <c r="C23" s="14" t="s">
        <v>63</v>
      </c>
      <c r="D23" s="17" t="s">
        <v>9</v>
      </c>
      <c r="E23" s="15" t="s">
        <v>175</v>
      </c>
      <c r="F23" s="15" t="s">
        <v>1</v>
      </c>
      <c r="G23" s="15">
        <v>10</v>
      </c>
      <c r="H23" s="19">
        <v>28000000</v>
      </c>
      <c r="I23" s="16">
        <v>28000000</v>
      </c>
      <c r="J23" s="17" t="s">
        <v>3</v>
      </c>
      <c r="K23" s="17" t="s">
        <v>3</v>
      </c>
      <c r="L23" s="89" t="s">
        <v>164</v>
      </c>
      <c r="M23" s="44"/>
      <c r="N23" s="45"/>
      <c r="O23" s="46"/>
      <c r="P23" s="45"/>
      <c r="Q23" s="45"/>
      <c r="R23" s="47"/>
      <c r="S23" s="47"/>
      <c r="T23" s="47"/>
      <c r="U23" s="47"/>
      <c r="V23" s="47"/>
      <c r="W23" s="41"/>
    </row>
    <row r="24" spans="1:23" ht="103.5" customHeight="1">
      <c r="A24" s="7"/>
      <c r="B24" s="63">
        <v>78131602</v>
      </c>
      <c r="C24" s="13" t="s">
        <v>191</v>
      </c>
      <c r="D24" s="13" t="s">
        <v>9</v>
      </c>
      <c r="E24" s="7" t="s">
        <v>13</v>
      </c>
      <c r="F24" s="9" t="s">
        <v>1</v>
      </c>
      <c r="G24" s="7">
        <v>21</v>
      </c>
      <c r="H24" s="8">
        <v>25000000</v>
      </c>
      <c r="I24" s="8">
        <v>25000000</v>
      </c>
      <c r="J24" s="7" t="s">
        <v>3</v>
      </c>
      <c r="K24" s="7" t="s">
        <v>3</v>
      </c>
      <c r="L24" s="89" t="s">
        <v>164</v>
      </c>
      <c r="M24" s="44"/>
      <c r="N24" s="48"/>
      <c r="O24" s="44"/>
      <c r="P24" s="48"/>
      <c r="Q24" s="48"/>
      <c r="R24" s="41"/>
      <c r="S24" s="41"/>
      <c r="T24" s="41"/>
      <c r="U24" s="41"/>
      <c r="V24" s="41"/>
      <c r="W24" s="41"/>
    </row>
    <row r="25" spans="1:23" ht="111" customHeight="1">
      <c r="A25" s="7"/>
      <c r="B25" s="63">
        <v>80161501</v>
      </c>
      <c r="C25" s="13" t="s">
        <v>65</v>
      </c>
      <c r="D25" s="13" t="s">
        <v>17</v>
      </c>
      <c r="E25" s="9" t="s">
        <v>13</v>
      </c>
      <c r="F25" s="9" t="s">
        <v>1</v>
      </c>
      <c r="G25" s="7">
        <v>10</v>
      </c>
      <c r="H25" s="10">
        <v>45000000</v>
      </c>
      <c r="I25" s="8">
        <v>45000000</v>
      </c>
      <c r="J25" s="7" t="s">
        <v>3</v>
      </c>
      <c r="K25" s="7" t="s">
        <v>3</v>
      </c>
      <c r="L25" s="89" t="s">
        <v>164</v>
      </c>
      <c r="M25" s="44"/>
      <c r="N25" s="45"/>
      <c r="O25" s="46"/>
      <c r="P25" s="45"/>
      <c r="Q25" s="45"/>
      <c r="R25" s="47"/>
      <c r="S25" s="46"/>
      <c r="T25" s="46"/>
      <c r="U25" s="46"/>
      <c r="V25" s="46"/>
      <c r="W25" s="44"/>
    </row>
    <row r="26" spans="1:25" ht="92.25" customHeight="1">
      <c r="A26" s="7"/>
      <c r="B26" s="63">
        <v>80161501</v>
      </c>
      <c r="C26" s="78" t="s">
        <v>66</v>
      </c>
      <c r="D26" s="13" t="s">
        <v>17</v>
      </c>
      <c r="E26" s="9" t="s">
        <v>13</v>
      </c>
      <c r="F26" s="9" t="s">
        <v>1</v>
      </c>
      <c r="G26" s="7">
        <v>10</v>
      </c>
      <c r="H26" s="10">
        <v>30000000</v>
      </c>
      <c r="I26" s="8">
        <f aca="true" t="shared" si="0" ref="I26:I96">H26</f>
        <v>30000000</v>
      </c>
      <c r="J26" s="7" t="s">
        <v>3</v>
      </c>
      <c r="K26" s="7" t="s">
        <v>3</v>
      </c>
      <c r="L26" s="89" t="s">
        <v>164</v>
      </c>
      <c r="M26" s="44"/>
      <c r="N26" s="48"/>
      <c r="O26" s="44"/>
      <c r="P26" s="48"/>
      <c r="Q26" s="48"/>
      <c r="R26" s="41"/>
      <c r="S26" s="41"/>
      <c r="T26" s="41"/>
      <c r="U26" s="41"/>
      <c r="V26" s="41"/>
      <c r="W26" s="41"/>
      <c r="Y26" s="40"/>
    </row>
    <row r="27" spans="1:23" ht="213" customHeight="1">
      <c r="A27" s="7"/>
      <c r="B27" s="64">
        <v>80101504</v>
      </c>
      <c r="C27" s="4" t="s">
        <v>67</v>
      </c>
      <c r="D27" s="4" t="s">
        <v>17</v>
      </c>
      <c r="E27" s="6" t="s">
        <v>13</v>
      </c>
      <c r="F27" s="6" t="s">
        <v>1</v>
      </c>
      <c r="G27" s="7">
        <v>10</v>
      </c>
      <c r="H27" s="10">
        <v>46500000</v>
      </c>
      <c r="I27" s="8">
        <f t="shared" si="0"/>
        <v>46500000</v>
      </c>
      <c r="J27" s="5" t="s">
        <v>3</v>
      </c>
      <c r="K27" s="50" t="s">
        <v>3</v>
      </c>
      <c r="L27" s="89" t="s">
        <v>164</v>
      </c>
      <c r="M27" s="44"/>
      <c r="N27" s="48"/>
      <c r="O27" s="44"/>
      <c r="P27" s="48"/>
      <c r="Q27" s="48"/>
      <c r="R27" s="41"/>
      <c r="S27" s="41"/>
      <c r="T27" s="41"/>
      <c r="U27" s="41"/>
      <c r="V27" s="41"/>
      <c r="W27" s="41"/>
    </row>
    <row r="28" spans="1:23" ht="157.5" customHeight="1">
      <c r="A28" s="7"/>
      <c r="B28" s="65">
        <v>81102702</v>
      </c>
      <c r="C28" s="4" t="s">
        <v>68</v>
      </c>
      <c r="D28" s="4" t="s">
        <v>17</v>
      </c>
      <c r="E28" s="6" t="s">
        <v>13</v>
      </c>
      <c r="F28" s="6" t="s">
        <v>1</v>
      </c>
      <c r="G28" s="9">
        <v>10</v>
      </c>
      <c r="H28" s="8">
        <v>31500000</v>
      </c>
      <c r="I28" s="8">
        <f t="shared" si="0"/>
        <v>31500000</v>
      </c>
      <c r="J28" s="5" t="s">
        <v>3</v>
      </c>
      <c r="K28" s="50" t="s">
        <v>3</v>
      </c>
      <c r="L28" s="89" t="s">
        <v>164</v>
      </c>
      <c r="M28" s="44"/>
      <c r="N28" s="45"/>
      <c r="O28" s="46"/>
      <c r="P28" s="45"/>
      <c r="Q28" s="45"/>
      <c r="R28" s="47"/>
      <c r="S28" s="46"/>
      <c r="T28" s="46"/>
      <c r="U28" s="46"/>
      <c r="V28" s="46"/>
      <c r="W28" s="44"/>
    </row>
    <row r="29" spans="1:23" ht="162.75" customHeight="1">
      <c r="A29" s="7"/>
      <c r="B29" s="64">
        <v>80111504</v>
      </c>
      <c r="C29" s="4" t="s">
        <v>69</v>
      </c>
      <c r="D29" s="4" t="s">
        <v>9</v>
      </c>
      <c r="E29" s="6" t="s">
        <v>102</v>
      </c>
      <c r="F29" s="6" t="s">
        <v>1</v>
      </c>
      <c r="G29" s="9">
        <v>10</v>
      </c>
      <c r="H29" s="8">
        <v>18000000</v>
      </c>
      <c r="I29" s="8">
        <f t="shared" si="0"/>
        <v>18000000</v>
      </c>
      <c r="J29" s="7" t="s">
        <v>3</v>
      </c>
      <c r="K29" s="51" t="s">
        <v>3</v>
      </c>
      <c r="L29" s="89" t="s">
        <v>164</v>
      </c>
      <c r="M29" s="44"/>
      <c r="N29" s="48"/>
      <c r="O29" s="44"/>
      <c r="P29" s="48"/>
      <c r="Q29" s="48"/>
      <c r="R29" s="49"/>
      <c r="S29" s="41"/>
      <c r="T29" s="41"/>
      <c r="U29" s="41"/>
      <c r="V29" s="41"/>
      <c r="W29" s="41"/>
    </row>
    <row r="30" spans="1:23" ht="133.5" customHeight="1">
      <c r="A30" s="7"/>
      <c r="B30" s="63">
        <v>80161501</v>
      </c>
      <c r="C30" s="80" t="s">
        <v>70</v>
      </c>
      <c r="D30" s="11" t="s">
        <v>17</v>
      </c>
      <c r="E30" s="11" t="s">
        <v>165</v>
      </c>
      <c r="F30" s="11" t="s">
        <v>1</v>
      </c>
      <c r="G30" s="7">
        <v>10</v>
      </c>
      <c r="H30" s="12">
        <v>23000000</v>
      </c>
      <c r="I30" s="8">
        <f t="shared" si="0"/>
        <v>23000000</v>
      </c>
      <c r="J30" s="5" t="s">
        <v>3</v>
      </c>
      <c r="K30" s="50" t="s">
        <v>3</v>
      </c>
      <c r="L30" s="89" t="s">
        <v>164</v>
      </c>
      <c r="M30" s="44"/>
      <c r="N30" s="48"/>
      <c r="O30" s="44"/>
      <c r="P30" s="48"/>
      <c r="Q30" s="48"/>
      <c r="R30" s="41"/>
      <c r="S30" s="41"/>
      <c r="T30" s="41"/>
      <c r="U30" s="41"/>
      <c r="V30" s="41"/>
      <c r="W30" s="44"/>
    </row>
    <row r="31" spans="1:23" ht="96.75" customHeight="1">
      <c r="A31" s="7"/>
      <c r="B31" s="63">
        <v>80161501</v>
      </c>
      <c r="C31" s="80" t="s">
        <v>183</v>
      </c>
      <c r="D31" s="11" t="s">
        <v>17</v>
      </c>
      <c r="E31" s="11" t="s">
        <v>165</v>
      </c>
      <c r="F31" s="11" t="s">
        <v>1</v>
      </c>
      <c r="G31" s="7" t="s">
        <v>12</v>
      </c>
      <c r="H31" s="12">
        <v>23000000</v>
      </c>
      <c r="I31" s="8">
        <f t="shared" si="0"/>
        <v>23000000</v>
      </c>
      <c r="J31" s="5" t="s">
        <v>22</v>
      </c>
      <c r="K31" s="50" t="s">
        <v>3</v>
      </c>
      <c r="L31" s="89" t="s">
        <v>164</v>
      </c>
      <c r="M31" s="44"/>
      <c r="N31" s="48"/>
      <c r="O31" s="44"/>
      <c r="P31" s="48"/>
      <c r="Q31" s="48"/>
      <c r="R31" s="41"/>
      <c r="S31" s="41"/>
      <c r="T31" s="41"/>
      <c r="U31" s="41"/>
      <c r="V31" s="41"/>
      <c r="W31" s="44"/>
    </row>
    <row r="32" spans="1:23" ht="97.5" customHeight="1">
      <c r="A32" s="7"/>
      <c r="B32" s="63">
        <v>84111603</v>
      </c>
      <c r="C32" s="80" t="s">
        <v>71</v>
      </c>
      <c r="D32" s="11" t="s">
        <v>9</v>
      </c>
      <c r="E32" s="11" t="s">
        <v>23</v>
      </c>
      <c r="F32" s="11" t="s">
        <v>1</v>
      </c>
      <c r="G32" s="7" t="s">
        <v>12</v>
      </c>
      <c r="H32" s="12">
        <v>32400000</v>
      </c>
      <c r="I32" s="8">
        <f t="shared" si="0"/>
        <v>32400000</v>
      </c>
      <c r="J32" s="5" t="s">
        <v>3</v>
      </c>
      <c r="K32" s="50" t="s">
        <v>3</v>
      </c>
      <c r="L32" s="89" t="s">
        <v>164</v>
      </c>
      <c r="M32" s="44"/>
      <c r="N32" s="48"/>
      <c r="O32" s="44"/>
      <c r="P32" s="48"/>
      <c r="Q32" s="48"/>
      <c r="R32" s="41"/>
      <c r="S32" s="41"/>
      <c r="T32" s="41"/>
      <c r="U32" s="41"/>
      <c r="V32" s="41"/>
      <c r="W32" s="44"/>
    </row>
    <row r="33" spans="1:23" ht="147" customHeight="1">
      <c r="A33" s="7"/>
      <c r="B33" s="63">
        <v>81101503</v>
      </c>
      <c r="C33" s="80" t="s">
        <v>72</v>
      </c>
      <c r="D33" s="11" t="s">
        <v>17</v>
      </c>
      <c r="E33" s="11" t="s">
        <v>13</v>
      </c>
      <c r="F33" s="11" t="s">
        <v>1</v>
      </c>
      <c r="G33" s="7" t="s">
        <v>12</v>
      </c>
      <c r="H33" s="12">
        <v>60000000</v>
      </c>
      <c r="I33" s="8">
        <f t="shared" si="0"/>
        <v>60000000</v>
      </c>
      <c r="J33" s="5" t="s">
        <v>3</v>
      </c>
      <c r="K33" s="50" t="s">
        <v>3</v>
      </c>
      <c r="L33" s="89" t="s">
        <v>164</v>
      </c>
      <c r="M33" s="44"/>
      <c r="N33" s="48"/>
      <c r="O33" s="44"/>
      <c r="P33" s="48"/>
      <c r="Q33" s="48"/>
      <c r="R33" s="41"/>
      <c r="S33" s="41"/>
      <c r="T33" s="41"/>
      <c r="U33" s="41"/>
      <c r="V33" s="41"/>
      <c r="W33" s="44"/>
    </row>
    <row r="34" spans="1:23" ht="261.75" customHeight="1">
      <c r="A34" s="7"/>
      <c r="B34" s="63">
        <v>80121704</v>
      </c>
      <c r="C34" s="80" t="s">
        <v>73</v>
      </c>
      <c r="D34" s="11" t="s">
        <v>17</v>
      </c>
      <c r="E34" s="11" t="s">
        <v>61</v>
      </c>
      <c r="F34" s="11" t="s">
        <v>1</v>
      </c>
      <c r="G34" s="7" t="s">
        <v>12</v>
      </c>
      <c r="H34" s="12">
        <v>60000000</v>
      </c>
      <c r="I34" s="8">
        <f t="shared" si="0"/>
        <v>60000000</v>
      </c>
      <c r="J34" s="5" t="s">
        <v>3</v>
      </c>
      <c r="K34" s="50" t="s">
        <v>3</v>
      </c>
      <c r="L34" s="89" t="s">
        <v>164</v>
      </c>
      <c r="M34" s="44"/>
      <c r="N34" s="48"/>
      <c r="O34" s="44"/>
      <c r="P34" s="48"/>
      <c r="Q34" s="48"/>
      <c r="R34" s="49"/>
      <c r="S34" s="41"/>
      <c r="T34" s="41"/>
      <c r="U34" s="41"/>
      <c r="V34" s="41"/>
      <c r="W34" s="44"/>
    </row>
    <row r="35" spans="1:23" ht="216" customHeight="1">
      <c r="A35" s="7"/>
      <c r="B35" s="63">
        <v>84111603</v>
      </c>
      <c r="C35" s="80" t="s">
        <v>74</v>
      </c>
      <c r="D35" s="11" t="s">
        <v>17</v>
      </c>
      <c r="E35" s="11" t="s">
        <v>21</v>
      </c>
      <c r="F35" s="11" t="s">
        <v>1</v>
      </c>
      <c r="G35" s="7">
        <v>10</v>
      </c>
      <c r="H35" s="12">
        <v>9000000</v>
      </c>
      <c r="I35" s="8">
        <f t="shared" si="0"/>
        <v>9000000</v>
      </c>
      <c r="J35" s="5" t="s">
        <v>3</v>
      </c>
      <c r="K35" s="50" t="s">
        <v>3</v>
      </c>
      <c r="L35" s="89" t="s">
        <v>164</v>
      </c>
      <c r="M35" s="44"/>
      <c r="N35" s="48"/>
      <c r="O35" s="44"/>
      <c r="P35" s="48"/>
      <c r="Q35" s="48"/>
      <c r="R35" s="49"/>
      <c r="S35" s="41"/>
      <c r="T35" s="41"/>
      <c r="U35" s="41"/>
      <c r="V35" s="41"/>
      <c r="W35" s="44"/>
    </row>
    <row r="36" spans="1:23" ht="90.75" customHeight="1">
      <c r="A36" s="7"/>
      <c r="B36" s="63">
        <v>80121701</v>
      </c>
      <c r="C36" s="173" t="s">
        <v>75</v>
      </c>
      <c r="D36" s="11" t="s">
        <v>16</v>
      </c>
      <c r="E36" s="11" t="s">
        <v>25</v>
      </c>
      <c r="F36" s="11" t="s">
        <v>1</v>
      </c>
      <c r="G36" s="7">
        <v>10</v>
      </c>
      <c r="H36" s="12">
        <v>35000000</v>
      </c>
      <c r="I36" s="8">
        <f t="shared" si="0"/>
        <v>35000000</v>
      </c>
      <c r="J36" s="5" t="s">
        <v>3</v>
      </c>
      <c r="K36" s="50" t="s">
        <v>3</v>
      </c>
      <c r="L36" s="89" t="s">
        <v>164</v>
      </c>
      <c r="M36" s="44"/>
      <c r="N36" s="48"/>
      <c r="O36" s="44"/>
      <c r="P36" s="48"/>
      <c r="Q36" s="48"/>
      <c r="R36" s="49"/>
      <c r="S36" s="41"/>
      <c r="T36" s="41"/>
      <c r="U36" s="41"/>
      <c r="V36" s="41"/>
      <c r="W36" s="44"/>
    </row>
    <row r="37" spans="1:23" ht="183" customHeight="1">
      <c r="A37" s="7"/>
      <c r="B37" s="63">
        <v>80161507</v>
      </c>
      <c r="C37" s="81" t="s">
        <v>178</v>
      </c>
      <c r="D37" s="11" t="s">
        <v>17</v>
      </c>
      <c r="E37" s="11" t="s">
        <v>23</v>
      </c>
      <c r="F37" s="11" t="s">
        <v>1</v>
      </c>
      <c r="G37" s="7">
        <v>10</v>
      </c>
      <c r="H37" s="12">
        <v>20394000</v>
      </c>
      <c r="I37" s="8">
        <v>20394000</v>
      </c>
      <c r="J37" s="5" t="s">
        <v>3</v>
      </c>
      <c r="K37" s="50" t="s">
        <v>3</v>
      </c>
      <c r="L37" s="89" t="s">
        <v>164</v>
      </c>
      <c r="M37" s="44"/>
      <c r="N37" s="48"/>
      <c r="O37" s="44"/>
      <c r="P37" s="48"/>
      <c r="Q37" s="48"/>
      <c r="R37" s="41"/>
      <c r="S37" s="41"/>
      <c r="T37" s="41"/>
      <c r="U37" s="41"/>
      <c r="V37" s="41"/>
      <c r="W37" s="44"/>
    </row>
    <row r="38" spans="1:23" ht="94.5" customHeight="1">
      <c r="A38" s="7"/>
      <c r="B38" s="63">
        <v>80161507</v>
      </c>
      <c r="C38" s="81" t="s">
        <v>76</v>
      </c>
      <c r="D38" s="11" t="s">
        <v>17</v>
      </c>
      <c r="E38" s="11" t="s">
        <v>184</v>
      </c>
      <c r="F38" s="11" t="s">
        <v>1</v>
      </c>
      <c r="G38" s="7">
        <v>10</v>
      </c>
      <c r="H38" s="12">
        <v>21012000</v>
      </c>
      <c r="I38" s="8">
        <f t="shared" si="0"/>
        <v>21012000</v>
      </c>
      <c r="J38" s="7" t="s">
        <v>3</v>
      </c>
      <c r="K38" s="51" t="s">
        <v>3</v>
      </c>
      <c r="L38" s="89" t="s">
        <v>164</v>
      </c>
      <c r="M38" s="108"/>
      <c r="N38" s="109"/>
      <c r="O38" s="46"/>
      <c r="P38" s="45"/>
      <c r="Q38" s="45"/>
      <c r="R38" s="47"/>
      <c r="S38" s="46"/>
      <c r="T38" s="46"/>
      <c r="U38" s="46"/>
      <c r="V38" s="46"/>
      <c r="W38" s="44"/>
    </row>
    <row r="39" spans="1:23" ht="128.25" customHeight="1">
      <c r="A39" s="7"/>
      <c r="B39" s="63">
        <v>80161507</v>
      </c>
      <c r="C39" s="81" t="s">
        <v>76</v>
      </c>
      <c r="D39" s="11" t="s">
        <v>17</v>
      </c>
      <c r="E39" s="11" t="s">
        <v>61</v>
      </c>
      <c r="F39" s="11" t="s">
        <v>1</v>
      </c>
      <c r="G39" s="7">
        <v>10</v>
      </c>
      <c r="H39" s="12">
        <v>17510000</v>
      </c>
      <c r="I39" s="8">
        <v>17510000</v>
      </c>
      <c r="J39" s="7" t="s">
        <v>3</v>
      </c>
      <c r="K39" s="51" t="s">
        <v>3</v>
      </c>
      <c r="L39" s="89" t="s">
        <v>164</v>
      </c>
      <c r="M39" s="108"/>
      <c r="N39" s="109"/>
      <c r="O39" s="46"/>
      <c r="P39" s="45"/>
      <c r="Q39" s="45"/>
      <c r="R39" s="47"/>
      <c r="S39" s="46"/>
      <c r="T39" s="46"/>
      <c r="U39" s="46"/>
      <c r="V39" s="46"/>
      <c r="W39" s="44"/>
    </row>
    <row r="40" spans="1:23" ht="223.5" customHeight="1">
      <c r="A40" s="7"/>
      <c r="B40" s="63">
        <v>80161507</v>
      </c>
      <c r="C40" s="81" t="s">
        <v>179</v>
      </c>
      <c r="D40" s="11" t="s">
        <v>17</v>
      </c>
      <c r="E40" s="11" t="s">
        <v>61</v>
      </c>
      <c r="F40" s="11" t="s">
        <v>1</v>
      </c>
      <c r="G40" s="7">
        <v>10</v>
      </c>
      <c r="H40" s="12">
        <v>18540000</v>
      </c>
      <c r="I40" s="8">
        <f t="shared" si="0"/>
        <v>18540000</v>
      </c>
      <c r="J40" s="7" t="s">
        <v>3</v>
      </c>
      <c r="K40" s="51" t="s">
        <v>3</v>
      </c>
      <c r="L40" s="89" t="s">
        <v>164</v>
      </c>
      <c r="M40" s="108"/>
      <c r="N40" s="109"/>
      <c r="O40" s="46"/>
      <c r="P40" s="45"/>
      <c r="Q40" s="45"/>
      <c r="R40" s="47"/>
      <c r="S40" s="46"/>
      <c r="T40" s="46"/>
      <c r="U40" s="46"/>
      <c r="V40" s="46"/>
      <c r="W40" s="44"/>
    </row>
    <row r="41" spans="1:23" ht="151.5" customHeight="1">
      <c r="A41" s="7"/>
      <c r="B41" s="63">
        <v>90121702</v>
      </c>
      <c r="C41" s="2" t="s">
        <v>77</v>
      </c>
      <c r="D41" s="11" t="s">
        <v>17</v>
      </c>
      <c r="E41" s="11" t="s">
        <v>104</v>
      </c>
      <c r="F41" s="11" t="s">
        <v>1</v>
      </c>
      <c r="G41" s="7">
        <v>10</v>
      </c>
      <c r="H41" s="12">
        <v>27500000</v>
      </c>
      <c r="I41" s="8">
        <f t="shared" si="0"/>
        <v>27500000</v>
      </c>
      <c r="J41" s="7" t="s">
        <v>3</v>
      </c>
      <c r="K41" s="51" t="s">
        <v>3</v>
      </c>
      <c r="L41" s="89" t="s">
        <v>164</v>
      </c>
      <c r="M41" s="108"/>
      <c r="N41" s="109"/>
      <c r="O41" s="46"/>
      <c r="P41" s="45"/>
      <c r="Q41" s="45"/>
      <c r="R41" s="47"/>
      <c r="S41" s="46"/>
      <c r="T41" s="46"/>
      <c r="U41" s="46"/>
      <c r="V41" s="46"/>
      <c r="W41" s="44"/>
    </row>
    <row r="42" spans="1:23" ht="151.5" customHeight="1">
      <c r="A42" s="7"/>
      <c r="B42" s="63">
        <v>90121702</v>
      </c>
      <c r="C42" s="2" t="s">
        <v>77</v>
      </c>
      <c r="D42" s="11" t="s">
        <v>17</v>
      </c>
      <c r="E42" s="11" t="s">
        <v>19</v>
      </c>
      <c r="F42" s="11" t="s">
        <v>1</v>
      </c>
      <c r="G42" s="7">
        <v>10</v>
      </c>
      <c r="H42" s="12">
        <v>27500000</v>
      </c>
      <c r="I42" s="8">
        <f>H42</f>
        <v>27500000</v>
      </c>
      <c r="J42" s="7" t="s">
        <v>3</v>
      </c>
      <c r="K42" s="51" t="s">
        <v>3</v>
      </c>
      <c r="L42" s="89" t="s">
        <v>164</v>
      </c>
      <c r="M42" s="108"/>
      <c r="N42" s="90"/>
      <c r="O42" s="46"/>
      <c r="P42" s="45"/>
      <c r="Q42" s="45"/>
      <c r="R42" s="47"/>
      <c r="S42" s="46"/>
      <c r="T42" s="46"/>
      <c r="U42" s="46"/>
      <c r="V42" s="46"/>
      <c r="W42" s="44"/>
    </row>
    <row r="43" spans="1:23" ht="94.5" customHeight="1">
      <c r="A43" s="7"/>
      <c r="B43" s="66">
        <v>90121702</v>
      </c>
      <c r="C43" s="13" t="s">
        <v>77</v>
      </c>
      <c r="D43" s="13" t="s">
        <v>17</v>
      </c>
      <c r="E43" s="9" t="s">
        <v>104</v>
      </c>
      <c r="F43" s="9" t="s">
        <v>1</v>
      </c>
      <c r="G43" s="9">
        <v>20</v>
      </c>
      <c r="H43" s="12">
        <v>27500000</v>
      </c>
      <c r="I43" s="8">
        <f t="shared" si="0"/>
        <v>27500000</v>
      </c>
      <c r="J43" s="7" t="s">
        <v>3</v>
      </c>
      <c r="K43" s="51" t="s">
        <v>3</v>
      </c>
      <c r="L43" s="89" t="s">
        <v>164</v>
      </c>
      <c r="M43" s="108"/>
      <c r="N43" s="90"/>
      <c r="O43" s="44"/>
      <c r="P43" s="48"/>
      <c r="Q43" s="48"/>
      <c r="R43" s="49"/>
      <c r="S43" s="41"/>
      <c r="T43" s="41"/>
      <c r="U43" s="41"/>
      <c r="V43" s="41"/>
      <c r="W43" s="49"/>
    </row>
    <row r="44" spans="1:23" ht="94.5" customHeight="1">
      <c r="A44" s="7"/>
      <c r="B44" s="66">
        <v>90121702</v>
      </c>
      <c r="C44" s="13" t="s">
        <v>77</v>
      </c>
      <c r="D44" s="13" t="s">
        <v>17</v>
      </c>
      <c r="E44" s="9" t="s">
        <v>104</v>
      </c>
      <c r="F44" s="9" t="s">
        <v>1</v>
      </c>
      <c r="G44" s="9">
        <v>20</v>
      </c>
      <c r="H44" s="12">
        <v>27500000</v>
      </c>
      <c r="I44" s="8">
        <f>H44</f>
        <v>27500000</v>
      </c>
      <c r="J44" s="7" t="s">
        <v>3</v>
      </c>
      <c r="K44" s="51" t="s">
        <v>3</v>
      </c>
      <c r="L44" s="89" t="s">
        <v>164</v>
      </c>
      <c r="M44" s="108"/>
      <c r="N44" s="90"/>
      <c r="O44" s="44"/>
      <c r="P44" s="48"/>
      <c r="Q44" s="48"/>
      <c r="R44" s="49"/>
      <c r="S44" s="41"/>
      <c r="T44" s="41"/>
      <c r="U44" s="41"/>
      <c r="V44" s="41"/>
      <c r="W44" s="49"/>
    </row>
    <row r="45" spans="1:23" ht="94.5">
      <c r="A45" s="7"/>
      <c r="B45" s="61">
        <v>80101604</v>
      </c>
      <c r="C45" s="14" t="s">
        <v>78</v>
      </c>
      <c r="D45" s="14" t="s">
        <v>8</v>
      </c>
      <c r="E45" s="15" t="s">
        <v>104</v>
      </c>
      <c r="F45" s="15" t="s">
        <v>1</v>
      </c>
      <c r="G45" s="15">
        <v>10</v>
      </c>
      <c r="H45" s="12">
        <v>27500000</v>
      </c>
      <c r="I45" s="8">
        <f t="shared" si="0"/>
        <v>27500000</v>
      </c>
      <c r="J45" s="17" t="s">
        <v>3</v>
      </c>
      <c r="K45" s="52" t="s">
        <v>3</v>
      </c>
      <c r="L45" s="89" t="s">
        <v>164</v>
      </c>
      <c r="M45" s="108"/>
      <c r="N45" s="90"/>
      <c r="O45" s="44"/>
      <c r="P45" s="48"/>
      <c r="Q45" s="48"/>
      <c r="R45" s="49"/>
      <c r="S45" s="41"/>
      <c r="T45" s="41"/>
      <c r="U45" s="41"/>
      <c r="V45" s="41"/>
      <c r="W45" s="41"/>
    </row>
    <row r="46" spans="1:23" ht="197.25" customHeight="1">
      <c r="A46" s="7"/>
      <c r="B46" s="7">
        <v>80161507</v>
      </c>
      <c r="C46" s="86" t="s">
        <v>187</v>
      </c>
      <c r="D46" s="110" t="s">
        <v>9</v>
      </c>
      <c r="E46" s="111" t="s">
        <v>104</v>
      </c>
      <c r="F46" s="7" t="s">
        <v>1</v>
      </c>
      <c r="G46" s="112">
        <v>10</v>
      </c>
      <c r="H46" s="113">
        <v>24926000</v>
      </c>
      <c r="I46" s="113">
        <v>24926000</v>
      </c>
      <c r="J46" s="17" t="s">
        <v>3</v>
      </c>
      <c r="K46" s="52" t="s">
        <v>3</v>
      </c>
      <c r="L46" s="89" t="s">
        <v>164</v>
      </c>
      <c r="M46" s="108"/>
      <c r="N46" s="90"/>
      <c r="O46" s="44"/>
      <c r="P46" s="48"/>
      <c r="Q46" s="48"/>
      <c r="R46" s="49"/>
      <c r="S46" s="41"/>
      <c r="T46" s="41"/>
      <c r="U46" s="41"/>
      <c r="V46" s="41"/>
      <c r="W46" s="41"/>
    </row>
    <row r="47" spans="1:23" ht="197.25" customHeight="1">
      <c r="A47" s="7"/>
      <c r="B47" s="7">
        <v>80161507</v>
      </c>
      <c r="C47" s="86" t="s">
        <v>187</v>
      </c>
      <c r="D47" s="110" t="s">
        <v>9</v>
      </c>
      <c r="E47" s="111" t="s">
        <v>104</v>
      </c>
      <c r="F47" s="7" t="s">
        <v>1</v>
      </c>
      <c r="G47" s="112">
        <v>10</v>
      </c>
      <c r="H47" s="113">
        <v>24926000</v>
      </c>
      <c r="I47" s="113">
        <v>24926000</v>
      </c>
      <c r="J47" s="17" t="s">
        <v>3</v>
      </c>
      <c r="K47" s="52" t="s">
        <v>3</v>
      </c>
      <c r="L47" s="89" t="s">
        <v>164</v>
      </c>
      <c r="M47" s="108"/>
      <c r="N47" s="90"/>
      <c r="O47" s="44"/>
      <c r="P47" s="48"/>
      <c r="Q47" s="48"/>
      <c r="R47" s="49"/>
      <c r="S47" s="41"/>
      <c r="T47" s="41"/>
      <c r="U47" s="41"/>
      <c r="V47" s="41"/>
      <c r="W47" s="41"/>
    </row>
    <row r="48" spans="1:23" ht="197.25" customHeight="1">
      <c r="A48" s="7"/>
      <c r="B48" s="7">
        <v>80161507</v>
      </c>
      <c r="C48" s="86" t="s">
        <v>187</v>
      </c>
      <c r="D48" s="110" t="s">
        <v>9</v>
      </c>
      <c r="E48" s="111" t="s">
        <v>104</v>
      </c>
      <c r="F48" s="3" t="s">
        <v>1</v>
      </c>
      <c r="G48" s="112">
        <v>10</v>
      </c>
      <c r="H48" s="113">
        <v>24926000</v>
      </c>
      <c r="I48" s="113">
        <v>24926000</v>
      </c>
      <c r="J48" s="17" t="s">
        <v>3</v>
      </c>
      <c r="K48" s="52" t="s">
        <v>3</v>
      </c>
      <c r="L48" s="89" t="s">
        <v>164</v>
      </c>
      <c r="M48" s="108"/>
      <c r="N48" s="90"/>
      <c r="O48" s="44"/>
      <c r="P48" s="48"/>
      <c r="Q48" s="48"/>
      <c r="R48" s="49"/>
      <c r="S48" s="41"/>
      <c r="T48" s="41"/>
      <c r="U48" s="41"/>
      <c r="V48" s="41"/>
      <c r="W48" s="41"/>
    </row>
    <row r="49" spans="1:23" ht="197.25" customHeight="1">
      <c r="A49" s="7"/>
      <c r="B49" s="7">
        <v>80161507</v>
      </c>
      <c r="C49" s="134" t="s">
        <v>188</v>
      </c>
      <c r="D49" s="110" t="s">
        <v>9</v>
      </c>
      <c r="E49" s="111" t="s">
        <v>104</v>
      </c>
      <c r="F49" s="3" t="s">
        <v>1</v>
      </c>
      <c r="G49" s="112">
        <v>10</v>
      </c>
      <c r="H49" s="113">
        <v>24926000</v>
      </c>
      <c r="I49" s="113">
        <v>24926000</v>
      </c>
      <c r="J49" s="17" t="s">
        <v>3</v>
      </c>
      <c r="K49" s="52" t="s">
        <v>3</v>
      </c>
      <c r="L49" s="89" t="s">
        <v>164</v>
      </c>
      <c r="M49" s="108"/>
      <c r="N49" s="90"/>
      <c r="O49" s="44"/>
      <c r="P49" s="48"/>
      <c r="Q49" s="48"/>
      <c r="R49" s="49"/>
      <c r="S49" s="41"/>
      <c r="T49" s="41"/>
      <c r="U49" s="41"/>
      <c r="V49" s="41"/>
      <c r="W49" s="41"/>
    </row>
    <row r="50" spans="1:23" ht="197.25" customHeight="1">
      <c r="A50" s="7"/>
      <c r="B50" s="7">
        <v>80161507</v>
      </c>
      <c r="C50" s="86" t="s">
        <v>187</v>
      </c>
      <c r="D50" s="110" t="s">
        <v>9</v>
      </c>
      <c r="E50" s="111" t="s">
        <v>104</v>
      </c>
      <c r="F50" s="3" t="s">
        <v>1</v>
      </c>
      <c r="G50" s="114">
        <v>10</v>
      </c>
      <c r="H50" s="113">
        <v>24926000</v>
      </c>
      <c r="I50" s="113">
        <v>24926000</v>
      </c>
      <c r="J50" s="17" t="s">
        <v>3</v>
      </c>
      <c r="K50" s="52" t="s">
        <v>3</v>
      </c>
      <c r="L50" s="89" t="s">
        <v>164</v>
      </c>
      <c r="M50" s="108"/>
      <c r="N50" s="90"/>
      <c r="O50" s="44"/>
      <c r="P50" s="48"/>
      <c r="Q50" s="48"/>
      <c r="R50" s="49"/>
      <c r="S50" s="41"/>
      <c r="T50" s="41"/>
      <c r="U50" s="41"/>
      <c r="V50" s="41"/>
      <c r="W50" s="41"/>
    </row>
    <row r="51" spans="1:23" ht="197.25" customHeight="1">
      <c r="A51" s="7"/>
      <c r="B51" s="63">
        <v>80161507</v>
      </c>
      <c r="C51" s="86" t="s">
        <v>176</v>
      </c>
      <c r="D51" s="115" t="s">
        <v>9</v>
      </c>
      <c r="E51" s="116" t="s">
        <v>177</v>
      </c>
      <c r="F51" s="117">
        <f>(2500000*11)*1.03</f>
        <v>28325000</v>
      </c>
      <c r="G51" s="118">
        <v>10</v>
      </c>
      <c r="H51" s="117">
        <f>(2500000*11)*1.03</f>
        <v>28325000</v>
      </c>
      <c r="I51" s="117">
        <f>(2500000*11)*1.03</f>
        <v>28325000</v>
      </c>
      <c r="J51" s="17" t="s">
        <v>3</v>
      </c>
      <c r="K51" s="52" t="s">
        <v>3</v>
      </c>
      <c r="L51" s="89" t="s">
        <v>164</v>
      </c>
      <c r="M51" s="108"/>
      <c r="N51" s="90"/>
      <c r="O51" s="44"/>
      <c r="P51" s="48"/>
      <c r="Q51" s="48"/>
      <c r="R51" s="49"/>
      <c r="S51" s="41"/>
      <c r="T51" s="41"/>
      <c r="U51" s="41"/>
      <c r="V51" s="41"/>
      <c r="W51" s="41"/>
    </row>
    <row r="52" spans="1:23" ht="94.5">
      <c r="A52" s="7"/>
      <c r="B52" s="61">
        <v>80101604</v>
      </c>
      <c r="C52" s="14" t="s">
        <v>78</v>
      </c>
      <c r="D52" s="14" t="s">
        <v>8</v>
      </c>
      <c r="E52" s="15" t="s">
        <v>104</v>
      </c>
      <c r="F52" s="15" t="s">
        <v>1</v>
      </c>
      <c r="G52" s="15">
        <v>10</v>
      </c>
      <c r="H52" s="12">
        <v>27500000</v>
      </c>
      <c r="I52" s="8">
        <f>H52</f>
        <v>27500000</v>
      </c>
      <c r="J52" s="17" t="s">
        <v>3</v>
      </c>
      <c r="K52" s="52" t="s">
        <v>3</v>
      </c>
      <c r="L52" s="89" t="s">
        <v>164</v>
      </c>
      <c r="M52" s="108"/>
      <c r="N52" s="90"/>
      <c r="O52" s="44"/>
      <c r="P52" s="48"/>
      <c r="Q52" s="48"/>
      <c r="R52" s="49"/>
      <c r="S52" s="41"/>
      <c r="T52" s="41"/>
      <c r="U52" s="41"/>
      <c r="V52" s="41"/>
      <c r="W52" s="41"/>
    </row>
    <row r="53" spans="1:23" ht="198" customHeight="1">
      <c r="A53" s="7"/>
      <c r="B53" s="62">
        <v>80101604</v>
      </c>
      <c r="C53" s="2" t="s">
        <v>79</v>
      </c>
      <c r="D53" s="17" t="s">
        <v>9</v>
      </c>
      <c r="E53" s="74" t="s">
        <v>13</v>
      </c>
      <c r="F53" s="15" t="s">
        <v>1</v>
      </c>
      <c r="G53" s="17">
        <v>10</v>
      </c>
      <c r="H53" s="77">
        <v>32000000</v>
      </c>
      <c r="I53" s="8">
        <f t="shared" si="0"/>
        <v>32000000</v>
      </c>
      <c r="J53" s="17" t="s">
        <v>3</v>
      </c>
      <c r="K53" s="52" t="s">
        <v>3</v>
      </c>
      <c r="L53" s="89" t="s">
        <v>164</v>
      </c>
      <c r="M53" s="108"/>
      <c r="N53" s="109"/>
      <c r="O53" s="44"/>
      <c r="P53" s="48"/>
      <c r="Q53" s="48"/>
      <c r="R53" s="49"/>
      <c r="S53" s="41"/>
      <c r="T53" s="41"/>
      <c r="U53" s="41"/>
      <c r="V53" s="41"/>
      <c r="W53" s="41"/>
    </row>
    <row r="54" spans="1:23" ht="146.25" customHeight="1">
      <c r="A54" s="7"/>
      <c r="B54" s="62">
        <v>80161507</v>
      </c>
      <c r="C54" s="9" t="s">
        <v>80</v>
      </c>
      <c r="D54" s="17" t="s">
        <v>9</v>
      </c>
      <c r="E54" s="75" t="s">
        <v>13</v>
      </c>
      <c r="F54" s="15" t="s">
        <v>1</v>
      </c>
      <c r="G54" s="17">
        <v>10</v>
      </c>
      <c r="H54" s="77">
        <v>30900000</v>
      </c>
      <c r="I54" s="8">
        <f t="shared" si="0"/>
        <v>30900000</v>
      </c>
      <c r="J54" s="17" t="s">
        <v>3</v>
      </c>
      <c r="K54" s="52" t="s">
        <v>3</v>
      </c>
      <c r="L54" s="89" t="s">
        <v>164</v>
      </c>
      <c r="M54" s="108"/>
      <c r="N54" s="109"/>
      <c r="O54" s="44"/>
      <c r="P54" s="48"/>
      <c r="Q54" s="48"/>
      <c r="R54" s="49"/>
      <c r="S54" s="41"/>
      <c r="T54" s="41"/>
      <c r="U54" s="41"/>
      <c r="V54" s="41"/>
      <c r="W54" s="41"/>
    </row>
    <row r="55" spans="1:23" ht="94.5">
      <c r="A55" s="7"/>
      <c r="B55" s="62">
        <v>80101604</v>
      </c>
      <c r="C55" s="9" t="s">
        <v>81</v>
      </c>
      <c r="D55" s="17" t="s">
        <v>16</v>
      </c>
      <c r="E55" s="75" t="s">
        <v>62</v>
      </c>
      <c r="F55" s="15" t="s">
        <v>1</v>
      </c>
      <c r="G55" s="17">
        <v>20</v>
      </c>
      <c r="H55" s="77">
        <v>24000000</v>
      </c>
      <c r="I55" s="8">
        <v>24000000</v>
      </c>
      <c r="J55" s="17" t="s">
        <v>3</v>
      </c>
      <c r="K55" s="52" t="s">
        <v>3</v>
      </c>
      <c r="L55" s="89" t="s">
        <v>164</v>
      </c>
      <c r="M55" s="119"/>
      <c r="N55" s="120"/>
      <c r="O55" s="44"/>
      <c r="P55" s="48"/>
      <c r="Q55" s="48"/>
      <c r="R55" s="49"/>
      <c r="S55" s="41"/>
      <c r="T55" s="41"/>
      <c r="U55" s="41"/>
      <c r="V55" s="41"/>
      <c r="W55" s="41"/>
    </row>
    <row r="56" spans="1:23" ht="178.5" customHeight="1">
      <c r="A56" s="7"/>
      <c r="B56" s="62">
        <v>80121609</v>
      </c>
      <c r="C56" s="9" t="s">
        <v>83</v>
      </c>
      <c r="D56" s="17" t="s">
        <v>82</v>
      </c>
      <c r="E56" s="75" t="s">
        <v>62</v>
      </c>
      <c r="F56" s="15" t="s">
        <v>1</v>
      </c>
      <c r="G56" s="17">
        <v>20</v>
      </c>
      <c r="H56" s="77">
        <v>24000000</v>
      </c>
      <c r="I56" s="8">
        <f t="shared" si="0"/>
        <v>24000000</v>
      </c>
      <c r="J56" s="17" t="s">
        <v>3</v>
      </c>
      <c r="K56" s="52" t="s">
        <v>3</v>
      </c>
      <c r="L56" s="89" t="s">
        <v>164</v>
      </c>
      <c r="M56" s="119"/>
      <c r="N56" s="120"/>
      <c r="O56" s="44"/>
      <c r="P56" s="48"/>
      <c r="Q56" s="48"/>
      <c r="R56" s="49"/>
      <c r="S56" s="41"/>
      <c r="T56" s="41"/>
      <c r="U56" s="41"/>
      <c r="V56" s="41"/>
      <c r="W56" s="41"/>
    </row>
    <row r="57" spans="1:23" ht="94.5">
      <c r="A57" s="7"/>
      <c r="B57" s="62">
        <v>80101604</v>
      </c>
      <c r="C57" s="9" t="s">
        <v>84</v>
      </c>
      <c r="D57" s="17" t="s">
        <v>9</v>
      </c>
      <c r="E57" s="75" t="s">
        <v>61</v>
      </c>
      <c r="F57" s="15" t="s">
        <v>1</v>
      </c>
      <c r="G57" s="17">
        <v>20</v>
      </c>
      <c r="H57" s="77">
        <v>40000000</v>
      </c>
      <c r="I57" s="8">
        <f t="shared" si="0"/>
        <v>40000000</v>
      </c>
      <c r="J57" s="17" t="s">
        <v>3</v>
      </c>
      <c r="K57" s="52" t="s">
        <v>3</v>
      </c>
      <c r="L57" s="89" t="s">
        <v>164</v>
      </c>
      <c r="M57" s="119"/>
      <c r="N57" s="120"/>
      <c r="O57" s="44"/>
      <c r="P57" s="48"/>
      <c r="Q57" s="48"/>
      <c r="R57" s="49"/>
      <c r="S57" s="41"/>
      <c r="T57" s="41"/>
      <c r="U57" s="41"/>
      <c r="V57" s="41"/>
      <c r="W57" s="41"/>
    </row>
    <row r="58" spans="1:23" ht="94.5">
      <c r="A58" s="7"/>
      <c r="B58" s="62">
        <v>86141702</v>
      </c>
      <c r="C58" s="9" t="s">
        <v>85</v>
      </c>
      <c r="D58" s="17" t="s">
        <v>51</v>
      </c>
      <c r="E58" s="75" t="s">
        <v>15</v>
      </c>
      <c r="F58" s="15" t="s">
        <v>26</v>
      </c>
      <c r="G58" s="17">
        <v>20</v>
      </c>
      <c r="H58" s="77">
        <v>63000000</v>
      </c>
      <c r="I58" s="8">
        <f t="shared" si="0"/>
        <v>63000000</v>
      </c>
      <c r="J58" s="17" t="s">
        <v>3</v>
      </c>
      <c r="K58" s="52" t="s">
        <v>3</v>
      </c>
      <c r="L58" s="89" t="s">
        <v>164</v>
      </c>
      <c r="M58" s="119"/>
      <c r="N58" s="120"/>
      <c r="O58" s="44"/>
      <c r="P58" s="48"/>
      <c r="Q58" s="48"/>
      <c r="R58" s="49"/>
      <c r="S58" s="41"/>
      <c r="T58" s="41"/>
      <c r="U58" s="41"/>
      <c r="V58" s="41"/>
      <c r="W58" s="41"/>
    </row>
    <row r="59" spans="1:23" ht="141.75" customHeight="1">
      <c r="A59" s="7"/>
      <c r="B59" s="62">
        <v>86141702</v>
      </c>
      <c r="C59" s="9" t="s">
        <v>86</v>
      </c>
      <c r="D59" s="17" t="s">
        <v>11</v>
      </c>
      <c r="E59" s="75" t="s">
        <v>15</v>
      </c>
      <c r="F59" s="15" t="s">
        <v>26</v>
      </c>
      <c r="G59" s="17">
        <v>20</v>
      </c>
      <c r="H59" s="77">
        <v>30000000</v>
      </c>
      <c r="I59" s="8">
        <f t="shared" si="0"/>
        <v>30000000</v>
      </c>
      <c r="J59" s="17" t="s">
        <v>3</v>
      </c>
      <c r="K59" s="52" t="s">
        <v>3</v>
      </c>
      <c r="L59" s="89" t="s">
        <v>164</v>
      </c>
      <c r="M59" s="119"/>
      <c r="N59" s="120"/>
      <c r="O59" s="46"/>
      <c r="P59" s="45"/>
      <c r="Q59" s="45"/>
      <c r="R59" s="47"/>
      <c r="S59" s="46"/>
      <c r="T59" s="46"/>
      <c r="U59" s="46"/>
      <c r="V59" s="46"/>
      <c r="W59" s="44"/>
    </row>
    <row r="60" spans="1:23" ht="91.5" customHeight="1">
      <c r="A60" s="7"/>
      <c r="B60" s="62">
        <v>80141607</v>
      </c>
      <c r="C60" s="9" t="s">
        <v>87</v>
      </c>
      <c r="D60" s="17" t="s">
        <v>82</v>
      </c>
      <c r="E60" s="75" t="s">
        <v>104</v>
      </c>
      <c r="F60" s="15" t="s">
        <v>26</v>
      </c>
      <c r="G60" s="17">
        <v>20</v>
      </c>
      <c r="H60" s="77">
        <v>168000000</v>
      </c>
      <c r="I60" s="8">
        <f t="shared" si="0"/>
        <v>168000000</v>
      </c>
      <c r="J60" s="17" t="s">
        <v>3</v>
      </c>
      <c r="K60" s="52" t="s">
        <v>3</v>
      </c>
      <c r="L60" s="89" t="s">
        <v>164</v>
      </c>
      <c r="M60" s="119"/>
      <c r="N60" s="121"/>
      <c r="O60" s="44"/>
      <c r="P60" s="48"/>
      <c r="Q60" s="48"/>
      <c r="R60" s="49"/>
      <c r="S60" s="41"/>
      <c r="T60" s="41"/>
      <c r="U60" s="41"/>
      <c r="V60" s="41"/>
      <c r="W60" s="41"/>
    </row>
    <row r="61" spans="1:23" ht="121.5" customHeight="1">
      <c r="A61" s="7"/>
      <c r="B61" s="62">
        <v>90121502</v>
      </c>
      <c r="C61" s="9" t="s">
        <v>88</v>
      </c>
      <c r="D61" s="17" t="s">
        <v>9</v>
      </c>
      <c r="E61" s="75" t="s">
        <v>52</v>
      </c>
      <c r="F61" s="15" t="s">
        <v>118</v>
      </c>
      <c r="G61" s="76" t="s">
        <v>162</v>
      </c>
      <c r="H61" s="77">
        <v>132000000</v>
      </c>
      <c r="I61" s="8">
        <f t="shared" si="0"/>
        <v>132000000</v>
      </c>
      <c r="J61" s="17" t="s">
        <v>3</v>
      </c>
      <c r="K61" s="52" t="s">
        <v>3</v>
      </c>
      <c r="L61" s="89" t="s">
        <v>164</v>
      </c>
      <c r="M61" s="44"/>
      <c r="N61" s="48"/>
      <c r="O61" s="44"/>
      <c r="P61" s="48"/>
      <c r="Q61" s="48"/>
      <c r="R61" s="49"/>
      <c r="S61" s="41"/>
      <c r="T61" s="41"/>
      <c r="U61" s="41"/>
      <c r="V61" s="41"/>
      <c r="W61" s="41"/>
    </row>
    <row r="62" spans="1:23" ht="144.75" customHeight="1">
      <c r="A62" s="7"/>
      <c r="B62" s="61">
        <v>78131602</v>
      </c>
      <c r="C62" s="14" t="s">
        <v>64</v>
      </c>
      <c r="D62" s="14" t="s">
        <v>9</v>
      </c>
      <c r="E62" s="15" t="s">
        <v>104</v>
      </c>
      <c r="F62" s="15" t="s">
        <v>1</v>
      </c>
      <c r="G62" s="15">
        <v>10</v>
      </c>
      <c r="H62" s="16">
        <v>18000000</v>
      </c>
      <c r="I62" s="8">
        <f t="shared" si="0"/>
        <v>18000000</v>
      </c>
      <c r="J62" s="17" t="s">
        <v>3</v>
      </c>
      <c r="K62" s="52" t="s">
        <v>3</v>
      </c>
      <c r="L62" s="89" t="s">
        <v>164</v>
      </c>
      <c r="M62" s="41"/>
      <c r="N62" s="43"/>
      <c r="O62" s="41"/>
      <c r="P62" s="43"/>
      <c r="Q62" s="43"/>
      <c r="R62" s="49"/>
      <c r="S62" s="41"/>
      <c r="T62" s="41"/>
      <c r="U62" s="41"/>
      <c r="V62" s="41"/>
      <c r="W62" s="41"/>
    </row>
    <row r="63" spans="1:23" ht="144.75" customHeight="1">
      <c r="A63" s="7"/>
      <c r="B63" s="61">
        <v>78131602</v>
      </c>
      <c r="C63" s="14" t="s">
        <v>64</v>
      </c>
      <c r="D63" s="14" t="s">
        <v>9</v>
      </c>
      <c r="E63" s="15" t="s">
        <v>104</v>
      </c>
      <c r="F63" s="15" t="s">
        <v>1</v>
      </c>
      <c r="G63" s="15">
        <v>10</v>
      </c>
      <c r="H63" s="16">
        <v>18000000</v>
      </c>
      <c r="I63" s="8">
        <f t="shared" si="0"/>
        <v>18000000</v>
      </c>
      <c r="J63" s="17" t="s">
        <v>3</v>
      </c>
      <c r="K63" s="52" t="s">
        <v>3</v>
      </c>
      <c r="L63" s="89" t="s">
        <v>164</v>
      </c>
      <c r="M63" s="41"/>
      <c r="N63" s="43"/>
      <c r="O63" s="41"/>
      <c r="P63" s="43"/>
      <c r="Q63" s="43"/>
      <c r="R63" s="49"/>
      <c r="S63" s="41"/>
      <c r="T63" s="41"/>
      <c r="U63" s="41"/>
      <c r="V63" s="41"/>
      <c r="W63" s="41"/>
    </row>
    <row r="64" spans="1:23" ht="144.75" customHeight="1">
      <c r="A64" s="7"/>
      <c r="B64" s="61">
        <v>78131602</v>
      </c>
      <c r="C64" s="14" t="s">
        <v>64</v>
      </c>
      <c r="D64" s="14" t="s">
        <v>9</v>
      </c>
      <c r="E64" s="15" t="s">
        <v>104</v>
      </c>
      <c r="F64" s="15" t="s">
        <v>1</v>
      </c>
      <c r="G64" s="15">
        <v>10</v>
      </c>
      <c r="H64" s="16">
        <v>18000000</v>
      </c>
      <c r="I64" s="8">
        <f t="shared" si="0"/>
        <v>18000000</v>
      </c>
      <c r="J64" s="17" t="s">
        <v>3</v>
      </c>
      <c r="K64" s="52" t="s">
        <v>3</v>
      </c>
      <c r="L64" s="89" t="s">
        <v>164</v>
      </c>
      <c r="M64" s="41"/>
      <c r="N64" s="43"/>
      <c r="O64" s="41"/>
      <c r="P64" s="43"/>
      <c r="Q64" s="43"/>
      <c r="R64" s="49"/>
      <c r="S64" s="41"/>
      <c r="T64" s="41"/>
      <c r="U64" s="41"/>
      <c r="V64" s="41"/>
      <c r="W64" s="41"/>
    </row>
    <row r="65" spans="1:23" ht="144.75" customHeight="1">
      <c r="A65" s="7"/>
      <c r="B65" s="61">
        <v>78131602</v>
      </c>
      <c r="C65" s="14" t="s">
        <v>64</v>
      </c>
      <c r="D65" s="14" t="s">
        <v>9</v>
      </c>
      <c r="E65" s="15" t="s">
        <v>104</v>
      </c>
      <c r="F65" s="15" t="s">
        <v>1</v>
      </c>
      <c r="G65" s="15">
        <v>10</v>
      </c>
      <c r="H65" s="16">
        <v>18000000</v>
      </c>
      <c r="I65" s="8">
        <f t="shared" si="0"/>
        <v>18000000</v>
      </c>
      <c r="J65" s="17" t="s">
        <v>3</v>
      </c>
      <c r="K65" s="52" t="s">
        <v>3</v>
      </c>
      <c r="L65" s="89" t="s">
        <v>164</v>
      </c>
      <c r="M65" s="41"/>
      <c r="N65" s="43"/>
      <c r="O65" s="41"/>
      <c r="P65" s="43"/>
      <c r="Q65" s="43"/>
      <c r="R65" s="49"/>
      <c r="S65" s="41"/>
      <c r="T65" s="41"/>
      <c r="U65" s="41"/>
      <c r="V65" s="41"/>
      <c r="W65" s="41"/>
    </row>
    <row r="66" spans="1:23" ht="144.75" customHeight="1">
      <c r="A66" s="7"/>
      <c r="B66" s="61">
        <v>78131602</v>
      </c>
      <c r="C66" s="14" t="s">
        <v>64</v>
      </c>
      <c r="D66" s="14" t="s">
        <v>9</v>
      </c>
      <c r="E66" s="15" t="s">
        <v>104</v>
      </c>
      <c r="F66" s="15" t="s">
        <v>1</v>
      </c>
      <c r="G66" s="15">
        <v>10</v>
      </c>
      <c r="H66" s="16">
        <v>18000000</v>
      </c>
      <c r="I66" s="8">
        <f>H66</f>
        <v>18000000</v>
      </c>
      <c r="J66" s="17" t="s">
        <v>3</v>
      </c>
      <c r="K66" s="52" t="s">
        <v>3</v>
      </c>
      <c r="L66" s="89" t="s">
        <v>164</v>
      </c>
      <c r="M66" s="41"/>
      <c r="N66" s="43"/>
      <c r="O66" s="41"/>
      <c r="P66" s="43"/>
      <c r="Q66" s="43"/>
      <c r="R66" s="49"/>
      <c r="S66" s="41"/>
      <c r="T66" s="41"/>
      <c r="U66" s="41"/>
      <c r="V66" s="41"/>
      <c r="W66" s="41"/>
    </row>
    <row r="67" spans="1:23" ht="183" customHeight="1">
      <c r="A67" s="7"/>
      <c r="B67" s="63">
        <v>80161507</v>
      </c>
      <c r="C67" s="81" t="s">
        <v>178</v>
      </c>
      <c r="D67" s="11" t="s">
        <v>17</v>
      </c>
      <c r="E67" s="11" t="s">
        <v>13</v>
      </c>
      <c r="F67" s="11" t="s">
        <v>1</v>
      </c>
      <c r="G67" s="7">
        <v>10</v>
      </c>
      <c r="H67" s="12">
        <v>22280000</v>
      </c>
      <c r="I67" s="8">
        <v>22280000</v>
      </c>
      <c r="J67" s="5" t="s">
        <v>3</v>
      </c>
      <c r="K67" s="50" t="s">
        <v>3</v>
      </c>
      <c r="L67" s="89" t="s">
        <v>164</v>
      </c>
      <c r="M67" s="41"/>
      <c r="N67" s="43"/>
      <c r="O67" s="41"/>
      <c r="P67" s="43"/>
      <c r="Q67" s="43"/>
      <c r="R67" s="49"/>
      <c r="S67" s="41"/>
      <c r="T67" s="41"/>
      <c r="U67" s="41"/>
      <c r="V67" s="41"/>
      <c r="W67" s="41"/>
    </row>
    <row r="68" spans="1:23" ht="195.75" customHeight="1">
      <c r="A68" s="7"/>
      <c r="B68" s="61">
        <v>80121609</v>
      </c>
      <c r="C68" s="14" t="s">
        <v>89</v>
      </c>
      <c r="D68" s="14" t="s">
        <v>9</v>
      </c>
      <c r="E68" s="15" t="s">
        <v>15</v>
      </c>
      <c r="F68" s="15" t="s">
        <v>1</v>
      </c>
      <c r="G68" s="15">
        <v>10</v>
      </c>
      <c r="H68" s="16">
        <v>20000000</v>
      </c>
      <c r="I68" s="8">
        <f t="shared" si="0"/>
        <v>20000000</v>
      </c>
      <c r="J68" s="17" t="s">
        <v>3</v>
      </c>
      <c r="K68" s="52" t="s">
        <v>3</v>
      </c>
      <c r="L68" s="89" t="s">
        <v>164</v>
      </c>
      <c r="M68" s="41"/>
      <c r="N68" s="43"/>
      <c r="O68" s="41"/>
      <c r="P68" s="43"/>
      <c r="Q68" s="43"/>
      <c r="R68" s="49"/>
      <c r="S68" s="41"/>
      <c r="T68" s="41"/>
      <c r="U68" s="41"/>
      <c r="V68" s="41"/>
      <c r="W68" s="41"/>
    </row>
    <row r="69" spans="1:23" ht="198" customHeight="1">
      <c r="A69" s="7"/>
      <c r="B69" s="61">
        <v>80121601</v>
      </c>
      <c r="C69" s="14" t="s">
        <v>90</v>
      </c>
      <c r="D69" s="14" t="s">
        <v>9</v>
      </c>
      <c r="E69" s="18" t="s">
        <v>13</v>
      </c>
      <c r="F69" s="15" t="s">
        <v>1</v>
      </c>
      <c r="G69" s="18">
        <v>10</v>
      </c>
      <c r="H69" s="19">
        <v>35000000</v>
      </c>
      <c r="I69" s="8">
        <f t="shared" si="0"/>
        <v>35000000</v>
      </c>
      <c r="J69" s="17" t="s">
        <v>3</v>
      </c>
      <c r="K69" s="52" t="s">
        <v>3</v>
      </c>
      <c r="L69" s="89" t="s">
        <v>164</v>
      </c>
      <c r="M69" s="41"/>
      <c r="N69" s="43"/>
      <c r="O69" s="44"/>
      <c r="P69" s="48"/>
      <c r="Q69" s="48"/>
      <c r="R69" s="49"/>
      <c r="S69" s="41"/>
      <c r="T69" s="41"/>
      <c r="U69" s="41"/>
      <c r="V69" s="41"/>
      <c r="W69" s="41"/>
    </row>
    <row r="70" spans="1:23" ht="138.75" customHeight="1">
      <c r="A70" s="7"/>
      <c r="B70" s="61">
        <v>82111801</v>
      </c>
      <c r="C70" s="14" t="s">
        <v>91</v>
      </c>
      <c r="D70" s="14" t="s">
        <v>16</v>
      </c>
      <c r="E70" s="18" t="s">
        <v>25</v>
      </c>
      <c r="F70" s="15" t="s">
        <v>1</v>
      </c>
      <c r="G70" s="18">
        <v>20</v>
      </c>
      <c r="H70" s="19">
        <v>24000000</v>
      </c>
      <c r="I70" s="8">
        <f t="shared" si="0"/>
        <v>24000000</v>
      </c>
      <c r="J70" s="17" t="s">
        <v>3</v>
      </c>
      <c r="K70" s="52" t="s">
        <v>3</v>
      </c>
      <c r="L70" s="89" t="s">
        <v>164</v>
      </c>
      <c r="M70" s="41"/>
      <c r="N70" s="43"/>
      <c r="O70" s="44"/>
      <c r="P70" s="48"/>
      <c r="Q70" s="48"/>
      <c r="R70" s="49"/>
      <c r="S70" s="41"/>
      <c r="T70" s="41"/>
      <c r="U70" s="41"/>
      <c r="V70" s="41"/>
      <c r="W70" s="41"/>
    </row>
    <row r="71" spans="1:23" ht="124.5" customHeight="1">
      <c r="A71" s="7"/>
      <c r="B71" s="61">
        <v>81131501</v>
      </c>
      <c r="C71" s="9" t="s">
        <v>105</v>
      </c>
      <c r="D71" s="14" t="s">
        <v>9</v>
      </c>
      <c r="E71" s="15" t="s">
        <v>13</v>
      </c>
      <c r="F71" s="15" t="s">
        <v>1</v>
      </c>
      <c r="G71" s="14" t="s">
        <v>190</v>
      </c>
      <c r="H71" s="16">
        <v>43260000</v>
      </c>
      <c r="I71" s="8">
        <f t="shared" si="0"/>
        <v>43260000</v>
      </c>
      <c r="J71" s="17" t="s">
        <v>3</v>
      </c>
      <c r="K71" s="52" t="s">
        <v>3</v>
      </c>
      <c r="L71" s="89" t="s">
        <v>164</v>
      </c>
      <c r="M71" s="44"/>
      <c r="N71" s="48"/>
      <c r="O71" s="44"/>
      <c r="P71" s="48"/>
      <c r="Q71" s="48"/>
      <c r="R71" s="49"/>
      <c r="S71" s="41"/>
      <c r="T71" s="41"/>
      <c r="U71" s="41"/>
      <c r="V71" s="41"/>
      <c r="W71" s="41"/>
    </row>
    <row r="72" spans="1:23" ht="96" customHeight="1">
      <c r="A72" s="7"/>
      <c r="B72" s="67">
        <v>93151515</v>
      </c>
      <c r="C72" s="14" t="s">
        <v>92</v>
      </c>
      <c r="D72" s="14" t="s">
        <v>9</v>
      </c>
      <c r="E72" s="15" t="s">
        <v>106</v>
      </c>
      <c r="F72" s="15" t="s">
        <v>24</v>
      </c>
      <c r="G72" s="15">
        <v>10</v>
      </c>
      <c r="H72" s="16">
        <v>12000000</v>
      </c>
      <c r="I72" s="8">
        <f t="shared" si="0"/>
        <v>12000000</v>
      </c>
      <c r="J72" s="17" t="s">
        <v>3</v>
      </c>
      <c r="K72" s="52" t="s">
        <v>3</v>
      </c>
      <c r="L72" s="89" t="s">
        <v>164</v>
      </c>
      <c r="M72" s="44"/>
      <c r="N72" s="45"/>
      <c r="O72" s="46"/>
      <c r="P72" s="45"/>
      <c r="Q72" s="45"/>
      <c r="R72" s="47"/>
      <c r="S72" s="46"/>
      <c r="T72" s="46"/>
      <c r="U72" s="46"/>
      <c r="V72" s="46"/>
      <c r="W72" s="44"/>
    </row>
    <row r="73" spans="1:23" ht="109.5" customHeight="1">
      <c r="A73" s="7"/>
      <c r="B73" s="67">
        <v>80101602</v>
      </c>
      <c r="C73" s="14" t="s">
        <v>93</v>
      </c>
      <c r="D73" s="14" t="s">
        <v>9</v>
      </c>
      <c r="E73" s="15" t="s">
        <v>13</v>
      </c>
      <c r="F73" s="15" t="s">
        <v>107</v>
      </c>
      <c r="G73" s="15">
        <v>10</v>
      </c>
      <c r="H73" s="16">
        <v>500000000</v>
      </c>
      <c r="I73" s="8">
        <f t="shared" si="0"/>
        <v>500000000</v>
      </c>
      <c r="J73" s="17" t="s">
        <v>3</v>
      </c>
      <c r="K73" s="52" t="s">
        <v>3</v>
      </c>
      <c r="L73" s="89" t="s">
        <v>164</v>
      </c>
      <c r="M73" s="44"/>
      <c r="N73" s="48"/>
      <c r="O73" s="44"/>
      <c r="P73" s="48"/>
      <c r="Q73" s="48"/>
      <c r="R73" s="49"/>
      <c r="S73" s="41"/>
      <c r="T73" s="41"/>
      <c r="U73" s="41"/>
      <c r="V73" s="41"/>
      <c r="W73" s="41"/>
    </row>
    <row r="74" spans="1:23" ht="108.75" customHeight="1">
      <c r="A74" s="7"/>
      <c r="B74" s="61">
        <v>80141614</v>
      </c>
      <c r="C74" s="14" t="s">
        <v>94</v>
      </c>
      <c r="D74" s="14" t="s">
        <v>9</v>
      </c>
      <c r="E74" s="15" t="s">
        <v>13</v>
      </c>
      <c r="F74" s="15" t="s">
        <v>1</v>
      </c>
      <c r="G74" s="15">
        <v>10</v>
      </c>
      <c r="H74" s="16">
        <v>30000000</v>
      </c>
      <c r="I74" s="8">
        <f t="shared" si="0"/>
        <v>30000000</v>
      </c>
      <c r="J74" s="17" t="s">
        <v>3</v>
      </c>
      <c r="K74" s="52" t="s">
        <v>3</v>
      </c>
      <c r="L74" s="89" t="s">
        <v>164</v>
      </c>
      <c r="M74" s="44"/>
      <c r="N74" s="48"/>
      <c r="O74" s="44"/>
      <c r="P74" s="48"/>
      <c r="Q74" s="48"/>
      <c r="R74" s="49"/>
      <c r="S74" s="41"/>
      <c r="T74" s="41"/>
      <c r="U74" s="41"/>
      <c r="V74" s="41"/>
      <c r="W74" s="41"/>
    </row>
    <row r="75" spans="1:23" ht="150" customHeight="1">
      <c r="A75" s="7"/>
      <c r="B75" s="61">
        <v>80141607</v>
      </c>
      <c r="C75" s="14" t="s">
        <v>95</v>
      </c>
      <c r="D75" s="14" t="s">
        <v>9</v>
      </c>
      <c r="E75" s="15" t="s">
        <v>13</v>
      </c>
      <c r="F75" s="15" t="s">
        <v>109</v>
      </c>
      <c r="G75" s="15">
        <v>10</v>
      </c>
      <c r="H75" s="16">
        <v>40000000</v>
      </c>
      <c r="I75" s="8">
        <f t="shared" si="0"/>
        <v>40000000</v>
      </c>
      <c r="J75" s="17" t="s">
        <v>3</v>
      </c>
      <c r="K75" s="52" t="s">
        <v>3</v>
      </c>
      <c r="L75" s="89" t="s">
        <v>164</v>
      </c>
      <c r="M75" s="44"/>
      <c r="N75" s="48"/>
      <c r="O75" s="44"/>
      <c r="P75" s="48"/>
      <c r="Q75" s="48"/>
      <c r="R75" s="49"/>
      <c r="S75" s="41"/>
      <c r="T75" s="41"/>
      <c r="U75" s="41"/>
      <c r="V75" s="41"/>
      <c r="W75" s="41"/>
    </row>
    <row r="76" spans="1:23" ht="99.75" customHeight="1">
      <c r="A76" s="7"/>
      <c r="B76" s="67">
        <v>80141614</v>
      </c>
      <c r="C76" s="14" t="s">
        <v>96</v>
      </c>
      <c r="D76" s="14" t="s">
        <v>9</v>
      </c>
      <c r="E76" s="17" t="s">
        <v>14</v>
      </c>
      <c r="F76" s="15" t="s">
        <v>1</v>
      </c>
      <c r="G76" s="17">
        <v>10</v>
      </c>
      <c r="H76" s="16">
        <v>40000000</v>
      </c>
      <c r="I76" s="8">
        <f t="shared" si="0"/>
        <v>40000000</v>
      </c>
      <c r="J76" s="17" t="s">
        <v>3</v>
      </c>
      <c r="K76" s="52" t="s">
        <v>3</v>
      </c>
      <c r="L76" s="89" t="s">
        <v>164</v>
      </c>
      <c r="M76" s="41"/>
      <c r="N76" s="43"/>
      <c r="O76" s="44"/>
      <c r="P76" s="48"/>
      <c r="Q76" s="48"/>
      <c r="R76" s="49"/>
      <c r="S76" s="41"/>
      <c r="T76" s="41"/>
      <c r="U76" s="41"/>
      <c r="V76" s="41"/>
      <c r="W76" s="41"/>
    </row>
    <row r="77" spans="1:23" ht="139.5" customHeight="1">
      <c r="A77" s="7"/>
      <c r="B77" s="67">
        <v>80141614</v>
      </c>
      <c r="C77" s="9" t="s">
        <v>97</v>
      </c>
      <c r="D77" s="14" t="s">
        <v>27</v>
      </c>
      <c r="E77" s="17" t="s">
        <v>15</v>
      </c>
      <c r="F77" s="15" t="s">
        <v>107</v>
      </c>
      <c r="G77" s="17">
        <v>20</v>
      </c>
      <c r="H77" s="20">
        <v>15000000</v>
      </c>
      <c r="I77" s="8">
        <f t="shared" si="0"/>
        <v>15000000</v>
      </c>
      <c r="J77" s="17" t="s">
        <v>3</v>
      </c>
      <c r="K77" s="52" t="s">
        <v>3</v>
      </c>
      <c r="L77" s="89" t="s">
        <v>164</v>
      </c>
      <c r="M77" s="44"/>
      <c r="N77" s="48"/>
      <c r="O77" s="44"/>
      <c r="P77" s="48"/>
      <c r="Q77" s="48"/>
      <c r="R77" s="49"/>
      <c r="S77" s="41"/>
      <c r="T77" s="41"/>
      <c r="U77" s="41"/>
      <c r="V77" s="41"/>
      <c r="W77" s="41"/>
    </row>
    <row r="78" spans="1:23" ht="120" customHeight="1">
      <c r="A78" s="7"/>
      <c r="B78" s="67">
        <v>86161705</v>
      </c>
      <c r="C78" s="78" t="s">
        <v>98</v>
      </c>
      <c r="D78" s="14" t="s">
        <v>9</v>
      </c>
      <c r="E78" s="17" t="s">
        <v>14</v>
      </c>
      <c r="F78" s="15" t="s">
        <v>108</v>
      </c>
      <c r="G78" s="17">
        <v>10</v>
      </c>
      <c r="H78" s="20">
        <v>50000000</v>
      </c>
      <c r="I78" s="8">
        <f t="shared" si="0"/>
        <v>50000000</v>
      </c>
      <c r="J78" s="17" t="s">
        <v>3</v>
      </c>
      <c r="K78" s="52" t="s">
        <v>3</v>
      </c>
      <c r="L78" s="89" t="s">
        <v>164</v>
      </c>
      <c r="M78" s="44"/>
      <c r="N78" s="48"/>
      <c r="O78" s="44"/>
      <c r="P78" s="48"/>
      <c r="Q78" s="48"/>
      <c r="R78" s="49"/>
      <c r="S78" s="41"/>
      <c r="T78" s="41"/>
      <c r="U78" s="41"/>
      <c r="V78" s="41"/>
      <c r="W78" s="41"/>
    </row>
    <row r="79" spans="1:23" ht="108" customHeight="1">
      <c r="A79" s="7"/>
      <c r="B79" s="67">
        <v>80101602</v>
      </c>
      <c r="C79" s="78" t="s">
        <v>99</v>
      </c>
      <c r="D79" s="14" t="s">
        <v>9</v>
      </c>
      <c r="E79" s="17" t="s">
        <v>21</v>
      </c>
      <c r="F79" s="15" t="s">
        <v>107</v>
      </c>
      <c r="G79" s="17">
        <v>10</v>
      </c>
      <c r="H79" s="20">
        <v>6000000</v>
      </c>
      <c r="I79" s="8">
        <f t="shared" si="0"/>
        <v>6000000</v>
      </c>
      <c r="J79" s="17" t="s">
        <v>3</v>
      </c>
      <c r="K79" s="52" t="s">
        <v>3</v>
      </c>
      <c r="L79" s="89" t="s">
        <v>164</v>
      </c>
      <c r="M79" s="44"/>
      <c r="N79" s="48"/>
      <c r="O79" s="44"/>
      <c r="P79" s="48"/>
      <c r="Q79" s="48"/>
      <c r="R79" s="41"/>
      <c r="S79" s="41"/>
      <c r="T79" s="41"/>
      <c r="U79" s="41"/>
      <c r="V79" s="41"/>
      <c r="W79" s="41"/>
    </row>
    <row r="80" spans="1:23" ht="110.25" customHeight="1">
      <c r="A80" s="7"/>
      <c r="B80" s="67">
        <v>60101707</v>
      </c>
      <c r="C80" s="78" t="s">
        <v>100</v>
      </c>
      <c r="D80" s="14" t="s">
        <v>9</v>
      </c>
      <c r="E80" s="17" t="s">
        <v>21</v>
      </c>
      <c r="F80" s="15" t="s">
        <v>110</v>
      </c>
      <c r="G80" s="17">
        <v>10</v>
      </c>
      <c r="H80" s="20">
        <v>20000000</v>
      </c>
      <c r="I80" s="8">
        <f t="shared" si="0"/>
        <v>20000000</v>
      </c>
      <c r="J80" s="17" t="s">
        <v>3</v>
      </c>
      <c r="K80" s="52" t="s">
        <v>3</v>
      </c>
      <c r="L80" s="89" t="s">
        <v>164</v>
      </c>
      <c r="M80" s="44"/>
      <c r="N80" s="48"/>
      <c r="O80" s="44"/>
      <c r="P80" s="48"/>
      <c r="Q80" s="48"/>
      <c r="R80" s="49"/>
      <c r="S80" s="41"/>
      <c r="T80" s="41"/>
      <c r="U80" s="41"/>
      <c r="V80" s="41"/>
      <c r="W80" s="41"/>
    </row>
    <row r="81" spans="1:23" ht="102" customHeight="1">
      <c r="A81" s="9"/>
      <c r="B81" s="67">
        <v>86101710</v>
      </c>
      <c r="C81" s="9" t="s">
        <v>101</v>
      </c>
      <c r="D81" s="14" t="s">
        <v>9</v>
      </c>
      <c r="E81" s="17" t="s">
        <v>13</v>
      </c>
      <c r="F81" s="15" t="s">
        <v>107</v>
      </c>
      <c r="G81" s="17">
        <v>20</v>
      </c>
      <c r="H81" s="20">
        <v>50000000</v>
      </c>
      <c r="I81" s="8">
        <f t="shared" si="0"/>
        <v>50000000</v>
      </c>
      <c r="J81" s="17" t="s">
        <v>3</v>
      </c>
      <c r="K81" s="52" t="s">
        <v>3</v>
      </c>
      <c r="L81" s="89" t="s">
        <v>164</v>
      </c>
      <c r="M81" s="44"/>
      <c r="N81" s="48"/>
      <c r="O81" s="44"/>
      <c r="P81" s="48"/>
      <c r="Q81" s="48"/>
      <c r="R81" s="71"/>
      <c r="S81" s="41"/>
      <c r="T81" s="41"/>
      <c r="U81" s="41"/>
      <c r="V81" s="41"/>
      <c r="W81" s="41"/>
    </row>
    <row r="82" spans="1:23" ht="120.75" customHeight="1">
      <c r="A82" s="7"/>
      <c r="B82" s="67">
        <v>80101604</v>
      </c>
      <c r="C82" s="11" t="s">
        <v>112</v>
      </c>
      <c r="D82" s="14" t="s">
        <v>9</v>
      </c>
      <c r="E82" s="17" t="s">
        <v>104</v>
      </c>
      <c r="F82" s="15" t="s">
        <v>1</v>
      </c>
      <c r="G82" s="17">
        <v>10</v>
      </c>
      <c r="H82" s="20">
        <v>51000000</v>
      </c>
      <c r="I82" s="8">
        <f t="shared" si="0"/>
        <v>51000000</v>
      </c>
      <c r="J82" s="17" t="s">
        <v>3</v>
      </c>
      <c r="K82" s="52" t="s">
        <v>3</v>
      </c>
      <c r="L82" s="89" t="s">
        <v>164</v>
      </c>
      <c r="M82" s="44"/>
      <c r="N82" s="48"/>
      <c r="O82" s="44"/>
      <c r="P82" s="48"/>
      <c r="Q82" s="48"/>
      <c r="R82" s="49"/>
      <c r="S82" s="41"/>
      <c r="T82" s="41"/>
      <c r="U82" s="41"/>
      <c r="V82" s="41"/>
      <c r="W82" s="41"/>
    </row>
    <row r="83" spans="1:23" ht="147.75" customHeight="1">
      <c r="A83" s="7"/>
      <c r="B83" s="67">
        <v>93151507</v>
      </c>
      <c r="C83" s="11" t="s">
        <v>113</v>
      </c>
      <c r="D83" s="14" t="s">
        <v>9</v>
      </c>
      <c r="E83" s="17" t="s">
        <v>156</v>
      </c>
      <c r="F83" s="15" t="s">
        <v>1</v>
      </c>
      <c r="G83" s="17">
        <v>10</v>
      </c>
      <c r="H83" s="20">
        <v>33333333</v>
      </c>
      <c r="I83" s="8">
        <f t="shared" si="0"/>
        <v>33333333</v>
      </c>
      <c r="J83" s="17" t="s">
        <v>3</v>
      </c>
      <c r="K83" s="52" t="s">
        <v>3</v>
      </c>
      <c r="L83" s="89" t="s">
        <v>164</v>
      </c>
      <c r="M83" s="44"/>
      <c r="N83" s="48"/>
      <c r="O83" s="44"/>
      <c r="P83" s="48"/>
      <c r="Q83" s="48"/>
      <c r="R83" s="49"/>
      <c r="S83" s="41"/>
      <c r="T83" s="41"/>
      <c r="U83" s="41"/>
      <c r="V83" s="41"/>
      <c r="W83" s="41"/>
    </row>
    <row r="84" spans="1:23" ht="144.75" customHeight="1">
      <c r="A84" s="7"/>
      <c r="B84" s="67">
        <v>93151507</v>
      </c>
      <c r="C84" s="11" t="s">
        <v>113</v>
      </c>
      <c r="D84" s="14" t="s">
        <v>9</v>
      </c>
      <c r="E84" s="17" t="s">
        <v>156</v>
      </c>
      <c r="F84" s="15" t="s">
        <v>1</v>
      </c>
      <c r="G84" s="17">
        <v>10</v>
      </c>
      <c r="H84" s="20">
        <v>33333333</v>
      </c>
      <c r="I84" s="8">
        <f>H84</f>
        <v>33333333</v>
      </c>
      <c r="J84" s="17" t="s">
        <v>3</v>
      </c>
      <c r="K84" s="52" t="s">
        <v>3</v>
      </c>
      <c r="L84" s="89" t="s">
        <v>164</v>
      </c>
      <c r="M84" s="44"/>
      <c r="N84" s="48"/>
      <c r="O84" s="44"/>
      <c r="P84" s="48"/>
      <c r="Q84" s="48"/>
      <c r="R84" s="49"/>
      <c r="S84" s="41"/>
      <c r="T84" s="41"/>
      <c r="U84" s="41"/>
      <c r="V84" s="41"/>
      <c r="W84" s="41"/>
    </row>
    <row r="85" spans="1:23" ht="143.25" customHeight="1">
      <c r="A85" s="7"/>
      <c r="B85" s="67">
        <v>93151507</v>
      </c>
      <c r="C85" s="11" t="s">
        <v>113</v>
      </c>
      <c r="D85" s="14" t="s">
        <v>9</v>
      </c>
      <c r="E85" s="17" t="s">
        <v>156</v>
      </c>
      <c r="F85" s="15" t="s">
        <v>1</v>
      </c>
      <c r="G85" s="17">
        <v>10</v>
      </c>
      <c r="H85" s="20">
        <v>33333333</v>
      </c>
      <c r="I85" s="8">
        <f>H85</f>
        <v>33333333</v>
      </c>
      <c r="J85" s="17" t="s">
        <v>3</v>
      </c>
      <c r="K85" s="52" t="s">
        <v>3</v>
      </c>
      <c r="L85" s="89" t="s">
        <v>164</v>
      </c>
      <c r="M85" s="44"/>
      <c r="N85" s="48"/>
      <c r="O85" s="44"/>
      <c r="P85" s="48"/>
      <c r="Q85" s="48"/>
      <c r="R85" s="49"/>
      <c r="S85" s="41"/>
      <c r="T85" s="41"/>
      <c r="U85" s="41"/>
      <c r="V85" s="41"/>
      <c r="W85" s="41"/>
    </row>
    <row r="86" spans="1:23" ht="129.75" customHeight="1">
      <c r="A86" s="7"/>
      <c r="B86" s="67">
        <v>93151507</v>
      </c>
      <c r="C86" s="11" t="s">
        <v>113</v>
      </c>
      <c r="D86" s="14" t="s">
        <v>9</v>
      </c>
      <c r="E86" s="17" t="s">
        <v>104</v>
      </c>
      <c r="F86" s="15" t="s">
        <v>1</v>
      </c>
      <c r="G86" s="17">
        <v>10</v>
      </c>
      <c r="H86" s="20">
        <v>33333333</v>
      </c>
      <c r="I86" s="8">
        <f>H86</f>
        <v>33333333</v>
      </c>
      <c r="J86" s="17" t="s">
        <v>3</v>
      </c>
      <c r="K86" s="52" t="s">
        <v>3</v>
      </c>
      <c r="L86" s="89" t="s">
        <v>164</v>
      </c>
      <c r="M86" s="44"/>
      <c r="N86" s="48"/>
      <c r="O86" s="44"/>
      <c r="P86" s="48"/>
      <c r="Q86" s="48"/>
      <c r="R86" s="49"/>
      <c r="S86" s="41"/>
      <c r="T86" s="41"/>
      <c r="U86" s="41"/>
      <c r="V86" s="41"/>
      <c r="W86" s="41"/>
    </row>
    <row r="87" spans="1:23" ht="143.25" customHeight="1">
      <c r="A87" s="7"/>
      <c r="B87" s="67">
        <v>93151507</v>
      </c>
      <c r="C87" s="11" t="s">
        <v>113</v>
      </c>
      <c r="D87" s="14" t="s">
        <v>9</v>
      </c>
      <c r="E87" s="17" t="s">
        <v>104</v>
      </c>
      <c r="F87" s="15" t="s">
        <v>1</v>
      </c>
      <c r="G87" s="17">
        <v>10</v>
      </c>
      <c r="H87" s="20">
        <v>33333333</v>
      </c>
      <c r="I87" s="8">
        <f>H87</f>
        <v>33333333</v>
      </c>
      <c r="J87" s="17" t="s">
        <v>3</v>
      </c>
      <c r="K87" s="52" t="s">
        <v>3</v>
      </c>
      <c r="L87" s="89" t="s">
        <v>164</v>
      </c>
      <c r="M87" s="44"/>
      <c r="N87" s="48"/>
      <c r="O87" s="44"/>
      <c r="P87" s="48"/>
      <c r="Q87" s="48"/>
      <c r="R87" s="49"/>
      <c r="S87" s="41"/>
      <c r="T87" s="41"/>
      <c r="U87" s="41"/>
      <c r="V87" s="41"/>
      <c r="W87" s="41"/>
    </row>
    <row r="88" spans="1:23" ht="231" customHeight="1">
      <c r="A88" s="7"/>
      <c r="B88" s="67">
        <v>93151507</v>
      </c>
      <c r="C88" s="11" t="s">
        <v>113</v>
      </c>
      <c r="D88" s="14" t="s">
        <v>9</v>
      </c>
      <c r="E88" s="17" t="s">
        <v>104</v>
      </c>
      <c r="F88" s="15" t="s">
        <v>1</v>
      </c>
      <c r="G88" s="17">
        <v>10</v>
      </c>
      <c r="H88" s="20">
        <v>33333333</v>
      </c>
      <c r="I88" s="8">
        <f>H88</f>
        <v>33333333</v>
      </c>
      <c r="J88" s="17" t="s">
        <v>3</v>
      </c>
      <c r="K88" s="52" t="s">
        <v>3</v>
      </c>
      <c r="L88" s="89" t="s">
        <v>164</v>
      </c>
      <c r="M88" s="44"/>
      <c r="N88" s="48">
        <f>(200000000/6)</f>
        <v>33333333.333333332</v>
      </c>
      <c r="O88" s="44"/>
      <c r="P88" s="48"/>
      <c r="Q88" s="48"/>
      <c r="R88" s="49"/>
      <c r="S88" s="41"/>
      <c r="T88" s="41"/>
      <c r="U88" s="41"/>
      <c r="V88" s="41"/>
      <c r="W88" s="41"/>
    </row>
    <row r="89" spans="1:23" ht="238.5" customHeight="1">
      <c r="A89" s="7"/>
      <c r="B89" s="67">
        <v>93142103</v>
      </c>
      <c r="C89" s="15" t="s">
        <v>114</v>
      </c>
      <c r="D89" s="14" t="s">
        <v>8</v>
      </c>
      <c r="E89" s="17" t="s">
        <v>13</v>
      </c>
      <c r="F89" s="15" t="s">
        <v>1</v>
      </c>
      <c r="G89" s="17">
        <v>10</v>
      </c>
      <c r="H89" s="20">
        <v>50000000</v>
      </c>
      <c r="I89" s="8">
        <f t="shared" si="0"/>
        <v>50000000</v>
      </c>
      <c r="J89" s="17" t="s">
        <v>3</v>
      </c>
      <c r="K89" s="52" t="s">
        <v>3</v>
      </c>
      <c r="L89" s="89" t="s">
        <v>164</v>
      </c>
      <c r="M89" s="44"/>
      <c r="N89" s="48"/>
      <c r="O89" s="44"/>
      <c r="P89" s="48"/>
      <c r="Q89" s="48"/>
      <c r="R89" s="49"/>
      <c r="S89" s="41"/>
      <c r="T89" s="41"/>
      <c r="U89" s="41"/>
      <c r="V89" s="41"/>
      <c r="W89" s="41"/>
    </row>
    <row r="90" spans="1:23" ht="154.5" customHeight="1">
      <c r="A90" s="7"/>
      <c r="B90" s="62">
        <v>93131502</v>
      </c>
      <c r="C90" s="15" t="s">
        <v>115</v>
      </c>
      <c r="D90" s="17" t="s">
        <v>9</v>
      </c>
      <c r="E90" s="17" t="s">
        <v>111</v>
      </c>
      <c r="F90" s="15" t="s">
        <v>1</v>
      </c>
      <c r="G90" s="17">
        <v>21</v>
      </c>
      <c r="H90" s="20">
        <v>10000000</v>
      </c>
      <c r="I90" s="8">
        <f t="shared" si="0"/>
        <v>10000000</v>
      </c>
      <c r="J90" s="17" t="s">
        <v>3</v>
      </c>
      <c r="K90" s="52" t="s">
        <v>3</v>
      </c>
      <c r="L90" s="89" t="s">
        <v>164</v>
      </c>
      <c r="M90" s="44"/>
      <c r="N90" s="48"/>
      <c r="O90" s="44"/>
      <c r="P90" s="48"/>
      <c r="Q90" s="48"/>
      <c r="R90" s="49"/>
      <c r="S90" s="41"/>
      <c r="T90" s="41"/>
      <c r="U90" s="41"/>
      <c r="V90" s="41"/>
      <c r="W90" s="41"/>
    </row>
    <row r="91" spans="1:23" ht="94.5">
      <c r="A91" s="7"/>
      <c r="B91" s="62">
        <v>93131503</v>
      </c>
      <c r="C91" s="11" t="s">
        <v>116</v>
      </c>
      <c r="D91" s="17" t="s">
        <v>9</v>
      </c>
      <c r="E91" s="17" t="s">
        <v>25</v>
      </c>
      <c r="F91" s="15" t="s">
        <v>1</v>
      </c>
      <c r="G91" s="17">
        <v>21</v>
      </c>
      <c r="H91" s="20">
        <v>20000000</v>
      </c>
      <c r="I91" s="8">
        <f t="shared" si="0"/>
        <v>20000000</v>
      </c>
      <c r="J91" s="17" t="s">
        <v>3</v>
      </c>
      <c r="K91" s="52" t="s">
        <v>3</v>
      </c>
      <c r="L91" s="89" t="s">
        <v>164</v>
      </c>
      <c r="M91" s="44"/>
      <c r="N91" s="48"/>
      <c r="O91" s="44"/>
      <c r="P91" s="48"/>
      <c r="Q91" s="48"/>
      <c r="R91" s="49"/>
      <c r="S91" s="41"/>
      <c r="T91" s="41"/>
      <c r="U91" s="41"/>
      <c r="V91" s="41"/>
      <c r="W91" s="41"/>
    </row>
    <row r="92" spans="1:23" ht="179.25" customHeight="1">
      <c r="A92" s="7"/>
      <c r="B92" s="62">
        <v>93131503</v>
      </c>
      <c r="C92" s="11" t="s">
        <v>116</v>
      </c>
      <c r="D92" s="17" t="s">
        <v>9</v>
      </c>
      <c r="E92" s="17" t="s">
        <v>25</v>
      </c>
      <c r="F92" s="15" t="s">
        <v>1</v>
      </c>
      <c r="G92" s="17">
        <v>21</v>
      </c>
      <c r="H92" s="20">
        <v>20000000</v>
      </c>
      <c r="I92" s="8">
        <f t="shared" si="0"/>
        <v>20000000</v>
      </c>
      <c r="J92" s="17" t="s">
        <v>3</v>
      </c>
      <c r="K92" s="52" t="s">
        <v>3</v>
      </c>
      <c r="L92" s="89" t="s">
        <v>164</v>
      </c>
      <c r="M92" s="44"/>
      <c r="N92" s="48"/>
      <c r="O92" s="44"/>
      <c r="P92" s="48"/>
      <c r="Q92" s="48"/>
      <c r="R92" s="49"/>
      <c r="S92" s="41"/>
      <c r="T92" s="41"/>
      <c r="U92" s="41"/>
      <c r="V92" s="41"/>
      <c r="W92" s="41"/>
    </row>
    <row r="93" spans="1:23" ht="273.75" customHeight="1">
      <c r="A93" s="7"/>
      <c r="B93" s="67" t="s">
        <v>160</v>
      </c>
      <c r="C93" s="78" t="s">
        <v>159</v>
      </c>
      <c r="D93" s="17" t="s">
        <v>9</v>
      </c>
      <c r="E93" s="17" t="s">
        <v>104</v>
      </c>
      <c r="F93" s="15" t="s">
        <v>118</v>
      </c>
      <c r="G93" s="14" t="s">
        <v>162</v>
      </c>
      <c r="H93" s="20">
        <v>30000000</v>
      </c>
      <c r="I93" s="8">
        <v>30000000</v>
      </c>
      <c r="J93" s="17" t="s">
        <v>3</v>
      </c>
      <c r="K93" s="52" t="s">
        <v>3</v>
      </c>
      <c r="L93" s="89" t="s">
        <v>164</v>
      </c>
      <c r="M93" s="44"/>
      <c r="N93" s="48"/>
      <c r="O93" s="44"/>
      <c r="P93" s="48"/>
      <c r="Q93" s="48"/>
      <c r="R93" s="49"/>
      <c r="S93" s="41"/>
      <c r="T93" s="41"/>
      <c r="U93" s="41"/>
      <c r="V93" s="41"/>
      <c r="W93" s="41"/>
    </row>
    <row r="94" spans="1:23" ht="144.75" customHeight="1">
      <c r="A94" s="7"/>
      <c r="B94" s="61">
        <v>78181507</v>
      </c>
      <c r="C94" s="14" t="s">
        <v>119</v>
      </c>
      <c r="D94" s="14" t="s">
        <v>9</v>
      </c>
      <c r="E94" s="21" t="s">
        <v>15</v>
      </c>
      <c r="F94" s="21" t="s">
        <v>0</v>
      </c>
      <c r="G94" s="15">
        <v>20</v>
      </c>
      <c r="H94" s="16">
        <v>6500000</v>
      </c>
      <c r="I94" s="8">
        <f t="shared" si="0"/>
        <v>6500000</v>
      </c>
      <c r="J94" s="17" t="s">
        <v>3</v>
      </c>
      <c r="K94" s="52" t="s">
        <v>3</v>
      </c>
      <c r="L94" s="89" t="s">
        <v>164</v>
      </c>
      <c r="M94" s="44"/>
      <c r="N94" s="48"/>
      <c r="O94" s="44"/>
      <c r="P94" s="48"/>
      <c r="Q94" s="48"/>
      <c r="R94" s="49"/>
      <c r="S94" s="41"/>
      <c r="T94" s="41"/>
      <c r="U94" s="41"/>
      <c r="V94" s="41"/>
      <c r="W94" s="41"/>
    </row>
    <row r="95" spans="1:23" ht="174" customHeight="1">
      <c r="A95" s="7"/>
      <c r="B95" s="61">
        <v>78102203</v>
      </c>
      <c r="C95" s="14" t="s">
        <v>120</v>
      </c>
      <c r="D95" s="14" t="s">
        <v>17</v>
      </c>
      <c r="E95" s="21" t="s">
        <v>104</v>
      </c>
      <c r="F95" s="21" t="s">
        <v>121</v>
      </c>
      <c r="G95" s="15">
        <v>10</v>
      </c>
      <c r="H95" s="16">
        <v>1200000</v>
      </c>
      <c r="I95" s="8">
        <f t="shared" si="0"/>
        <v>1200000</v>
      </c>
      <c r="J95" s="17" t="s">
        <v>3</v>
      </c>
      <c r="K95" s="52" t="s">
        <v>3</v>
      </c>
      <c r="L95" s="89" t="s">
        <v>164</v>
      </c>
      <c r="M95" s="44"/>
      <c r="N95" s="48"/>
      <c r="O95" s="44"/>
      <c r="P95" s="48"/>
      <c r="Q95" s="48"/>
      <c r="R95" s="49"/>
      <c r="S95" s="41"/>
      <c r="T95" s="41"/>
      <c r="U95" s="41"/>
      <c r="V95" s="41"/>
      <c r="W95" s="41"/>
    </row>
    <row r="96" spans="1:23" ht="148.5" customHeight="1">
      <c r="A96" s="7"/>
      <c r="B96" s="67" t="s">
        <v>122</v>
      </c>
      <c r="C96" s="14" t="s">
        <v>123</v>
      </c>
      <c r="D96" s="18" t="s">
        <v>10</v>
      </c>
      <c r="E96" s="18" t="s">
        <v>25</v>
      </c>
      <c r="F96" s="18" t="s">
        <v>108</v>
      </c>
      <c r="G96" s="15" t="s">
        <v>158</v>
      </c>
      <c r="H96" s="20">
        <v>34269600</v>
      </c>
      <c r="I96" s="8">
        <f t="shared" si="0"/>
        <v>34269600</v>
      </c>
      <c r="J96" s="17" t="s">
        <v>3</v>
      </c>
      <c r="K96" s="52" t="s">
        <v>3</v>
      </c>
      <c r="L96" s="89" t="s">
        <v>164</v>
      </c>
      <c r="M96" s="72"/>
      <c r="N96" s="48"/>
      <c r="O96" s="44"/>
      <c r="P96" s="48"/>
      <c r="Q96" s="48"/>
      <c r="R96" s="49"/>
      <c r="S96" s="41"/>
      <c r="T96" s="41"/>
      <c r="U96" s="41"/>
      <c r="V96" s="41"/>
      <c r="W96" s="41"/>
    </row>
    <row r="97" spans="1:23" ht="148.5" customHeight="1">
      <c r="A97" s="7"/>
      <c r="B97" s="67">
        <v>84131603</v>
      </c>
      <c r="C97" s="14" t="s">
        <v>180</v>
      </c>
      <c r="D97" s="18" t="s">
        <v>181</v>
      </c>
      <c r="E97" s="18" t="s">
        <v>182</v>
      </c>
      <c r="F97" s="18" t="s">
        <v>118</v>
      </c>
      <c r="G97" s="15">
        <v>10</v>
      </c>
      <c r="H97" s="22">
        <v>730400</v>
      </c>
      <c r="I97" s="22">
        <v>730400</v>
      </c>
      <c r="J97" s="17" t="s">
        <v>3</v>
      </c>
      <c r="K97" s="17" t="s">
        <v>3</v>
      </c>
      <c r="L97" s="89" t="s">
        <v>164</v>
      </c>
      <c r="M97" s="44"/>
      <c r="N97" s="48"/>
      <c r="O97" s="44"/>
      <c r="P97" s="48"/>
      <c r="Q97" s="48"/>
      <c r="R97" s="49"/>
      <c r="S97" s="41"/>
      <c r="T97" s="41"/>
      <c r="U97" s="41"/>
      <c r="V97" s="41"/>
      <c r="W97" s="41"/>
    </row>
    <row r="98" spans="1:23" ht="74.25" customHeight="1">
      <c r="A98" s="7"/>
      <c r="B98" s="67">
        <v>92101500</v>
      </c>
      <c r="C98" s="14" t="s">
        <v>124</v>
      </c>
      <c r="D98" s="18" t="s">
        <v>10</v>
      </c>
      <c r="E98" s="18" t="s">
        <v>23</v>
      </c>
      <c r="F98" s="18" t="s">
        <v>26</v>
      </c>
      <c r="G98" s="17">
        <v>10</v>
      </c>
      <c r="H98" s="12">
        <v>109127000</v>
      </c>
      <c r="I98" s="8">
        <v>109127000</v>
      </c>
      <c r="J98" s="17" t="s">
        <v>3</v>
      </c>
      <c r="K98" s="52" t="s">
        <v>3</v>
      </c>
      <c r="L98" s="89" t="s">
        <v>164</v>
      </c>
      <c r="M98" s="44"/>
      <c r="N98" s="48"/>
      <c r="O98" s="44"/>
      <c r="P98" s="48"/>
      <c r="Q98" s="48"/>
      <c r="R98" s="49"/>
      <c r="S98" s="41"/>
      <c r="T98" s="41"/>
      <c r="U98" s="41"/>
      <c r="V98" s="41"/>
      <c r="W98" s="41"/>
    </row>
    <row r="99" spans="1:24" ht="126.75" customHeight="1">
      <c r="A99" s="7"/>
      <c r="B99" s="67" t="s">
        <v>125</v>
      </c>
      <c r="C99" s="14" t="s">
        <v>126</v>
      </c>
      <c r="D99" s="18" t="s">
        <v>17</v>
      </c>
      <c r="E99" s="18" t="s">
        <v>111</v>
      </c>
      <c r="F99" s="18" t="s">
        <v>118</v>
      </c>
      <c r="G99" s="17">
        <v>10</v>
      </c>
      <c r="H99" s="12">
        <v>8000000</v>
      </c>
      <c r="I99" s="8">
        <f>H99</f>
        <v>8000000</v>
      </c>
      <c r="J99" s="17" t="s">
        <v>3</v>
      </c>
      <c r="K99" s="52" t="s">
        <v>3</v>
      </c>
      <c r="L99" s="89" t="s">
        <v>164</v>
      </c>
      <c r="M99" s="44"/>
      <c r="N99" s="44"/>
      <c r="O99" s="48"/>
      <c r="P99" s="44"/>
      <c r="Q99" s="48"/>
      <c r="R99" s="48"/>
      <c r="S99" s="49"/>
      <c r="T99" s="41"/>
      <c r="U99" s="41"/>
      <c r="V99" s="41"/>
      <c r="W99" s="41"/>
      <c r="X99" s="41"/>
    </row>
    <row r="100" spans="1:23" ht="140.25" customHeight="1">
      <c r="A100" s="7"/>
      <c r="B100" s="68">
        <v>91111703</v>
      </c>
      <c r="C100" s="82" t="s">
        <v>127</v>
      </c>
      <c r="D100" s="21" t="s">
        <v>128</v>
      </c>
      <c r="E100" s="15" t="s">
        <v>157</v>
      </c>
      <c r="F100" s="18" t="s">
        <v>118</v>
      </c>
      <c r="G100" s="17">
        <v>10</v>
      </c>
      <c r="H100" s="20">
        <v>18000000</v>
      </c>
      <c r="I100" s="8">
        <f>H100</f>
        <v>18000000</v>
      </c>
      <c r="J100" s="17" t="s">
        <v>3</v>
      </c>
      <c r="K100" s="52" t="s">
        <v>3</v>
      </c>
      <c r="L100" s="89" t="s">
        <v>164</v>
      </c>
      <c r="M100" s="44"/>
      <c r="N100" s="48"/>
      <c r="O100" s="44"/>
      <c r="P100" s="48"/>
      <c r="Q100" s="48"/>
      <c r="R100" s="49"/>
      <c r="S100" s="41"/>
      <c r="T100" s="41"/>
      <c r="U100" s="41"/>
      <c r="V100" s="41"/>
      <c r="W100" s="41"/>
    </row>
    <row r="101" spans="1:23" ht="315">
      <c r="A101" s="7"/>
      <c r="B101" s="61" t="s">
        <v>117</v>
      </c>
      <c r="C101" s="14" t="s">
        <v>129</v>
      </c>
      <c r="D101" s="14" t="s">
        <v>9</v>
      </c>
      <c r="E101" s="15" t="s">
        <v>155</v>
      </c>
      <c r="F101" s="15" t="s">
        <v>118</v>
      </c>
      <c r="G101" s="14" t="s">
        <v>162</v>
      </c>
      <c r="H101" s="16">
        <v>15000000</v>
      </c>
      <c r="I101" s="8">
        <f>H101</f>
        <v>15000000</v>
      </c>
      <c r="J101" s="17" t="s">
        <v>3</v>
      </c>
      <c r="K101" s="52" t="s">
        <v>3</v>
      </c>
      <c r="L101" s="89" t="s">
        <v>164</v>
      </c>
      <c r="M101" s="44"/>
      <c r="N101" s="48"/>
      <c r="O101" s="44"/>
      <c r="P101" s="48"/>
      <c r="Q101" s="48"/>
      <c r="R101" s="49"/>
      <c r="S101" s="41"/>
      <c r="T101" s="41"/>
      <c r="U101" s="41"/>
      <c r="V101" s="41"/>
      <c r="W101" s="41"/>
    </row>
    <row r="102" spans="1:23" ht="164.25" customHeight="1">
      <c r="A102" s="7"/>
      <c r="B102" s="63">
        <v>43222502</v>
      </c>
      <c r="C102" s="9" t="s">
        <v>130</v>
      </c>
      <c r="D102" s="17" t="s">
        <v>17</v>
      </c>
      <c r="E102" s="15" t="s">
        <v>19</v>
      </c>
      <c r="F102" s="15" t="s">
        <v>0</v>
      </c>
      <c r="G102" s="17">
        <v>10</v>
      </c>
      <c r="H102" s="20">
        <v>1800000</v>
      </c>
      <c r="I102" s="8">
        <f>H102</f>
        <v>1800000</v>
      </c>
      <c r="J102" s="17" t="s">
        <v>3</v>
      </c>
      <c r="K102" s="52" t="s">
        <v>3</v>
      </c>
      <c r="L102" s="89" t="s">
        <v>164</v>
      </c>
      <c r="M102" s="44"/>
      <c r="N102" s="45"/>
      <c r="O102" s="46"/>
      <c r="P102" s="45"/>
      <c r="Q102" s="45"/>
      <c r="R102" s="47"/>
      <c r="S102" s="46"/>
      <c r="T102" s="46"/>
      <c r="U102" s="46"/>
      <c r="V102" s="46"/>
      <c r="W102" s="44"/>
    </row>
    <row r="103" spans="1:23" ht="94.5">
      <c r="A103" s="7"/>
      <c r="B103" s="69">
        <v>81112200</v>
      </c>
      <c r="C103" s="9" t="s">
        <v>131</v>
      </c>
      <c r="D103" s="17" t="s">
        <v>17</v>
      </c>
      <c r="E103" s="15" t="s">
        <v>21</v>
      </c>
      <c r="F103" s="15" t="s">
        <v>1</v>
      </c>
      <c r="G103" s="17">
        <v>10</v>
      </c>
      <c r="H103" s="20">
        <v>3000000</v>
      </c>
      <c r="I103" s="8">
        <v>3000000</v>
      </c>
      <c r="J103" s="17" t="s">
        <v>3</v>
      </c>
      <c r="K103" s="52" t="s">
        <v>3</v>
      </c>
      <c r="L103" s="89" t="s">
        <v>164</v>
      </c>
      <c r="M103" s="44"/>
      <c r="N103" s="45"/>
      <c r="O103" s="46"/>
      <c r="P103" s="45"/>
      <c r="Q103" s="45"/>
      <c r="R103" s="47"/>
      <c r="S103" s="46"/>
      <c r="T103" s="46"/>
      <c r="U103" s="46"/>
      <c r="V103" s="46"/>
      <c r="W103" s="44"/>
    </row>
    <row r="104" spans="1:23" ht="94.5">
      <c r="A104" s="7"/>
      <c r="B104" s="69">
        <v>43231512</v>
      </c>
      <c r="C104" s="9" t="s">
        <v>132</v>
      </c>
      <c r="D104" s="17" t="s">
        <v>9</v>
      </c>
      <c r="E104" s="15" t="s">
        <v>19</v>
      </c>
      <c r="F104" s="15" t="s">
        <v>110</v>
      </c>
      <c r="G104" s="17">
        <v>20</v>
      </c>
      <c r="H104" s="20">
        <v>6800000</v>
      </c>
      <c r="I104" s="8">
        <v>6800000</v>
      </c>
      <c r="J104" s="17" t="s">
        <v>3</v>
      </c>
      <c r="K104" s="52" t="s">
        <v>3</v>
      </c>
      <c r="L104" s="89" t="s">
        <v>164</v>
      </c>
      <c r="M104" s="44"/>
      <c r="N104" s="48"/>
      <c r="O104" s="44"/>
      <c r="P104" s="48"/>
      <c r="Q104" s="48"/>
      <c r="R104" s="49"/>
      <c r="S104" s="41"/>
      <c r="T104" s="41"/>
      <c r="U104" s="41"/>
      <c r="V104" s="41"/>
      <c r="W104" s="41"/>
    </row>
    <row r="105" spans="1:23" ht="94.5">
      <c r="A105" s="7"/>
      <c r="B105" s="69">
        <v>43231512</v>
      </c>
      <c r="C105" s="9" t="s">
        <v>133</v>
      </c>
      <c r="D105" s="17" t="s">
        <v>17</v>
      </c>
      <c r="E105" s="15" t="s">
        <v>104</v>
      </c>
      <c r="F105" s="15" t="s">
        <v>26</v>
      </c>
      <c r="G105" s="17">
        <v>10</v>
      </c>
      <c r="H105" s="20">
        <v>40000000</v>
      </c>
      <c r="I105" s="8">
        <f>H105</f>
        <v>40000000</v>
      </c>
      <c r="J105" s="17" t="s">
        <v>3</v>
      </c>
      <c r="K105" s="52" t="s">
        <v>3</v>
      </c>
      <c r="L105" s="89" t="s">
        <v>164</v>
      </c>
      <c r="M105" s="44"/>
      <c r="N105" s="48">
        <v>74058265</v>
      </c>
      <c r="O105" s="44"/>
      <c r="P105" s="48"/>
      <c r="Q105" s="48"/>
      <c r="R105" s="49"/>
      <c r="S105" s="41"/>
      <c r="T105" s="41"/>
      <c r="U105" s="41"/>
      <c r="V105" s="41"/>
      <c r="W105" s="41"/>
    </row>
    <row r="106" spans="1:23" ht="276.75" customHeight="1">
      <c r="A106" s="7"/>
      <c r="B106" s="63" t="s">
        <v>173</v>
      </c>
      <c r="C106" s="9" t="s">
        <v>161</v>
      </c>
      <c r="D106" s="17" t="s">
        <v>11</v>
      </c>
      <c r="E106" s="15" t="s">
        <v>19</v>
      </c>
      <c r="F106" s="15" t="s">
        <v>26</v>
      </c>
      <c r="G106" s="76" t="s">
        <v>163</v>
      </c>
      <c r="H106" s="20">
        <v>74058265</v>
      </c>
      <c r="I106" s="8">
        <f>H106</f>
        <v>74058265</v>
      </c>
      <c r="J106" s="17" t="s">
        <v>3</v>
      </c>
      <c r="K106" s="52" t="s">
        <v>3</v>
      </c>
      <c r="L106" s="89" t="s">
        <v>164</v>
      </c>
      <c r="M106" s="44"/>
      <c r="N106" s="72"/>
      <c r="O106" s="44"/>
      <c r="P106" s="48"/>
      <c r="Q106" s="48"/>
      <c r="R106" s="49"/>
      <c r="S106" s="41"/>
      <c r="T106" s="41"/>
      <c r="U106" s="41"/>
      <c r="V106" s="41"/>
      <c r="W106" s="41"/>
    </row>
    <row r="107" spans="1:23" ht="120" customHeight="1">
      <c r="A107" s="7"/>
      <c r="B107" s="67">
        <v>49101705</v>
      </c>
      <c r="C107" s="83" t="s">
        <v>134</v>
      </c>
      <c r="D107" s="17" t="s">
        <v>27</v>
      </c>
      <c r="E107" s="15" t="s">
        <v>15</v>
      </c>
      <c r="F107" s="15" t="s">
        <v>0</v>
      </c>
      <c r="G107" s="17">
        <v>20</v>
      </c>
      <c r="H107" s="20">
        <v>1948413</v>
      </c>
      <c r="I107" s="8">
        <v>1948413</v>
      </c>
      <c r="J107" s="17" t="s">
        <v>3</v>
      </c>
      <c r="K107" s="52" t="s">
        <v>3</v>
      </c>
      <c r="L107" s="89" t="s">
        <v>164</v>
      </c>
      <c r="M107" s="44"/>
      <c r="N107" s="48"/>
      <c r="O107" s="44"/>
      <c r="P107" s="48"/>
      <c r="Q107" s="48"/>
      <c r="R107" s="41"/>
      <c r="S107" s="41"/>
      <c r="T107" s="41"/>
      <c r="U107" s="41"/>
      <c r="V107" s="41"/>
      <c r="W107" s="41"/>
    </row>
    <row r="108" spans="1:23" ht="228.75" customHeight="1">
      <c r="A108" s="7"/>
      <c r="B108" s="67">
        <v>43233506</v>
      </c>
      <c r="C108" s="11" t="s">
        <v>135</v>
      </c>
      <c r="D108" s="14" t="s">
        <v>53</v>
      </c>
      <c r="E108" s="17" t="s">
        <v>15</v>
      </c>
      <c r="F108" s="15" t="s">
        <v>118</v>
      </c>
      <c r="G108" s="17">
        <v>20</v>
      </c>
      <c r="H108" s="20">
        <v>36752078</v>
      </c>
      <c r="I108" s="8">
        <v>36752078</v>
      </c>
      <c r="J108" s="17" t="s">
        <v>3</v>
      </c>
      <c r="K108" s="52" t="s">
        <v>3</v>
      </c>
      <c r="L108" s="89" t="s">
        <v>164</v>
      </c>
      <c r="M108" s="44"/>
      <c r="N108" s="48"/>
      <c r="O108" s="44"/>
      <c r="P108" s="48"/>
      <c r="Q108" s="48"/>
      <c r="R108" s="49"/>
      <c r="S108" s="41"/>
      <c r="T108" s="41"/>
      <c r="U108" s="41"/>
      <c r="V108" s="41"/>
      <c r="W108" s="41"/>
    </row>
    <row r="109" spans="1:23" ht="94.5">
      <c r="A109" s="7"/>
      <c r="B109" s="67">
        <v>43232605</v>
      </c>
      <c r="C109" s="11" t="s">
        <v>136</v>
      </c>
      <c r="D109" s="17" t="s">
        <v>27</v>
      </c>
      <c r="E109" s="17" t="s">
        <v>19</v>
      </c>
      <c r="F109" s="15" t="s">
        <v>1</v>
      </c>
      <c r="G109" s="17">
        <v>20</v>
      </c>
      <c r="H109" s="20">
        <v>6626880</v>
      </c>
      <c r="I109" s="8">
        <v>6626880</v>
      </c>
      <c r="J109" s="17" t="s">
        <v>3</v>
      </c>
      <c r="K109" s="52" t="s">
        <v>3</v>
      </c>
      <c r="L109" s="89" t="s">
        <v>164</v>
      </c>
      <c r="M109" s="44"/>
      <c r="N109" s="48"/>
      <c r="O109" s="44"/>
      <c r="P109" s="48"/>
      <c r="Q109" s="48"/>
      <c r="R109" s="49"/>
      <c r="S109" s="41"/>
      <c r="T109" s="41"/>
      <c r="U109" s="41"/>
      <c r="V109" s="41"/>
      <c r="W109" s="41"/>
    </row>
    <row r="110" spans="1:23" ht="157.5">
      <c r="A110" s="7"/>
      <c r="B110" s="63" t="s">
        <v>174</v>
      </c>
      <c r="C110" s="7" t="s">
        <v>137</v>
      </c>
      <c r="D110" s="17" t="s">
        <v>17</v>
      </c>
      <c r="E110" s="15" t="s">
        <v>138</v>
      </c>
      <c r="F110" s="15" t="s">
        <v>1</v>
      </c>
      <c r="G110" s="17">
        <v>10</v>
      </c>
      <c r="H110" s="20">
        <v>14400000</v>
      </c>
      <c r="I110" s="8">
        <f>H110</f>
        <v>14400000</v>
      </c>
      <c r="J110" s="17" t="s">
        <v>3</v>
      </c>
      <c r="K110" s="52" t="s">
        <v>3</v>
      </c>
      <c r="L110" s="89" t="s">
        <v>164</v>
      </c>
      <c r="M110" s="44"/>
      <c r="N110" s="45"/>
      <c r="O110" s="46"/>
      <c r="P110" s="45"/>
      <c r="Q110" s="45"/>
      <c r="R110" s="47"/>
      <c r="S110" s="46"/>
      <c r="T110" s="46"/>
      <c r="U110" s="46"/>
      <c r="V110" s="46"/>
      <c r="W110" s="44"/>
    </row>
    <row r="111" spans="1:23" ht="94.5">
      <c r="A111" s="7"/>
      <c r="B111" s="67" t="s">
        <v>139</v>
      </c>
      <c r="C111" s="83" t="s">
        <v>140</v>
      </c>
      <c r="D111" s="17" t="s">
        <v>9</v>
      </c>
      <c r="E111" s="15" t="s">
        <v>111</v>
      </c>
      <c r="F111" s="15" t="s">
        <v>0</v>
      </c>
      <c r="G111" s="17">
        <v>10</v>
      </c>
      <c r="H111" s="20">
        <v>10000000</v>
      </c>
      <c r="I111" s="8">
        <v>10000000</v>
      </c>
      <c r="J111" s="17" t="s">
        <v>3</v>
      </c>
      <c r="K111" s="52" t="s">
        <v>3</v>
      </c>
      <c r="L111" s="89" t="s">
        <v>164</v>
      </c>
      <c r="M111" s="44"/>
      <c r="N111" s="45"/>
      <c r="O111" s="46"/>
      <c r="P111" s="45"/>
      <c r="Q111" s="45"/>
      <c r="R111" s="47"/>
      <c r="S111" s="46"/>
      <c r="T111" s="46"/>
      <c r="U111" s="46"/>
      <c r="V111" s="46"/>
      <c r="W111" s="44"/>
    </row>
    <row r="112" spans="1:23" ht="94.5">
      <c r="A112" s="7"/>
      <c r="B112" s="67">
        <v>81112501</v>
      </c>
      <c r="C112" s="11" t="s">
        <v>141</v>
      </c>
      <c r="D112" s="17" t="s">
        <v>9</v>
      </c>
      <c r="E112" s="15" t="s">
        <v>21</v>
      </c>
      <c r="F112" s="15" t="s">
        <v>26</v>
      </c>
      <c r="G112" s="17">
        <v>20</v>
      </c>
      <c r="H112" s="20">
        <v>446837073</v>
      </c>
      <c r="I112" s="8">
        <f>H112</f>
        <v>446837073</v>
      </c>
      <c r="J112" s="17" t="s">
        <v>3</v>
      </c>
      <c r="K112" s="52" t="s">
        <v>3</v>
      </c>
      <c r="L112" s="89" t="s">
        <v>164</v>
      </c>
      <c r="M112" s="44"/>
      <c r="N112" s="45"/>
      <c r="O112" s="46"/>
      <c r="P112" s="45"/>
      <c r="Q112" s="45"/>
      <c r="R112" s="47"/>
      <c r="S112" s="46"/>
      <c r="T112" s="46"/>
      <c r="U112" s="46"/>
      <c r="V112" s="46"/>
      <c r="W112" s="44"/>
    </row>
    <row r="113" spans="1:23" ht="141.75" customHeight="1">
      <c r="A113" s="7"/>
      <c r="B113" s="67">
        <v>81112222</v>
      </c>
      <c r="C113" s="11" t="s">
        <v>142</v>
      </c>
      <c r="D113" s="17" t="s">
        <v>16</v>
      </c>
      <c r="E113" s="15" t="s">
        <v>25</v>
      </c>
      <c r="F113" s="15" t="s">
        <v>1</v>
      </c>
      <c r="G113" s="14" t="s">
        <v>162</v>
      </c>
      <c r="H113" s="20">
        <v>14000000</v>
      </c>
      <c r="I113" s="8">
        <f>H113</f>
        <v>14000000</v>
      </c>
      <c r="J113" s="17" t="s">
        <v>3</v>
      </c>
      <c r="K113" s="52" t="s">
        <v>3</v>
      </c>
      <c r="L113" s="89" t="s">
        <v>164</v>
      </c>
      <c r="M113" s="44"/>
      <c r="N113" s="45"/>
      <c r="O113" s="46"/>
      <c r="P113" s="45"/>
      <c r="Q113" s="45"/>
      <c r="R113" s="47"/>
      <c r="S113" s="46"/>
      <c r="T113" s="46"/>
      <c r="U113" s="46"/>
      <c r="V113" s="46"/>
      <c r="W113" s="44"/>
    </row>
    <row r="114" spans="1:23" ht="110.25">
      <c r="A114" s="7"/>
      <c r="B114" s="67">
        <v>81112101</v>
      </c>
      <c r="C114" s="79" t="s">
        <v>143</v>
      </c>
      <c r="D114" s="17" t="s">
        <v>9</v>
      </c>
      <c r="E114" s="15" t="s">
        <v>144</v>
      </c>
      <c r="F114" s="15" t="s">
        <v>118</v>
      </c>
      <c r="G114" s="17">
        <v>10</v>
      </c>
      <c r="H114" s="20">
        <v>17026248</v>
      </c>
      <c r="I114" s="8">
        <f>H114</f>
        <v>17026248</v>
      </c>
      <c r="J114" s="17" t="s">
        <v>3</v>
      </c>
      <c r="K114" s="52" t="s">
        <v>3</v>
      </c>
      <c r="L114" s="89" t="s">
        <v>164</v>
      </c>
      <c r="M114" s="44"/>
      <c r="N114" s="45"/>
      <c r="O114" s="46"/>
      <c r="P114" s="45"/>
      <c r="Q114" s="45"/>
      <c r="R114" s="47"/>
      <c r="S114" s="46"/>
      <c r="T114" s="46"/>
      <c r="U114" s="46"/>
      <c r="V114" s="46"/>
      <c r="W114" s="44"/>
    </row>
    <row r="115" spans="1:23" ht="110.25">
      <c r="A115" s="7"/>
      <c r="B115" s="67">
        <v>81112101</v>
      </c>
      <c r="C115" s="79" t="s">
        <v>145</v>
      </c>
      <c r="D115" s="15" t="s">
        <v>146</v>
      </c>
      <c r="E115" s="15" t="s">
        <v>18</v>
      </c>
      <c r="F115" s="15" t="s">
        <v>118</v>
      </c>
      <c r="G115" s="17">
        <v>10</v>
      </c>
      <c r="H115" s="20">
        <v>6272564</v>
      </c>
      <c r="I115" s="8">
        <v>6272564</v>
      </c>
      <c r="J115" s="17" t="s">
        <v>3</v>
      </c>
      <c r="K115" s="52" t="s">
        <v>3</v>
      </c>
      <c r="L115" s="89" t="s">
        <v>164</v>
      </c>
      <c r="M115" s="44"/>
      <c r="N115" s="45"/>
      <c r="O115" s="46"/>
      <c r="P115" s="45"/>
      <c r="Q115" s="45"/>
      <c r="R115" s="47"/>
      <c r="S115" s="46"/>
      <c r="T115" s="46"/>
      <c r="U115" s="46"/>
      <c r="V115" s="46"/>
      <c r="W115" s="44"/>
    </row>
    <row r="116" spans="1:23" ht="128.25" customHeight="1">
      <c r="A116" s="7"/>
      <c r="B116" s="67">
        <v>81111812</v>
      </c>
      <c r="C116" s="79" t="s">
        <v>55</v>
      </c>
      <c r="D116" s="17" t="s">
        <v>17</v>
      </c>
      <c r="E116" s="15" t="s">
        <v>13</v>
      </c>
      <c r="F116" s="15" t="s">
        <v>1</v>
      </c>
      <c r="G116" s="17">
        <v>10</v>
      </c>
      <c r="H116" s="20">
        <v>25750000</v>
      </c>
      <c r="I116" s="8">
        <v>25750000</v>
      </c>
      <c r="J116" s="17" t="s">
        <v>3</v>
      </c>
      <c r="K116" s="52" t="s">
        <v>3</v>
      </c>
      <c r="L116" s="89" t="s">
        <v>164</v>
      </c>
      <c r="M116" s="44"/>
      <c r="N116" s="45"/>
      <c r="O116" s="46"/>
      <c r="P116" s="45"/>
      <c r="Q116" s="45"/>
      <c r="R116" s="47"/>
      <c r="S116" s="46"/>
      <c r="T116" s="46"/>
      <c r="U116" s="46"/>
      <c r="V116" s="46"/>
      <c r="W116" s="44"/>
    </row>
    <row r="117" spans="1:23" ht="110.25">
      <c r="A117" s="7"/>
      <c r="B117" s="67">
        <v>81111812</v>
      </c>
      <c r="C117" s="79" t="s">
        <v>147</v>
      </c>
      <c r="D117" s="17" t="s">
        <v>17</v>
      </c>
      <c r="E117" s="15" t="s">
        <v>13</v>
      </c>
      <c r="F117" s="15" t="s">
        <v>1</v>
      </c>
      <c r="G117" s="17">
        <v>10</v>
      </c>
      <c r="H117" s="20">
        <v>20600000</v>
      </c>
      <c r="I117" s="8">
        <v>20600000</v>
      </c>
      <c r="J117" s="17" t="s">
        <v>3</v>
      </c>
      <c r="K117" s="52" t="s">
        <v>3</v>
      </c>
      <c r="L117" s="89" t="s">
        <v>164</v>
      </c>
      <c r="M117" s="44"/>
      <c r="N117" s="45"/>
      <c r="O117" s="46"/>
      <c r="P117" s="45"/>
      <c r="Q117" s="45"/>
      <c r="R117" s="47"/>
      <c r="S117" s="46"/>
      <c r="T117" s="46"/>
      <c r="U117" s="46"/>
      <c r="V117" s="46"/>
      <c r="W117" s="44"/>
    </row>
    <row r="118" spans="1:23" ht="146.25" customHeight="1">
      <c r="A118" s="7"/>
      <c r="B118" s="67">
        <v>80111609</v>
      </c>
      <c r="C118" s="79" t="s">
        <v>148</v>
      </c>
      <c r="D118" s="17" t="s">
        <v>17</v>
      </c>
      <c r="E118" s="15" t="s">
        <v>13</v>
      </c>
      <c r="F118" s="15" t="s">
        <v>1</v>
      </c>
      <c r="G118" s="17">
        <v>10</v>
      </c>
      <c r="H118" s="20">
        <v>32960000</v>
      </c>
      <c r="I118" s="8">
        <v>32960000</v>
      </c>
      <c r="J118" s="17" t="s">
        <v>3</v>
      </c>
      <c r="K118" s="52" t="s">
        <v>3</v>
      </c>
      <c r="L118" s="89" t="s">
        <v>164</v>
      </c>
      <c r="M118" s="44"/>
      <c r="N118" s="45"/>
      <c r="O118" s="46"/>
      <c r="P118" s="45"/>
      <c r="Q118" s="45"/>
      <c r="R118" s="47"/>
      <c r="S118" s="46"/>
      <c r="T118" s="46"/>
      <c r="U118" s="46"/>
      <c r="V118" s="46"/>
      <c r="W118" s="44"/>
    </row>
    <row r="119" spans="1:23" ht="153.75" customHeight="1">
      <c r="A119" s="7"/>
      <c r="B119" s="67">
        <v>80111608</v>
      </c>
      <c r="C119" s="79" t="s">
        <v>149</v>
      </c>
      <c r="D119" s="17" t="s">
        <v>17</v>
      </c>
      <c r="E119" s="15" t="s">
        <v>13</v>
      </c>
      <c r="F119" s="15" t="s">
        <v>1</v>
      </c>
      <c r="G119" s="17">
        <v>10</v>
      </c>
      <c r="H119" s="20">
        <v>32000000</v>
      </c>
      <c r="I119" s="8">
        <v>32000000</v>
      </c>
      <c r="J119" s="17" t="s">
        <v>3</v>
      </c>
      <c r="K119" s="52" t="s">
        <v>3</v>
      </c>
      <c r="L119" s="89" t="s">
        <v>164</v>
      </c>
      <c r="M119" s="44"/>
      <c r="N119" s="45"/>
      <c r="O119" s="46"/>
      <c r="P119" s="45"/>
      <c r="Q119" s="45"/>
      <c r="R119" s="47"/>
      <c r="S119" s="46"/>
      <c r="T119" s="46"/>
      <c r="U119" s="46"/>
      <c r="V119" s="46"/>
      <c r="W119" s="44"/>
    </row>
    <row r="120" spans="1:23" ht="110.25">
      <c r="A120" s="7"/>
      <c r="B120" s="67">
        <v>81112103</v>
      </c>
      <c r="C120" s="13" t="s">
        <v>150</v>
      </c>
      <c r="D120" s="17" t="s">
        <v>17</v>
      </c>
      <c r="E120" s="15" t="s">
        <v>13</v>
      </c>
      <c r="F120" s="15" t="s">
        <v>1</v>
      </c>
      <c r="G120" s="17">
        <v>10</v>
      </c>
      <c r="H120" s="8">
        <v>35000000</v>
      </c>
      <c r="I120" s="8">
        <f>H120</f>
        <v>35000000</v>
      </c>
      <c r="J120" s="17" t="s">
        <v>3</v>
      </c>
      <c r="K120" s="52" t="s">
        <v>3</v>
      </c>
      <c r="L120" s="89" t="s">
        <v>164</v>
      </c>
      <c r="M120" s="44"/>
      <c r="N120" s="48"/>
      <c r="O120" s="44"/>
      <c r="P120" s="48"/>
      <c r="Q120" s="48"/>
      <c r="R120" s="41"/>
      <c r="S120" s="41"/>
      <c r="T120" s="41"/>
      <c r="U120" s="41"/>
      <c r="V120" s="41"/>
      <c r="W120" s="41"/>
    </row>
    <row r="121" spans="1:23" ht="204.75">
      <c r="A121" s="7"/>
      <c r="B121" s="67">
        <v>80101507</v>
      </c>
      <c r="C121" s="13" t="s">
        <v>185</v>
      </c>
      <c r="D121" s="17" t="s">
        <v>17</v>
      </c>
      <c r="E121" s="15" t="s">
        <v>103</v>
      </c>
      <c r="F121" s="15" t="s">
        <v>1</v>
      </c>
      <c r="G121" s="17">
        <v>10</v>
      </c>
      <c r="H121" s="8">
        <v>54720000</v>
      </c>
      <c r="I121" s="8">
        <v>54720000</v>
      </c>
      <c r="J121" s="17" t="s">
        <v>3</v>
      </c>
      <c r="K121" s="52" t="s">
        <v>3</v>
      </c>
      <c r="L121" s="89" t="s">
        <v>164</v>
      </c>
      <c r="M121" s="73"/>
      <c r="N121" s="45"/>
      <c r="O121" s="46"/>
      <c r="P121" s="45"/>
      <c r="Q121" s="45"/>
      <c r="R121" s="47"/>
      <c r="S121" s="46"/>
      <c r="T121" s="46"/>
      <c r="U121" s="46"/>
      <c r="V121" s="46"/>
      <c r="W121" s="44"/>
    </row>
    <row r="122" spans="1:23" ht="110.25">
      <c r="A122" s="7"/>
      <c r="B122" s="67">
        <v>81112002</v>
      </c>
      <c r="C122" s="13" t="s">
        <v>151</v>
      </c>
      <c r="D122" s="17" t="s">
        <v>17</v>
      </c>
      <c r="E122" s="15" t="s">
        <v>13</v>
      </c>
      <c r="F122" s="15" t="s">
        <v>1</v>
      </c>
      <c r="G122" s="15">
        <v>10</v>
      </c>
      <c r="H122" s="8">
        <v>36170000</v>
      </c>
      <c r="I122" s="8">
        <v>36170000</v>
      </c>
      <c r="J122" s="17" t="s">
        <v>3</v>
      </c>
      <c r="K122" s="52" t="s">
        <v>3</v>
      </c>
      <c r="L122" s="89" t="s">
        <v>164</v>
      </c>
      <c r="M122" s="44"/>
      <c r="N122" s="45"/>
      <c r="O122" s="46"/>
      <c r="P122" s="45"/>
      <c r="Q122" s="45"/>
      <c r="R122" s="47"/>
      <c r="S122" s="46"/>
      <c r="T122" s="46"/>
      <c r="U122" s="46"/>
      <c r="V122" s="46"/>
      <c r="W122" s="44"/>
    </row>
    <row r="123" spans="1:23" ht="110.25">
      <c r="A123" s="7"/>
      <c r="B123" s="67">
        <v>80131502</v>
      </c>
      <c r="C123" s="13" t="s">
        <v>152</v>
      </c>
      <c r="D123" s="17" t="s">
        <v>17</v>
      </c>
      <c r="E123" s="15" t="s">
        <v>13</v>
      </c>
      <c r="F123" s="15" t="s">
        <v>1</v>
      </c>
      <c r="G123" s="15">
        <v>21</v>
      </c>
      <c r="H123" s="8">
        <v>240000000</v>
      </c>
      <c r="I123" s="8">
        <v>240000000</v>
      </c>
      <c r="J123" s="17" t="s">
        <v>3</v>
      </c>
      <c r="K123" s="52" t="s">
        <v>3</v>
      </c>
      <c r="L123" s="89" t="s">
        <v>164</v>
      </c>
      <c r="M123" s="44"/>
      <c r="N123" s="45"/>
      <c r="O123" s="46"/>
      <c r="P123" s="45"/>
      <c r="Q123" s="45"/>
      <c r="R123" s="47"/>
      <c r="S123" s="46"/>
      <c r="T123" s="46"/>
      <c r="U123" s="46"/>
      <c r="V123" s="46"/>
      <c r="W123" s="44"/>
    </row>
    <row r="124" spans="1:23" ht="110.25">
      <c r="A124" s="7"/>
      <c r="B124" s="67">
        <v>80131502</v>
      </c>
      <c r="C124" s="13" t="s">
        <v>153</v>
      </c>
      <c r="D124" s="17" t="s">
        <v>17</v>
      </c>
      <c r="E124" s="15" t="s">
        <v>13</v>
      </c>
      <c r="F124" s="15" t="s">
        <v>1</v>
      </c>
      <c r="G124" s="15">
        <v>21</v>
      </c>
      <c r="H124" s="8">
        <v>15400000</v>
      </c>
      <c r="I124" s="8">
        <v>15400000</v>
      </c>
      <c r="J124" s="17" t="s">
        <v>3</v>
      </c>
      <c r="K124" s="52" t="s">
        <v>3</v>
      </c>
      <c r="L124" s="89" t="s">
        <v>164</v>
      </c>
      <c r="M124" s="44"/>
      <c r="N124" s="45"/>
      <c r="O124" s="46"/>
      <c r="P124" s="45"/>
      <c r="Q124" s="45"/>
      <c r="R124" s="47"/>
      <c r="S124" s="46"/>
      <c r="T124" s="46"/>
      <c r="U124" s="46"/>
      <c r="V124" s="46"/>
      <c r="W124" s="44"/>
    </row>
    <row r="125" spans="1:23" ht="152.25" customHeight="1">
      <c r="A125" s="7"/>
      <c r="B125" s="67">
        <v>78101804</v>
      </c>
      <c r="C125" s="13" t="s">
        <v>154</v>
      </c>
      <c r="D125" s="17" t="s">
        <v>9</v>
      </c>
      <c r="E125" s="15" t="s">
        <v>155</v>
      </c>
      <c r="F125" s="15" t="s">
        <v>1</v>
      </c>
      <c r="G125" s="15">
        <v>21</v>
      </c>
      <c r="H125" s="10">
        <v>65000000</v>
      </c>
      <c r="I125" s="8">
        <f>H125</f>
        <v>65000000</v>
      </c>
      <c r="J125" s="17" t="s">
        <v>3</v>
      </c>
      <c r="K125" s="52" t="s">
        <v>3</v>
      </c>
      <c r="L125" s="89" t="s">
        <v>164</v>
      </c>
      <c r="M125" s="44"/>
      <c r="N125" s="48"/>
      <c r="O125" s="44"/>
      <c r="P125" s="48"/>
      <c r="Q125" s="48"/>
      <c r="R125" s="49"/>
      <c r="S125" s="41"/>
      <c r="T125" s="41"/>
      <c r="U125" s="41"/>
      <c r="V125" s="41"/>
      <c r="W125" s="41"/>
    </row>
    <row r="126" spans="1:23" ht="183.75" customHeight="1">
      <c r="A126" s="7"/>
      <c r="B126" s="85">
        <v>81101503</v>
      </c>
      <c r="C126" s="86" t="s">
        <v>166</v>
      </c>
      <c r="D126" s="17" t="s">
        <v>17</v>
      </c>
      <c r="E126" s="15" t="s">
        <v>169</v>
      </c>
      <c r="F126" s="15" t="s">
        <v>1</v>
      </c>
      <c r="G126" s="17">
        <v>21</v>
      </c>
      <c r="H126" s="10" t="s">
        <v>167</v>
      </c>
      <c r="I126" s="8" t="str">
        <f>H126</f>
        <v>$56,000,000</v>
      </c>
      <c r="J126" s="17" t="s">
        <v>3</v>
      </c>
      <c r="K126" s="52" t="s">
        <v>3</v>
      </c>
      <c r="L126" s="89" t="s">
        <v>164</v>
      </c>
      <c r="M126" s="44"/>
      <c r="N126" s="48"/>
      <c r="O126" s="44"/>
      <c r="P126" s="48"/>
      <c r="Q126" s="48"/>
      <c r="R126" s="49"/>
      <c r="S126" s="41"/>
      <c r="T126" s="41"/>
      <c r="U126" s="41"/>
      <c r="V126" s="41"/>
      <c r="W126" s="41"/>
    </row>
    <row r="127" spans="1:23" ht="181.5" customHeight="1">
      <c r="A127" s="9"/>
      <c r="B127" s="85">
        <v>80121704</v>
      </c>
      <c r="C127" s="86" t="s">
        <v>73</v>
      </c>
      <c r="D127" s="17" t="s">
        <v>17</v>
      </c>
      <c r="E127" s="15" t="s">
        <v>23</v>
      </c>
      <c r="F127" s="15" t="s">
        <v>1</v>
      </c>
      <c r="G127" s="17">
        <v>21</v>
      </c>
      <c r="H127" s="10">
        <v>54000000</v>
      </c>
      <c r="I127" s="8">
        <f>H127</f>
        <v>54000000</v>
      </c>
      <c r="J127" s="17" t="s">
        <v>3</v>
      </c>
      <c r="K127" s="52" t="s">
        <v>3</v>
      </c>
      <c r="L127" s="89" t="s">
        <v>164</v>
      </c>
      <c r="M127" s="44"/>
      <c r="N127" s="45"/>
      <c r="O127" s="46"/>
      <c r="P127" s="45"/>
      <c r="Q127" s="45"/>
      <c r="R127" s="47"/>
      <c r="S127" s="46"/>
      <c r="T127" s="46"/>
      <c r="U127" s="46"/>
      <c r="V127" s="46"/>
      <c r="W127" s="44"/>
    </row>
    <row r="128" spans="1:23" s="131" customFormat="1" ht="181.5" customHeight="1">
      <c r="A128" s="9"/>
      <c r="B128" s="132">
        <v>80111608</v>
      </c>
      <c r="C128" s="86" t="s">
        <v>186</v>
      </c>
      <c r="D128" s="17" t="s">
        <v>9</v>
      </c>
      <c r="E128" s="15" t="s">
        <v>104</v>
      </c>
      <c r="F128" s="15" t="s">
        <v>1</v>
      </c>
      <c r="G128" s="17">
        <v>21</v>
      </c>
      <c r="H128" s="133">
        <v>25000000</v>
      </c>
      <c r="I128" s="133">
        <v>25000000</v>
      </c>
      <c r="J128" s="17" t="s">
        <v>3</v>
      </c>
      <c r="K128" s="52" t="s">
        <v>3</v>
      </c>
      <c r="L128" s="89" t="s">
        <v>164</v>
      </c>
      <c r="M128" s="44"/>
      <c r="N128" s="45"/>
      <c r="O128" s="46"/>
      <c r="P128" s="45"/>
      <c r="Q128" s="45"/>
      <c r="R128" s="47"/>
      <c r="S128" s="46"/>
      <c r="T128" s="46"/>
      <c r="U128" s="46"/>
      <c r="V128" s="46"/>
      <c r="W128" s="44"/>
    </row>
    <row r="129" spans="1:23" s="131" customFormat="1" ht="181.5" customHeight="1">
      <c r="A129" s="9"/>
      <c r="B129" s="132">
        <v>94131603</v>
      </c>
      <c r="C129" s="86" t="s">
        <v>189</v>
      </c>
      <c r="D129" s="17" t="s">
        <v>9</v>
      </c>
      <c r="E129" s="15" t="s">
        <v>104</v>
      </c>
      <c r="F129" s="15" t="s">
        <v>1</v>
      </c>
      <c r="G129" s="17">
        <v>10</v>
      </c>
      <c r="H129" s="133">
        <v>46200000</v>
      </c>
      <c r="I129" s="133">
        <v>46200000</v>
      </c>
      <c r="J129" s="17" t="s">
        <v>3</v>
      </c>
      <c r="K129" s="52" t="s">
        <v>3</v>
      </c>
      <c r="L129" s="89" t="s">
        <v>164</v>
      </c>
      <c r="M129" s="44"/>
      <c r="N129" s="45"/>
      <c r="O129" s="46"/>
      <c r="P129" s="45"/>
      <c r="Q129" s="45"/>
      <c r="R129" s="47"/>
      <c r="S129" s="46"/>
      <c r="T129" s="46"/>
      <c r="U129" s="46"/>
      <c r="V129" s="46"/>
      <c r="W129" s="44"/>
    </row>
    <row r="130" spans="2:23" ht="15.75">
      <c r="B130" s="26"/>
      <c r="D130" s="25"/>
      <c r="E130" s="24"/>
      <c r="F130" s="24"/>
      <c r="G130" s="23"/>
      <c r="H130" s="22"/>
      <c r="I130" s="27"/>
      <c r="J130" s="23"/>
      <c r="K130" s="23"/>
      <c r="L130" s="24"/>
      <c r="O130" s="25"/>
      <c r="P130" s="25"/>
      <c r="Q130" s="25"/>
      <c r="R130" s="25"/>
      <c r="S130" s="25"/>
      <c r="T130" s="25"/>
      <c r="U130" s="25"/>
      <c r="V130" s="25"/>
      <c r="W130" s="25"/>
    </row>
    <row r="131" spans="2:23" ht="14.25" customHeight="1">
      <c r="B131" s="155"/>
      <c r="C131" s="155"/>
      <c r="D131" s="28"/>
      <c r="O131" s="25"/>
      <c r="P131" s="25"/>
      <c r="Q131" s="25"/>
      <c r="R131" s="25"/>
      <c r="S131" s="25"/>
      <c r="T131" s="25"/>
      <c r="U131" s="25"/>
      <c r="V131" s="25"/>
      <c r="W131" s="25"/>
    </row>
    <row r="132" spans="2:23" ht="18" thickBot="1">
      <c r="B132" s="30"/>
      <c r="C132" s="84"/>
      <c r="D132" s="31"/>
      <c r="H132" s="22"/>
      <c r="O132" s="25"/>
      <c r="P132" s="25"/>
      <c r="Q132" s="25"/>
      <c r="R132" s="25"/>
      <c r="S132" s="25"/>
      <c r="T132" s="25"/>
      <c r="U132" s="25"/>
      <c r="V132" s="25"/>
      <c r="W132" s="25"/>
    </row>
    <row r="133" spans="2:23" ht="35.25" customHeight="1">
      <c r="B133" s="122"/>
      <c r="C133" s="123"/>
      <c r="D133" s="124"/>
      <c r="F133" s="32"/>
      <c r="G133" s="33"/>
      <c r="H133" s="34"/>
      <c r="I133" s="34"/>
      <c r="J133" s="34"/>
      <c r="O133" s="25"/>
      <c r="P133" s="25"/>
      <c r="Q133" s="25"/>
      <c r="R133" s="25"/>
      <c r="S133" s="25"/>
      <c r="T133" s="25"/>
      <c r="U133" s="25"/>
      <c r="V133" s="25"/>
      <c r="W133" s="25"/>
    </row>
    <row r="134" spans="2:23" ht="17.25">
      <c r="B134" s="125"/>
      <c r="C134" s="126"/>
      <c r="D134" s="127"/>
      <c r="F134" s="35"/>
      <c r="G134" s="36"/>
      <c r="H134" s="25"/>
      <c r="I134" s="25"/>
      <c r="J134" s="25"/>
      <c r="O134" s="25"/>
      <c r="P134" s="25"/>
      <c r="Q134" s="25"/>
      <c r="R134" s="25"/>
      <c r="S134" s="25"/>
      <c r="T134" s="25"/>
      <c r="U134" s="25"/>
      <c r="V134" s="25"/>
      <c r="W134" s="25"/>
    </row>
    <row r="135" spans="2:23" ht="17.25">
      <c r="B135" s="125"/>
      <c r="C135" s="126"/>
      <c r="D135" s="127"/>
      <c r="F135" s="35"/>
      <c r="G135" s="36"/>
      <c r="H135" s="25"/>
      <c r="I135" s="25"/>
      <c r="J135" s="36"/>
      <c r="O135" s="25"/>
      <c r="P135" s="25"/>
      <c r="Q135" s="25"/>
      <c r="R135" s="25"/>
      <c r="S135" s="25"/>
      <c r="T135" s="25"/>
      <c r="U135" s="25"/>
      <c r="V135" s="25"/>
      <c r="W135" s="25"/>
    </row>
    <row r="136" spans="2:23" ht="17.25">
      <c r="B136" s="125"/>
      <c r="C136" s="126"/>
      <c r="D136" s="127"/>
      <c r="F136" s="35"/>
      <c r="G136" s="36"/>
      <c r="H136" s="25"/>
      <c r="I136" s="25"/>
      <c r="J136" s="25"/>
      <c r="O136" s="25"/>
      <c r="P136" s="25"/>
      <c r="Q136" s="25"/>
      <c r="R136" s="25"/>
      <c r="S136" s="25"/>
      <c r="T136" s="25"/>
      <c r="U136" s="25"/>
      <c r="V136" s="25"/>
      <c r="W136" s="25"/>
    </row>
    <row r="137" spans="2:23" ht="17.25">
      <c r="B137" s="125"/>
      <c r="C137" s="126"/>
      <c r="D137" s="127"/>
      <c r="F137" s="35"/>
      <c r="G137" s="36"/>
      <c r="H137" s="25"/>
      <c r="I137" s="25"/>
      <c r="J137" s="25"/>
      <c r="O137" s="25"/>
      <c r="P137" s="25"/>
      <c r="Q137" s="25"/>
      <c r="R137" s="25"/>
      <c r="S137" s="25"/>
      <c r="T137" s="25"/>
      <c r="U137" s="25"/>
      <c r="V137" s="25"/>
      <c r="W137" s="25"/>
    </row>
    <row r="138" spans="2:23" ht="18" thickBot="1">
      <c r="B138" s="128"/>
      <c r="C138" s="129"/>
      <c r="D138" s="130"/>
      <c r="F138" s="35"/>
      <c r="G138" s="36"/>
      <c r="H138" s="25"/>
      <c r="I138" s="25"/>
      <c r="J138" s="25"/>
      <c r="O138" s="25"/>
      <c r="P138" s="25"/>
      <c r="Q138" s="25"/>
      <c r="R138" s="25"/>
      <c r="S138" s="25"/>
      <c r="T138" s="25"/>
      <c r="U138" s="25"/>
      <c r="V138" s="25"/>
      <c r="W138" s="25"/>
    </row>
    <row r="139" spans="6:23" ht="15.75">
      <c r="F139" s="35"/>
      <c r="G139" s="36"/>
      <c r="H139" s="25"/>
      <c r="I139" s="25"/>
      <c r="J139" s="25"/>
      <c r="O139" s="25"/>
      <c r="P139" s="25"/>
      <c r="Q139" s="25"/>
      <c r="R139" s="25"/>
      <c r="S139" s="25"/>
      <c r="T139" s="25"/>
      <c r="U139" s="25"/>
      <c r="V139" s="25"/>
      <c r="W139" s="25"/>
    </row>
    <row r="140" spans="6:23" ht="15.75">
      <c r="F140" s="35"/>
      <c r="G140" s="36"/>
      <c r="H140" s="25"/>
      <c r="I140" s="25"/>
      <c r="J140" s="25"/>
      <c r="O140" s="25"/>
      <c r="P140" s="25"/>
      <c r="Q140" s="25"/>
      <c r="R140" s="25"/>
      <c r="S140" s="25"/>
      <c r="T140" s="25"/>
      <c r="U140" s="25"/>
      <c r="V140" s="25"/>
      <c r="W140" s="25"/>
    </row>
    <row r="141" spans="2:23" ht="15.75">
      <c r="B141" s="37"/>
      <c r="F141" s="35"/>
      <c r="G141" s="36"/>
      <c r="H141" s="25"/>
      <c r="I141" s="25"/>
      <c r="J141" s="36"/>
      <c r="O141" s="25"/>
      <c r="P141" s="25"/>
      <c r="Q141" s="25"/>
      <c r="R141" s="25"/>
      <c r="S141" s="25"/>
      <c r="T141" s="25"/>
      <c r="U141" s="25"/>
      <c r="V141" s="25"/>
      <c r="W141" s="25"/>
    </row>
    <row r="142" spans="6:23" ht="15.75">
      <c r="F142" s="35"/>
      <c r="G142" s="36"/>
      <c r="H142" s="25"/>
      <c r="I142" s="25"/>
      <c r="J142" s="25"/>
      <c r="O142" s="25"/>
      <c r="P142" s="25"/>
      <c r="Q142" s="25"/>
      <c r="R142" s="25"/>
      <c r="S142" s="25"/>
      <c r="T142" s="25"/>
      <c r="U142" s="25"/>
      <c r="V142" s="25"/>
      <c r="W142" s="25"/>
    </row>
    <row r="143" spans="6:23" ht="15.75">
      <c r="F143" s="35"/>
      <c r="G143" s="36"/>
      <c r="H143" s="25"/>
      <c r="I143" s="25"/>
      <c r="J143" s="25"/>
      <c r="O143" s="25"/>
      <c r="P143" s="25"/>
      <c r="Q143" s="25"/>
      <c r="R143" s="25"/>
      <c r="S143" s="25"/>
      <c r="T143" s="25"/>
      <c r="U143" s="25"/>
      <c r="V143" s="25"/>
      <c r="W143" s="25"/>
    </row>
    <row r="144" spans="6:23" ht="15.75">
      <c r="F144" s="35"/>
      <c r="G144" s="36"/>
      <c r="H144" s="25"/>
      <c r="I144" s="25"/>
      <c r="J144" s="38"/>
      <c r="O144" s="25"/>
      <c r="P144" s="25"/>
      <c r="Q144" s="25"/>
      <c r="R144" s="25"/>
      <c r="S144" s="25"/>
      <c r="T144" s="25"/>
      <c r="U144" s="25"/>
      <c r="V144" s="25"/>
      <c r="W144" s="25"/>
    </row>
    <row r="145" spans="6:23" ht="15.75">
      <c r="F145" s="35"/>
      <c r="G145" s="36"/>
      <c r="H145" s="25"/>
      <c r="I145" s="25"/>
      <c r="J145" s="25"/>
      <c r="O145" s="25"/>
      <c r="P145" s="25"/>
      <c r="Q145" s="25"/>
      <c r="R145" s="25"/>
      <c r="S145" s="25"/>
      <c r="T145" s="25"/>
      <c r="U145" s="25"/>
      <c r="V145" s="25"/>
      <c r="W145" s="25"/>
    </row>
    <row r="146" spans="6:23" ht="15.75">
      <c r="F146" s="35"/>
      <c r="G146" s="36"/>
      <c r="H146" s="25"/>
      <c r="I146" s="25"/>
      <c r="J146" s="25"/>
      <c r="O146" s="25"/>
      <c r="P146" s="25"/>
      <c r="Q146" s="25"/>
      <c r="R146" s="25"/>
      <c r="S146" s="25"/>
      <c r="T146" s="25"/>
      <c r="U146" s="25"/>
      <c r="V146" s="25"/>
      <c r="W146" s="25"/>
    </row>
    <row r="147" spans="6:23" ht="15.75">
      <c r="F147" s="35"/>
      <c r="G147" s="36"/>
      <c r="H147" s="25"/>
      <c r="I147" s="25"/>
      <c r="J147" s="25"/>
      <c r="O147" s="25"/>
      <c r="P147" s="25"/>
      <c r="Q147" s="25"/>
      <c r="R147" s="25"/>
      <c r="S147" s="25"/>
      <c r="T147" s="25"/>
      <c r="U147" s="25"/>
      <c r="V147" s="25"/>
      <c r="W147" s="25"/>
    </row>
    <row r="148" spans="6:23" ht="15.75">
      <c r="F148" s="35"/>
      <c r="G148" s="36"/>
      <c r="H148" s="25"/>
      <c r="I148" s="25"/>
      <c r="J148" s="36"/>
      <c r="O148" s="25"/>
      <c r="P148" s="25"/>
      <c r="Q148" s="25"/>
      <c r="R148" s="25"/>
      <c r="S148" s="25"/>
      <c r="T148" s="25"/>
      <c r="U148" s="25"/>
      <c r="V148" s="25"/>
      <c r="W148" s="25"/>
    </row>
    <row r="149" spans="6:23" ht="15.75">
      <c r="F149" s="35"/>
      <c r="G149" s="36"/>
      <c r="H149" s="25"/>
      <c r="I149" s="25"/>
      <c r="J149" s="36"/>
      <c r="O149" s="25"/>
      <c r="P149" s="25"/>
      <c r="Q149" s="25"/>
      <c r="R149" s="25"/>
      <c r="S149" s="25"/>
      <c r="T149" s="25"/>
      <c r="U149" s="25"/>
      <c r="V149" s="25"/>
      <c r="W149" s="25"/>
    </row>
    <row r="150" spans="6:23" ht="15.75">
      <c r="F150" s="35"/>
      <c r="G150" s="36"/>
      <c r="H150" s="25"/>
      <c r="I150" s="25"/>
      <c r="J150" s="25"/>
      <c r="O150" s="25"/>
      <c r="P150" s="25"/>
      <c r="Q150" s="25"/>
      <c r="R150" s="25"/>
      <c r="S150" s="25"/>
      <c r="T150" s="25"/>
      <c r="U150" s="25"/>
      <c r="V150" s="25"/>
      <c r="W150" s="25"/>
    </row>
    <row r="151" spans="6:23" ht="15.75">
      <c r="F151" s="35"/>
      <c r="G151" s="36"/>
      <c r="H151" s="25"/>
      <c r="I151" s="25"/>
      <c r="J151" s="36"/>
      <c r="O151" s="25"/>
      <c r="P151" s="25"/>
      <c r="Q151" s="25"/>
      <c r="R151" s="25"/>
      <c r="S151" s="25"/>
      <c r="T151" s="25"/>
      <c r="U151" s="25"/>
      <c r="V151" s="25"/>
      <c r="W151" s="25"/>
    </row>
    <row r="152" spans="6:23" ht="15.75">
      <c r="F152" s="35"/>
      <c r="G152" s="36"/>
      <c r="H152" s="25"/>
      <c r="I152" s="25"/>
      <c r="J152" s="25"/>
      <c r="O152" s="25"/>
      <c r="P152" s="25"/>
      <c r="Q152" s="25"/>
      <c r="R152" s="25"/>
      <c r="S152" s="25"/>
      <c r="T152" s="25"/>
      <c r="U152" s="25"/>
      <c r="V152" s="25"/>
      <c r="W152" s="25"/>
    </row>
    <row r="153" spans="6:23" ht="15.75">
      <c r="F153" s="35"/>
      <c r="G153" s="36"/>
      <c r="H153" s="25"/>
      <c r="I153" s="25"/>
      <c r="J153" s="25"/>
      <c r="O153" s="25"/>
      <c r="P153" s="25"/>
      <c r="Q153" s="25"/>
      <c r="R153" s="25"/>
      <c r="S153" s="25"/>
      <c r="T153" s="25"/>
      <c r="U153" s="25"/>
      <c r="V153" s="25"/>
      <c r="W153" s="25"/>
    </row>
    <row r="154" spans="6:23" ht="15.75">
      <c r="F154" s="35"/>
      <c r="G154" s="36"/>
      <c r="H154" s="25"/>
      <c r="I154" s="25"/>
      <c r="J154" s="25"/>
      <c r="O154" s="25"/>
      <c r="P154" s="25"/>
      <c r="Q154" s="25"/>
      <c r="R154" s="25"/>
      <c r="S154" s="25"/>
      <c r="T154" s="25"/>
      <c r="U154" s="25"/>
      <c r="V154" s="25"/>
      <c r="W154" s="25"/>
    </row>
    <row r="155" spans="6:23" ht="15.75">
      <c r="F155" s="35"/>
      <c r="G155" s="36"/>
      <c r="H155" s="25"/>
      <c r="I155" s="25"/>
      <c r="J155" s="25"/>
      <c r="O155" s="25"/>
      <c r="P155" s="25"/>
      <c r="Q155" s="25"/>
      <c r="R155" s="25"/>
      <c r="S155" s="25"/>
      <c r="T155" s="25"/>
      <c r="U155" s="25"/>
      <c r="V155" s="25"/>
      <c r="W155" s="25"/>
    </row>
    <row r="156" spans="6:23" ht="15.75">
      <c r="F156" s="35"/>
      <c r="G156" s="36"/>
      <c r="H156" s="25"/>
      <c r="I156" s="25"/>
      <c r="J156" s="25"/>
      <c r="O156" s="25"/>
      <c r="P156" s="25"/>
      <c r="Q156" s="25"/>
      <c r="R156" s="25"/>
      <c r="S156" s="25"/>
      <c r="T156" s="25"/>
      <c r="U156" s="25"/>
      <c r="V156" s="25"/>
      <c r="W156" s="25"/>
    </row>
    <row r="157" spans="6:23" ht="15.75">
      <c r="F157" s="35"/>
      <c r="G157" s="36"/>
      <c r="H157" s="25"/>
      <c r="I157" s="25"/>
      <c r="J157" s="36"/>
      <c r="O157" s="25"/>
      <c r="P157" s="25"/>
      <c r="Q157" s="25"/>
      <c r="R157" s="25"/>
      <c r="S157" s="25"/>
      <c r="T157" s="25"/>
      <c r="U157" s="25"/>
      <c r="V157" s="25"/>
      <c r="W157" s="25"/>
    </row>
    <row r="158" spans="6:23" ht="15.75">
      <c r="F158" s="35"/>
      <c r="G158" s="36"/>
      <c r="H158" s="25"/>
      <c r="I158" s="25"/>
      <c r="J158" s="25"/>
      <c r="O158" s="25"/>
      <c r="P158" s="25"/>
      <c r="Q158" s="25"/>
      <c r="R158" s="25"/>
      <c r="S158" s="25"/>
      <c r="T158" s="25"/>
      <c r="U158" s="25"/>
      <c r="V158" s="25"/>
      <c r="W158" s="25"/>
    </row>
    <row r="159" spans="6:23" ht="15.75">
      <c r="F159" s="35"/>
      <c r="G159" s="36"/>
      <c r="H159" s="25"/>
      <c r="I159" s="25"/>
      <c r="J159" s="25"/>
      <c r="O159" s="25"/>
      <c r="P159" s="25"/>
      <c r="Q159" s="25"/>
      <c r="R159" s="25"/>
      <c r="S159" s="25"/>
      <c r="T159" s="25"/>
      <c r="U159" s="25"/>
      <c r="V159" s="25"/>
      <c r="W159" s="25"/>
    </row>
    <row r="160" spans="6:23" ht="15.75">
      <c r="F160" s="35"/>
      <c r="G160" s="36"/>
      <c r="H160" s="25"/>
      <c r="I160" s="25"/>
      <c r="J160" s="36"/>
      <c r="O160" s="25"/>
      <c r="P160" s="25"/>
      <c r="Q160" s="25"/>
      <c r="R160" s="25"/>
      <c r="S160" s="25"/>
      <c r="T160" s="25"/>
      <c r="U160" s="25"/>
      <c r="V160" s="25"/>
      <c r="W160" s="25"/>
    </row>
    <row r="161" spans="6:23" ht="15.75">
      <c r="F161" s="35"/>
      <c r="G161" s="36"/>
      <c r="H161" s="25"/>
      <c r="I161" s="25"/>
      <c r="J161" s="36"/>
      <c r="O161" s="25"/>
      <c r="P161" s="25"/>
      <c r="Q161" s="25"/>
      <c r="R161" s="25"/>
      <c r="S161" s="25"/>
      <c r="T161" s="25"/>
      <c r="U161" s="25"/>
      <c r="V161" s="25"/>
      <c r="W161" s="25"/>
    </row>
    <row r="162" spans="6:23" ht="15.75">
      <c r="F162" s="35"/>
      <c r="G162" s="36"/>
      <c r="H162" s="25"/>
      <c r="I162" s="25"/>
      <c r="J162" s="36"/>
      <c r="O162" s="25"/>
      <c r="P162" s="25"/>
      <c r="Q162" s="25"/>
      <c r="R162" s="25"/>
      <c r="S162" s="25"/>
      <c r="T162" s="25"/>
      <c r="U162" s="25"/>
      <c r="V162" s="25"/>
      <c r="W162" s="25"/>
    </row>
    <row r="163" spans="6:23" ht="15.75">
      <c r="F163" s="35"/>
      <c r="G163" s="36"/>
      <c r="H163" s="25"/>
      <c r="I163" s="25"/>
      <c r="J163" s="36"/>
      <c r="O163" s="25"/>
      <c r="P163" s="25"/>
      <c r="Q163" s="25"/>
      <c r="R163" s="25"/>
      <c r="S163" s="25"/>
      <c r="T163" s="25"/>
      <c r="U163" s="25"/>
      <c r="V163" s="25"/>
      <c r="W163" s="25"/>
    </row>
    <row r="164" spans="6:23" ht="15.75">
      <c r="F164" s="35"/>
      <c r="G164" s="36"/>
      <c r="H164" s="25"/>
      <c r="I164" s="25"/>
      <c r="J164" s="36"/>
      <c r="O164" s="25"/>
      <c r="P164" s="25"/>
      <c r="Q164" s="25"/>
      <c r="R164" s="25"/>
      <c r="S164" s="25"/>
      <c r="T164" s="25"/>
      <c r="U164" s="25"/>
      <c r="V164" s="25"/>
      <c r="W164" s="25"/>
    </row>
    <row r="165" spans="6:23" ht="15.75">
      <c r="F165" s="35"/>
      <c r="G165" s="36"/>
      <c r="H165" s="25"/>
      <c r="I165" s="25"/>
      <c r="J165" s="36"/>
      <c r="O165" s="25"/>
      <c r="P165" s="25"/>
      <c r="Q165" s="25"/>
      <c r="R165" s="25"/>
      <c r="S165" s="25"/>
      <c r="T165" s="25"/>
      <c r="U165" s="25"/>
      <c r="V165" s="25"/>
      <c r="W165" s="25"/>
    </row>
    <row r="166" spans="6:23" ht="15.75">
      <c r="F166" s="35"/>
      <c r="G166" s="36"/>
      <c r="H166" s="25"/>
      <c r="I166" s="25"/>
      <c r="J166" s="36"/>
      <c r="O166" s="25"/>
      <c r="P166" s="25"/>
      <c r="Q166" s="25"/>
      <c r="R166" s="25"/>
      <c r="S166" s="25"/>
      <c r="T166" s="25"/>
      <c r="U166" s="25"/>
      <c r="V166" s="25"/>
      <c r="W166" s="25"/>
    </row>
    <row r="167" spans="6:23" ht="15.75">
      <c r="F167" s="35"/>
      <c r="G167" s="36"/>
      <c r="H167" s="25"/>
      <c r="I167" s="25"/>
      <c r="J167" s="25"/>
      <c r="O167" s="25"/>
      <c r="P167" s="25"/>
      <c r="Q167" s="25"/>
      <c r="R167" s="25"/>
      <c r="S167" s="25"/>
      <c r="T167" s="25"/>
      <c r="U167" s="25"/>
      <c r="V167" s="25"/>
      <c r="W167" s="25"/>
    </row>
    <row r="168" spans="6:23" ht="15.75">
      <c r="F168" s="35"/>
      <c r="G168" s="36"/>
      <c r="H168" s="25"/>
      <c r="I168" s="25"/>
      <c r="J168" s="25"/>
      <c r="O168" s="25"/>
      <c r="P168" s="25"/>
      <c r="Q168" s="25"/>
      <c r="R168" s="25"/>
      <c r="S168" s="25"/>
      <c r="T168" s="25"/>
      <c r="U168" s="25"/>
      <c r="V168" s="25"/>
      <c r="W168" s="25"/>
    </row>
    <row r="169" spans="6:23" ht="15.75">
      <c r="F169" s="35"/>
      <c r="G169" s="36"/>
      <c r="H169" s="25"/>
      <c r="I169" s="25"/>
      <c r="J169" s="36"/>
      <c r="O169" s="25"/>
      <c r="P169" s="25"/>
      <c r="Q169" s="25"/>
      <c r="R169" s="25"/>
      <c r="S169" s="25"/>
      <c r="T169" s="25"/>
      <c r="U169" s="25"/>
      <c r="V169" s="25"/>
      <c r="W169" s="25"/>
    </row>
    <row r="170" spans="6:23" ht="15.75">
      <c r="F170" s="35"/>
      <c r="G170" s="36"/>
      <c r="H170" s="25"/>
      <c r="I170" s="25"/>
      <c r="J170" s="25"/>
      <c r="O170" s="25"/>
      <c r="P170" s="25"/>
      <c r="Q170" s="25"/>
      <c r="R170" s="25"/>
      <c r="S170" s="25"/>
      <c r="T170" s="25"/>
      <c r="U170" s="25"/>
      <c r="V170" s="25"/>
      <c r="W170" s="25"/>
    </row>
    <row r="171" spans="6:23" ht="15.75">
      <c r="F171" s="35"/>
      <c r="G171" s="36"/>
      <c r="H171" s="25"/>
      <c r="I171" s="25"/>
      <c r="J171" s="25"/>
      <c r="O171" s="25"/>
      <c r="P171" s="25"/>
      <c r="Q171" s="25"/>
      <c r="R171" s="25"/>
      <c r="S171" s="25"/>
      <c r="T171" s="25"/>
      <c r="U171" s="25"/>
      <c r="V171" s="25"/>
      <c r="W171" s="25"/>
    </row>
    <row r="172" spans="6:23" ht="15.75">
      <c r="F172" s="35"/>
      <c r="G172" s="36"/>
      <c r="H172" s="25"/>
      <c r="I172" s="25"/>
      <c r="J172" s="25"/>
      <c r="O172" s="25"/>
      <c r="P172" s="25"/>
      <c r="Q172" s="25"/>
      <c r="R172" s="25"/>
      <c r="S172" s="25"/>
      <c r="T172" s="25"/>
      <c r="U172" s="25"/>
      <c r="V172" s="25"/>
      <c r="W172" s="25"/>
    </row>
    <row r="173" spans="6:23" ht="15.75">
      <c r="F173" s="35"/>
      <c r="G173" s="36"/>
      <c r="H173" s="25"/>
      <c r="I173" s="25"/>
      <c r="J173" s="25"/>
      <c r="O173" s="25"/>
      <c r="P173" s="25"/>
      <c r="Q173" s="25"/>
      <c r="R173" s="25"/>
      <c r="S173" s="25"/>
      <c r="T173" s="25"/>
      <c r="U173" s="25"/>
      <c r="V173" s="25"/>
      <c r="W173" s="25"/>
    </row>
    <row r="174" spans="6:23" ht="15.75">
      <c r="F174" s="35"/>
      <c r="G174" s="36"/>
      <c r="H174" s="25"/>
      <c r="I174" s="25"/>
      <c r="J174" s="25"/>
      <c r="O174" s="25"/>
      <c r="P174" s="25"/>
      <c r="Q174" s="25"/>
      <c r="R174" s="25"/>
      <c r="S174" s="25"/>
      <c r="T174" s="25"/>
      <c r="U174" s="25"/>
      <c r="V174" s="25"/>
      <c r="W174" s="25"/>
    </row>
    <row r="175" spans="6:23" ht="15.75">
      <c r="F175" s="35"/>
      <c r="G175" s="36"/>
      <c r="H175" s="25"/>
      <c r="I175" s="25"/>
      <c r="J175" s="25"/>
      <c r="O175" s="25"/>
      <c r="P175" s="25"/>
      <c r="Q175" s="25"/>
      <c r="R175" s="25"/>
      <c r="S175" s="25"/>
      <c r="T175" s="25"/>
      <c r="U175" s="25"/>
      <c r="V175" s="25"/>
      <c r="W175" s="25"/>
    </row>
    <row r="176" spans="6:23" ht="15.75">
      <c r="F176" s="35"/>
      <c r="G176" s="36"/>
      <c r="H176" s="25"/>
      <c r="I176" s="25"/>
      <c r="J176" s="36"/>
      <c r="O176" s="25"/>
      <c r="P176" s="25"/>
      <c r="Q176" s="25"/>
      <c r="R176" s="25"/>
      <c r="S176" s="25"/>
      <c r="T176" s="25"/>
      <c r="U176" s="25"/>
      <c r="V176" s="25"/>
      <c r="W176" s="25"/>
    </row>
    <row r="177" spans="6:23" ht="15.75">
      <c r="F177" s="35"/>
      <c r="G177" s="36"/>
      <c r="H177" s="25"/>
      <c r="I177" s="25"/>
      <c r="J177" s="25"/>
      <c r="O177" s="25"/>
      <c r="P177" s="25"/>
      <c r="Q177" s="25"/>
      <c r="R177" s="25"/>
      <c r="S177" s="25"/>
      <c r="T177" s="25"/>
      <c r="U177" s="25"/>
      <c r="V177" s="25"/>
      <c r="W177" s="25"/>
    </row>
    <row r="178" spans="6:23" ht="15.75">
      <c r="F178" s="35"/>
      <c r="G178" s="36"/>
      <c r="H178" s="25"/>
      <c r="I178" s="25"/>
      <c r="J178" s="36"/>
      <c r="O178" s="25"/>
      <c r="P178" s="25"/>
      <c r="Q178" s="25"/>
      <c r="R178" s="25"/>
      <c r="S178" s="25"/>
      <c r="T178" s="25"/>
      <c r="U178" s="25"/>
      <c r="V178" s="25"/>
      <c r="W178" s="25"/>
    </row>
    <row r="179" spans="6:23" ht="15.75">
      <c r="F179" s="35"/>
      <c r="G179" s="36"/>
      <c r="H179" s="25"/>
      <c r="I179" s="25"/>
      <c r="J179" s="36"/>
      <c r="O179" s="25"/>
      <c r="P179" s="25"/>
      <c r="Q179" s="25"/>
      <c r="R179" s="25"/>
      <c r="S179" s="25"/>
      <c r="T179" s="25"/>
      <c r="U179" s="25"/>
      <c r="V179" s="25"/>
      <c r="W179" s="25"/>
    </row>
    <row r="180" spans="6:23" ht="15.75">
      <c r="F180" s="35"/>
      <c r="G180" s="36"/>
      <c r="H180" s="25"/>
      <c r="I180" s="25"/>
      <c r="J180" s="36"/>
      <c r="O180" s="25"/>
      <c r="P180" s="25"/>
      <c r="Q180" s="25"/>
      <c r="R180" s="25"/>
      <c r="S180" s="25"/>
      <c r="T180" s="25"/>
      <c r="U180" s="25"/>
      <c r="V180" s="25"/>
      <c r="W180" s="25"/>
    </row>
    <row r="181" spans="6:23" ht="15.75">
      <c r="F181" s="35"/>
      <c r="G181" s="36"/>
      <c r="H181" s="25"/>
      <c r="I181" s="25"/>
      <c r="J181" s="25"/>
      <c r="O181" s="25"/>
      <c r="P181" s="25"/>
      <c r="Q181" s="25"/>
      <c r="R181" s="25"/>
      <c r="S181" s="25"/>
      <c r="T181" s="25"/>
      <c r="U181" s="25"/>
      <c r="V181" s="25"/>
      <c r="W181" s="25"/>
    </row>
    <row r="182" spans="6:23" ht="15.75">
      <c r="F182" s="35"/>
      <c r="G182" s="36"/>
      <c r="H182" s="25"/>
      <c r="I182" s="25"/>
      <c r="J182" s="25"/>
      <c r="O182" s="25"/>
      <c r="P182" s="25"/>
      <c r="Q182" s="25"/>
      <c r="R182" s="25"/>
      <c r="S182" s="25"/>
      <c r="T182" s="25"/>
      <c r="U182" s="25"/>
      <c r="V182" s="25"/>
      <c r="W182" s="25"/>
    </row>
    <row r="183" spans="6:23" ht="15.75">
      <c r="F183" s="35"/>
      <c r="G183" s="36"/>
      <c r="H183" s="25"/>
      <c r="I183" s="25"/>
      <c r="J183" s="25"/>
      <c r="O183" s="25"/>
      <c r="P183" s="25"/>
      <c r="Q183" s="25"/>
      <c r="R183" s="25"/>
      <c r="S183" s="25"/>
      <c r="T183" s="25"/>
      <c r="U183" s="25"/>
      <c r="V183" s="25"/>
      <c r="W183" s="25"/>
    </row>
    <row r="184" spans="6:23" ht="15.75">
      <c r="F184" s="35"/>
      <c r="G184" s="36"/>
      <c r="H184" s="25"/>
      <c r="I184" s="25"/>
      <c r="J184" s="36"/>
      <c r="O184" s="25"/>
      <c r="P184" s="25"/>
      <c r="Q184" s="25"/>
      <c r="R184" s="25"/>
      <c r="S184" s="25"/>
      <c r="T184" s="25"/>
      <c r="U184" s="25"/>
      <c r="V184" s="25"/>
      <c r="W184" s="25"/>
    </row>
    <row r="185" spans="6:23" ht="15.75">
      <c r="F185" s="35"/>
      <c r="G185" s="36"/>
      <c r="H185" s="25"/>
      <c r="I185" s="25"/>
      <c r="J185" s="25"/>
      <c r="O185" s="25"/>
      <c r="P185" s="25"/>
      <c r="Q185" s="25"/>
      <c r="R185" s="25"/>
      <c r="S185" s="25"/>
      <c r="T185" s="25"/>
      <c r="U185" s="25"/>
      <c r="V185" s="25"/>
      <c r="W185" s="25"/>
    </row>
    <row r="186" spans="6:23" ht="15.75">
      <c r="F186" s="35"/>
      <c r="G186" s="36"/>
      <c r="H186" s="25"/>
      <c r="I186" s="25"/>
      <c r="J186" s="36"/>
      <c r="O186" s="25"/>
      <c r="P186" s="25"/>
      <c r="Q186" s="25"/>
      <c r="R186" s="25"/>
      <c r="S186" s="25"/>
      <c r="T186" s="25"/>
      <c r="U186" s="25"/>
      <c r="V186" s="25"/>
      <c r="W186" s="25"/>
    </row>
    <row r="187" spans="6:23" ht="15.75">
      <c r="F187" s="35"/>
      <c r="G187" s="36"/>
      <c r="H187" s="25"/>
      <c r="I187" s="25"/>
      <c r="J187" s="36"/>
      <c r="O187" s="25"/>
      <c r="P187" s="25"/>
      <c r="Q187" s="25"/>
      <c r="R187" s="25"/>
      <c r="S187" s="25"/>
      <c r="T187" s="25"/>
      <c r="U187" s="25"/>
      <c r="V187" s="25"/>
      <c r="W187" s="25"/>
    </row>
    <row r="188" spans="6:23" ht="15.75">
      <c r="F188" s="35"/>
      <c r="G188" s="36"/>
      <c r="H188" s="25"/>
      <c r="I188" s="25"/>
      <c r="J188" s="36"/>
      <c r="O188" s="25"/>
      <c r="P188" s="25"/>
      <c r="Q188" s="25"/>
      <c r="R188" s="25"/>
      <c r="S188" s="25"/>
      <c r="T188" s="25"/>
      <c r="U188" s="25"/>
      <c r="V188" s="25"/>
      <c r="W188" s="25"/>
    </row>
    <row r="189" spans="6:23" ht="15.75">
      <c r="F189" s="35"/>
      <c r="G189" s="36"/>
      <c r="H189" s="25"/>
      <c r="I189" s="25"/>
      <c r="J189" s="36"/>
      <c r="O189" s="25"/>
      <c r="P189" s="25"/>
      <c r="Q189" s="25"/>
      <c r="R189" s="25"/>
      <c r="S189" s="25"/>
      <c r="T189" s="25"/>
      <c r="U189" s="25"/>
      <c r="V189" s="25"/>
      <c r="W189" s="25"/>
    </row>
    <row r="190" spans="6:23" ht="15.75">
      <c r="F190" s="35"/>
      <c r="G190" s="36"/>
      <c r="H190" s="25"/>
      <c r="I190" s="25"/>
      <c r="J190" s="36"/>
      <c r="O190" s="25"/>
      <c r="P190" s="25"/>
      <c r="Q190" s="25"/>
      <c r="R190" s="25"/>
      <c r="S190" s="25"/>
      <c r="T190" s="25"/>
      <c r="U190" s="25"/>
      <c r="V190" s="25"/>
      <c r="W190" s="25"/>
    </row>
    <row r="191" spans="6:23" ht="15.75">
      <c r="F191" s="35"/>
      <c r="G191" s="36"/>
      <c r="H191" s="25"/>
      <c r="I191" s="25"/>
      <c r="J191" s="36"/>
      <c r="O191" s="25"/>
      <c r="P191" s="25"/>
      <c r="Q191" s="25"/>
      <c r="R191" s="25"/>
      <c r="S191" s="25"/>
      <c r="T191" s="25"/>
      <c r="U191" s="25"/>
      <c r="V191" s="25"/>
      <c r="W191" s="25"/>
    </row>
    <row r="192" spans="6:23" ht="15.75">
      <c r="F192" s="35"/>
      <c r="G192" s="36"/>
      <c r="H192" s="25"/>
      <c r="I192" s="25"/>
      <c r="J192" s="36"/>
      <c r="O192" s="25"/>
      <c r="P192" s="25"/>
      <c r="Q192" s="25"/>
      <c r="R192" s="25"/>
      <c r="S192" s="25"/>
      <c r="T192" s="25"/>
      <c r="U192" s="25"/>
      <c r="V192" s="25"/>
      <c r="W192" s="25"/>
    </row>
    <row r="193" spans="6:23" ht="15.75">
      <c r="F193" s="35"/>
      <c r="G193" s="36"/>
      <c r="H193" s="25"/>
      <c r="I193" s="25"/>
      <c r="J193" s="36"/>
      <c r="O193" s="25"/>
      <c r="P193" s="25"/>
      <c r="Q193" s="25"/>
      <c r="R193" s="25"/>
      <c r="S193" s="25"/>
      <c r="T193" s="25"/>
      <c r="U193" s="25"/>
      <c r="V193" s="25"/>
      <c r="W193" s="25"/>
    </row>
    <row r="194" spans="6:23" ht="15.75">
      <c r="F194" s="35"/>
      <c r="G194" s="36"/>
      <c r="H194" s="25"/>
      <c r="I194" s="25"/>
      <c r="J194" s="36"/>
      <c r="O194" s="25"/>
      <c r="P194" s="25"/>
      <c r="Q194" s="25"/>
      <c r="R194" s="25"/>
      <c r="S194" s="25"/>
      <c r="T194" s="25"/>
      <c r="U194" s="25"/>
      <c r="V194" s="25"/>
      <c r="W194" s="25"/>
    </row>
    <row r="195" spans="6:23" ht="15.75">
      <c r="F195" s="35"/>
      <c r="G195" s="36"/>
      <c r="H195" s="25"/>
      <c r="I195" s="25"/>
      <c r="J195" s="36"/>
      <c r="O195" s="25"/>
      <c r="P195" s="25"/>
      <c r="Q195" s="25"/>
      <c r="R195" s="25"/>
      <c r="S195" s="25"/>
      <c r="T195" s="25"/>
      <c r="U195" s="25"/>
      <c r="V195" s="25"/>
      <c r="W195" s="25"/>
    </row>
    <row r="196" spans="6:10" ht="15.75">
      <c r="F196" s="35"/>
      <c r="G196" s="36"/>
      <c r="H196" s="25"/>
      <c r="I196" s="25"/>
      <c r="J196" s="25"/>
    </row>
    <row r="197" spans="6:10" ht="15.75">
      <c r="F197" s="35"/>
      <c r="G197" s="36"/>
      <c r="H197" s="25"/>
      <c r="I197" s="25"/>
      <c r="J197" s="25"/>
    </row>
    <row r="198" spans="6:10" ht="15.75">
      <c r="F198" s="35"/>
      <c r="G198" s="36"/>
      <c r="H198" s="25"/>
      <c r="I198" s="25"/>
      <c r="J198" s="25"/>
    </row>
    <row r="199" spans="6:10" ht="15.75">
      <c r="F199" s="35"/>
      <c r="G199" s="36"/>
      <c r="H199" s="25"/>
      <c r="I199" s="25"/>
      <c r="J199" s="25"/>
    </row>
    <row r="200" spans="6:10" ht="15.75">
      <c r="F200" s="35"/>
      <c r="G200" s="36"/>
      <c r="H200" s="25"/>
      <c r="I200" s="25"/>
      <c r="J200" s="36"/>
    </row>
    <row r="201" spans="6:10" ht="15.75">
      <c r="F201" s="35"/>
      <c r="G201" s="36"/>
      <c r="H201" s="25"/>
      <c r="I201" s="25"/>
      <c r="J201" s="36"/>
    </row>
    <row r="202" spans="6:10" ht="15.75">
      <c r="F202" s="35"/>
      <c r="G202" s="36"/>
      <c r="H202" s="25"/>
      <c r="I202" s="25"/>
      <c r="J202" s="25"/>
    </row>
    <row r="203" spans="6:10" ht="15.75">
      <c r="F203" s="35"/>
      <c r="G203" s="36"/>
      <c r="H203" s="25"/>
      <c r="I203" s="25"/>
      <c r="J203" s="25"/>
    </row>
    <row r="204" spans="6:10" ht="15.75">
      <c r="F204" s="35"/>
      <c r="G204" s="36"/>
      <c r="H204" s="25"/>
      <c r="I204" s="25"/>
      <c r="J204" s="25"/>
    </row>
    <row r="205" spans="6:10" ht="15.75">
      <c r="F205" s="35"/>
      <c r="G205" s="36"/>
      <c r="H205" s="25"/>
      <c r="I205" s="25"/>
      <c r="J205" s="36"/>
    </row>
    <row r="206" spans="6:10" ht="15.75">
      <c r="F206" s="35"/>
      <c r="G206" s="36"/>
      <c r="H206" s="25"/>
      <c r="I206" s="25"/>
      <c r="J206" s="36"/>
    </row>
    <row r="207" spans="6:10" ht="15.75">
      <c r="F207" s="35"/>
      <c r="G207" s="36"/>
      <c r="H207" s="25"/>
      <c r="I207" s="25"/>
      <c r="J207" s="36"/>
    </row>
    <row r="208" spans="6:10" ht="15.75">
      <c r="F208" s="35"/>
      <c r="G208" s="36"/>
      <c r="H208" s="25"/>
      <c r="I208" s="25"/>
      <c r="J208" s="25"/>
    </row>
    <row r="209" spans="6:10" ht="15.75">
      <c r="F209" s="35"/>
      <c r="G209" s="36"/>
      <c r="H209" s="25"/>
      <c r="I209" s="25"/>
      <c r="J209" s="36"/>
    </row>
    <row r="210" spans="6:10" ht="15.75">
      <c r="F210" s="35"/>
      <c r="G210" s="36"/>
      <c r="H210" s="25"/>
      <c r="I210" s="25"/>
      <c r="J210" s="36"/>
    </row>
    <row r="211" spans="6:10" ht="15.75">
      <c r="F211" s="35"/>
      <c r="G211" s="36"/>
      <c r="H211" s="25"/>
      <c r="I211" s="25"/>
      <c r="J211" s="25"/>
    </row>
    <row r="212" spans="6:10" ht="15.75">
      <c r="F212" s="35"/>
      <c r="G212" s="36"/>
      <c r="H212" s="25"/>
      <c r="I212" s="25"/>
      <c r="J212" s="25"/>
    </row>
    <row r="213" spans="6:10" ht="15.75">
      <c r="F213" s="35"/>
      <c r="G213" s="36"/>
      <c r="H213" s="25"/>
      <c r="I213" s="25"/>
      <c r="J213" s="25"/>
    </row>
    <row r="214" spans="6:10" ht="15.75">
      <c r="F214" s="35"/>
      <c r="G214" s="36"/>
      <c r="H214" s="25"/>
      <c r="I214" s="25"/>
      <c r="J214" s="25"/>
    </row>
    <row r="215" spans="6:10" ht="15.75">
      <c r="F215" s="35"/>
      <c r="G215" s="36"/>
      <c r="H215" s="25"/>
      <c r="I215" s="25"/>
      <c r="J215" s="25"/>
    </row>
    <row r="216" spans="6:10" ht="15.75">
      <c r="F216" s="35"/>
      <c r="G216" s="36"/>
      <c r="H216" s="25"/>
      <c r="I216" s="25"/>
      <c r="J216" s="25"/>
    </row>
    <row r="217" spans="6:10" ht="15.75">
      <c r="F217" s="35"/>
      <c r="G217" s="36"/>
      <c r="H217" s="25"/>
      <c r="I217" s="25"/>
      <c r="J217" s="25"/>
    </row>
    <row r="218" spans="6:10" ht="15.75">
      <c r="F218" s="35"/>
      <c r="G218" s="36"/>
      <c r="H218" s="25"/>
      <c r="I218" s="25"/>
      <c r="J218" s="36"/>
    </row>
    <row r="219" spans="6:10" ht="15.75">
      <c r="F219" s="35"/>
      <c r="G219" s="36"/>
      <c r="H219" s="25"/>
      <c r="I219" s="25"/>
      <c r="J219" s="25"/>
    </row>
    <row r="220" spans="6:10" ht="15.75">
      <c r="F220" s="35"/>
      <c r="G220" s="36"/>
      <c r="H220" s="25"/>
      <c r="I220" s="25"/>
      <c r="J220" s="25"/>
    </row>
    <row r="221" spans="6:10" ht="15.75">
      <c r="F221" s="35"/>
      <c r="G221" s="36"/>
      <c r="H221" s="25"/>
      <c r="I221" s="25"/>
      <c r="J221" s="25"/>
    </row>
    <row r="222" spans="6:10" ht="15.75">
      <c r="F222" s="35"/>
      <c r="G222" s="36"/>
      <c r="H222" s="25"/>
      <c r="I222" s="25"/>
      <c r="J222" s="36"/>
    </row>
    <row r="223" spans="6:10" ht="15.75">
      <c r="F223" s="35"/>
      <c r="G223" s="36"/>
      <c r="H223" s="25"/>
      <c r="I223" s="25"/>
      <c r="J223" s="25"/>
    </row>
    <row r="224" spans="6:10" ht="15.75">
      <c r="F224" s="35"/>
      <c r="G224" s="36"/>
      <c r="H224" s="25"/>
      <c r="I224" s="25"/>
      <c r="J224" s="25"/>
    </row>
    <row r="225" spans="6:10" ht="15.75">
      <c r="F225" s="35"/>
      <c r="G225" s="36"/>
      <c r="H225" s="25"/>
      <c r="I225" s="25"/>
      <c r="J225" s="25"/>
    </row>
    <row r="226" spans="6:10" ht="15.75">
      <c r="F226" s="35"/>
      <c r="G226" s="36"/>
      <c r="H226" s="25"/>
      <c r="I226" s="25"/>
      <c r="J226" s="25"/>
    </row>
    <row r="227" spans="6:10" ht="15.75">
      <c r="F227" s="35"/>
      <c r="G227" s="36"/>
      <c r="H227" s="25"/>
      <c r="I227" s="25"/>
      <c r="J227" s="25"/>
    </row>
  </sheetData>
  <sheetProtection/>
  <mergeCells count="15">
    <mergeCell ref="B131:C131"/>
    <mergeCell ref="C6:E6"/>
    <mergeCell ref="C7:E7"/>
    <mergeCell ref="C8:E8"/>
    <mergeCell ref="C11:E11"/>
    <mergeCell ref="C14:E14"/>
    <mergeCell ref="C12:E12"/>
    <mergeCell ref="C10:E10"/>
    <mergeCell ref="J1:L1"/>
    <mergeCell ref="J2:L2"/>
    <mergeCell ref="B1:D2"/>
    <mergeCell ref="E1:I2"/>
    <mergeCell ref="B4:C4"/>
    <mergeCell ref="C9:E9"/>
    <mergeCell ref="C5:E5"/>
  </mergeCells>
  <hyperlinks>
    <hyperlink ref="C8" r:id="rId1" display="www.insor.gov.co"/>
  </hyperlinks>
  <printOptions horizontalCentered="1" verticalCentered="1"/>
  <pageMargins left="0.3937007874015748" right="0.3937007874015748" top="0.7480314960629921" bottom="0.7480314960629921" header="0.31496062992125984" footer="0.31496062992125984"/>
  <pageSetup horizontalDpi="1200" verticalDpi="1200" orientation="landscape" paperSize="5" scale="55" r:id="rId5"/>
  <drawing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115" zoomScaleNormal="115" zoomScalePageLayoutView="0" workbookViewId="0" topLeftCell="A1">
      <selection activeCell="E8" sqref="E8"/>
    </sheetView>
  </sheetViews>
  <sheetFormatPr defaultColWidth="11.421875" defaultRowHeight="12.75"/>
  <sheetData>
    <row r="3" ht="53.25" customHeight="1"/>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E21" sqref="B2:E21"/>
    </sheetView>
  </sheetViews>
  <sheetFormatPr defaultColWidth="11.421875" defaultRowHeight="12.75"/>
  <cols>
    <col min="1" max="1" width="11.421875" style="0" customWidth="1"/>
    <col min="2" max="2" width="14.8515625" style="1" bestFit="1" customWidth="1"/>
    <col min="3" max="3" width="11.421875" style="0" customWidth="1"/>
    <col min="4" max="4" width="15.8515625" style="1" bestFit="1"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LMila</dc:creator>
  <cp:keywords/>
  <dc:description/>
  <cp:lastModifiedBy>Laura Marcela Gelvez Jaimes</cp:lastModifiedBy>
  <cp:lastPrinted>2015-10-06T19:33:58Z</cp:lastPrinted>
  <dcterms:created xsi:type="dcterms:W3CDTF">2011-10-26T21:27:27Z</dcterms:created>
  <dcterms:modified xsi:type="dcterms:W3CDTF">2016-02-03T21:55:56Z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