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bookViews>
    <workbookView xWindow="0" yWindow="0" windowWidth="20490" windowHeight="6930" activeTab="0"/>
  </bookViews>
  <sheets>
    <sheet name="TRANSP. ANTICO. ATENC. CIUDADAN" sheetId="6" r:id="rId1"/>
    <sheet name="GESTIÓN TALENTO HUMANO" sheetId="4" r:id="rId2"/>
    <sheet name="EFICINECIA ADMINISTRATIVA" sheetId="1" r:id="rId3"/>
    <sheet name="GESTION FINANCIERA" sheetId="2" r:id="rId4"/>
  </sheets>
  <definedNames/>
  <calcPr calcId="162913"/>
</workbook>
</file>

<file path=xl/sharedStrings.xml><?xml version="1.0" encoding="utf-8"?>
<sst xmlns="http://schemas.openxmlformats.org/spreadsheetml/2006/main" count="734" uniqueCount="273">
  <si>
    <t>FECHA DE SEGUIMIENTO:</t>
  </si>
  <si>
    <t xml:space="preserve">RESPONSABLE: </t>
  </si>
  <si>
    <t>VIGENCIA:</t>
  </si>
  <si>
    <t xml:space="preserve">ESTRATEGIA 1:  </t>
  </si>
  <si>
    <t xml:space="preserve">META </t>
  </si>
  <si>
    <t>FÓRMULA DEL INDICADOR</t>
  </si>
  <si>
    <t>Cumplimiento real del indicador</t>
  </si>
  <si>
    <t>ACTIVIDADES ESPECÍFICAS</t>
  </si>
  <si>
    <t>(Tácticas)</t>
  </si>
  <si>
    <t>PRODUCTO</t>
  </si>
  <si>
    <t>FECHA DE EJECUCIÓN</t>
  </si>
  <si>
    <t>RECURSOS REQUERIDOS</t>
  </si>
  <si>
    <t>ANÁLISIS</t>
  </si>
  <si>
    <t>ACCIONES CORRECTIVAS</t>
  </si>
  <si>
    <t>CUMPLIMIENTO DE LA ESTRATEGIA</t>
  </si>
  <si>
    <t>CUMPLIMIENTO TOTAL</t>
  </si>
  <si>
    <t xml:space="preserve"> 1er Trimestre</t>
  </si>
  <si>
    <t>2do Trimestre</t>
  </si>
  <si>
    <t xml:space="preserve"> 3er Trimestre</t>
  </si>
  <si>
    <t xml:space="preserve"> 4to Trimestre</t>
  </si>
  <si>
    <t>FECHA  INICIO</t>
  </si>
  <si>
    <t>FECHA FINAL</t>
  </si>
  <si>
    <t>PRESUPUESTO APROBADO</t>
  </si>
  <si>
    <t>PRESUPUESTO EJECUTADO</t>
  </si>
  <si>
    <t>FINANCIEROS</t>
  </si>
  <si>
    <t xml:space="preserve">(Adiciones o Modificaciones) </t>
  </si>
  <si>
    <t>PRESUPUESTO POR EJECUTAR</t>
  </si>
  <si>
    <t>PORCENTAJE DE EJECUCIÓN</t>
  </si>
  <si>
    <t xml:space="preserve">% Acumulado) I trimestre 2015          </t>
  </si>
  <si>
    <t>POLITICA</t>
  </si>
  <si>
    <t>Transparencia, Participación y Servicio al Ciudadano</t>
  </si>
  <si>
    <t>Actividades ejecutadas / actividades planeadas *100</t>
  </si>
  <si>
    <t>PESO DE LA ESTRATEGIA
(Porcentaje)</t>
  </si>
  <si>
    <t xml:space="preserve">ESTRATEGIA 2:  </t>
  </si>
  <si>
    <t>PORCENTAJE DE EJECUCIÓN (%)</t>
  </si>
  <si>
    <t xml:space="preserve">FINANCIEROS 
(Adiciones o Modificaciones) </t>
  </si>
  <si>
    <t>Gestión del Talento Humano</t>
  </si>
  <si>
    <t>Elaborar diagnóstico de necesidades de capacitación</t>
  </si>
  <si>
    <t>Formular y ejecutar el plan de capacitación</t>
  </si>
  <si>
    <t>Diagnóstico de necesidades de capacitación</t>
  </si>
  <si>
    <t>Plan de Capacitación</t>
  </si>
  <si>
    <t>Un documento</t>
  </si>
  <si>
    <t>Diagnóstico de necesidades de bienestar</t>
  </si>
  <si>
    <t>Un documento de diagnóstico de necesidades de bienestar</t>
  </si>
  <si>
    <t>Formulación  y ejecución del plan de bienestar e incentivos</t>
  </si>
  <si>
    <t>Política:</t>
  </si>
  <si>
    <t>Eficiencia Administrativa</t>
  </si>
  <si>
    <t xml:space="preserve">FINANCIEROS
(Adiciones o Modificaciones) </t>
  </si>
  <si>
    <t>Política</t>
  </si>
  <si>
    <t>Gestión Financiera</t>
  </si>
  <si>
    <t>90% del cumplimiento del Plan Anual de Adquisiciones</t>
  </si>
  <si>
    <t>Seguimiento periódico a la ejecución presupuestal</t>
  </si>
  <si>
    <t>Reportes SIIF evaluados (informes)</t>
  </si>
  <si>
    <t>Realizar seguimiento al Plan Anual de Adquisiciones</t>
  </si>
  <si>
    <t>Plan anual de adquisiciones y actos  de contratación publicados</t>
  </si>
  <si>
    <t>PESO DE LA ESTRATEGIA
%</t>
  </si>
  <si>
    <t>ENTIDAD</t>
  </si>
  <si>
    <t xml:space="preserve">% Acumulado) I trimestre 2015         </t>
  </si>
  <si>
    <t xml:space="preserve">% Acumulado) I trimestre 20145          </t>
  </si>
  <si>
    <t>Identificar e implementar acciones para incentivar la participación ciudadana</t>
  </si>
  <si>
    <t>Cumplir con los protocolos minimos estableciso por el Programa Nacional de Servicio al Ciudadano para el Servicio al Ciudadano</t>
  </si>
  <si>
    <t xml:space="preserve">ESTRATEGIA 3:  </t>
  </si>
  <si>
    <t>Fortalecimiento y visibilidad de la línea ética del sector educativo enmarcada en el plan anticorrupción y de atención al ciudadano</t>
  </si>
  <si>
    <t xml:space="preserve">ESTRATEGIA 4:  </t>
  </si>
  <si>
    <t>Publicación de la Estrategia de Rencición de Cuentas e Implementación de la misma</t>
  </si>
  <si>
    <t xml:space="preserve">ESTRATEGIA 5:  </t>
  </si>
  <si>
    <t>Estrategias para acceso a la información pública</t>
  </si>
  <si>
    <t xml:space="preserve">
 100% del proceso de Atención al Ciudadano unificado</t>
  </si>
  <si>
    <t># Actividades realizadas / Total de actividades establecidas para elaborar el proceso unificado de atención al ciudadano*100</t>
  </si>
  <si>
    <t>Revisión de normatividad aplicable al proceso de  Atencion al Ciudadano</t>
  </si>
  <si>
    <t>Revision y análisis  de los procesos existentes de Atencion al ciudadano y reportarlos  al Ministerio</t>
  </si>
  <si>
    <t>Remisión de la propuesta de Atencion al ciudadano por  entidad.</t>
  </si>
  <si>
    <t>Formulación de la propuestas unificada de  proceso de  atencion al ciudadano.</t>
  </si>
  <si>
    <t>Proceso unificado de Atención al Ciudadano del Sector Educativo</t>
  </si>
  <si>
    <t xml:space="preserve">
 100% de la Caracterización del  ciudadano defininida de  acuerdo con las directrices del Programa Nacional de Servicio al Ciudadano, para el sector educativo</t>
  </si>
  <si>
    <t>Implementar la metodologia para la carecatericación del ciudadano del Programa Nacional de Servicio al Ciudadano: 
Paso1. Identificar los objetivos de la caracterización y su alcance</t>
  </si>
  <si>
    <t>Paso 2. Establecer un líder del ejercicio de caracterización</t>
  </si>
  <si>
    <t>Paso 3. Establecer variables y niveles de desagregación de la información</t>
  </si>
  <si>
    <t>Paso 4. Priorizar variables</t>
  </si>
  <si>
    <t>Paso 5. Identificación de mecanismos de recolección de información</t>
  </si>
  <si>
    <t>Paso 6. Automatizar la información y establecer grupos o segmentos de ciudadanos, usuarios o grupos de interés con características similares</t>
  </si>
  <si>
    <t>Paso 7. Divulgar y publicar la información</t>
  </si>
  <si>
    <t>Documento de caracterización del ciudadano del sector educativo</t>
  </si>
  <si>
    <t>Abril de 2016</t>
  </si>
  <si>
    <t>diciembre de 2016</t>
  </si>
  <si>
    <t>Un espacio permanente de participación ciudadana habilitado</t>
  </si>
  <si>
    <t>cumplimiento del 100%  de las cuatro etapas definidas</t>
  </si>
  <si>
    <t xml:space="preserve"> # Actividades realizadas/ Total de actividades establecidas por el programa nacional de servicio al ciudadano * 100</t>
  </si>
  <si>
    <t xml:space="preserve">Identificación del nivel de participación ciudadana en la gestión de la entidad
</t>
  </si>
  <si>
    <t>Definición de lineamientos, mecanismos y espacios de participación</t>
  </si>
  <si>
    <t>Un espacio de participación implementado</t>
  </si>
  <si>
    <t>Definir los temas de interes de  la comunidad</t>
  </si>
  <si>
    <t>Identificación de experiencias exitosas de participación ciudadana en la entidad</t>
  </si>
  <si>
    <t>100% Entidades Adscritas y/o vinculadas con riesgos de corrupción identificados</t>
  </si>
  <si>
    <t># de Entidades Adscritas y/o vinculadas con riesgos de corrupción identificados/Total de Entidades Adscritas y/o vinculadas * 100</t>
  </si>
  <si>
    <t>Identificar  los riesgos de corrupción  de las Entidades Adscritas y/o vinculadas</t>
  </si>
  <si>
    <t xml:space="preserve">Implementar al 100% las actividades establecidas en la metodologia para la gestión del riesgo de corrupción del DAFP
</t>
  </si>
  <si>
    <t>identificar los riesgos de corrupción</t>
  </si>
  <si>
    <t>Realizar la Política de Administración del Riesgo de Corrupción</t>
  </si>
  <si>
    <t>Construir el Mapa de Riesgos de Corrupción</t>
  </si>
  <si>
    <t>Consulta y Divulgación</t>
  </si>
  <si>
    <t xml:space="preserve">Documento que contiene los riesgos de corrupción del sector educativo </t>
  </si>
  <si>
    <t>20% de los tramites o servicios  existentes simplificados y/o racionalizados</t>
  </si>
  <si>
    <t xml:space="preserve">Revisar los trámites o servicios existentes con el fin de establecer si se deben Simplificar, eliminar, optimizar o automatizar </t>
  </si>
  <si>
    <t>Realizar el inventario  de trámites de cada entidad</t>
  </si>
  <si>
    <t>Realizar el diagnóstico de  trámites de cada entidad</t>
  </si>
  <si>
    <t>Sistema de Información - SUIT, que evidencie la racionalización de los trámites o servicios existentes: simplificación, eliminación, optimización o automatización según sea el caso</t>
  </si>
  <si>
    <t xml:space="preserve"> Definir plan de acción de simplificación y racionalización de los tramites de cada entidad a partir del diagnostico</t>
  </si>
  <si>
    <t xml:space="preserve">
 100% de las acciones establecidas en la planeación de la estrategia de rendición de cuentas desarrolladas</t>
  </si>
  <si>
    <t># acciones ejecutadas / Total de acciones planeadas *100</t>
  </si>
  <si>
    <t># Trámites o servicios racionalizados/total de tramites o servicios existentes * 100</t>
  </si>
  <si>
    <t xml:space="preserve">Acciones de información a través de la utiliación de medios de comunicación </t>
  </si>
  <si>
    <t>Realización de la convocatoria</t>
  </si>
  <si>
    <t>Evaluación y monitoreo de la Rendición de cuentas</t>
  </si>
  <si>
    <t>Realizar una audiencia pública de rendición de cuentas del sector educación a noviembre de 2016</t>
  </si>
  <si>
    <t xml:space="preserve">
 Un acuerdo de intercambio de información definido por Entidad Adscrita y/o vinculada</t>
  </si>
  <si>
    <t xml:space="preserve">
# acciones ejecutadas / Total de acciones planeadas *100</t>
  </si>
  <si>
    <t>Establecer y cumplir con el calendario anual de reporte de información sectorial</t>
  </si>
  <si>
    <t>Difinir el protocolo de intercambio de información</t>
  </si>
  <si>
    <t>Validar el protocolo de intercambio de información</t>
  </si>
  <si>
    <t>documentos que soportan el reporte, mensual, trimestral, semestral según sea el caso</t>
  </si>
  <si>
    <t>Datos abiertos publicados</t>
  </si>
  <si>
    <t xml:space="preserve">ESTRATEGIA3:  </t>
  </si>
  <si>
    <t xml:space="preserve">ESTRATEGIA 1: </t>
  </si>
  <si>
    <t xml:space="preserve"> Disponer de información actualizada de los servidores en el SIGEP para garantizar la planeación y gestión del Talento Humano</t>
  </si>
  <si>
    <t>Desarrollar actividades orientadas al fortalecimiento de la calidad de vida laboral y de las familias</t>
  </si>
  <si>
    <t xml:space="preserve">Gestionar el PIC para el desarrollo integral del Talento Humano a través de la potencialización de competencias </t>
  </si>
  <si>
    <t>Garantizar la provisión oportuna de vacantes de acuerdo con los principios del mérito</t>
  </si>
  <si>
    <t>90% de hojas de vida vinculadas en SIGEP</t>
  </si>
  <si>
    <t xml:space="preserve"> # de hojas de vida vinculadas / Total de  hojas de vida *100</t>
  </si>
  <si>
    <t>Diligenciar los requerimientos establecidos en el SIGEP</t>
  </si>
  <si>
    <t>Reporte de seguimiento SIGEP</t>
  </si>
  <si>
    <t xml:space="preserve">
100% del plan de bienestar e incentivos ejecutado</t>
  </si>
  <si>
    <t># de actividades realizadas en el periodo / Total de actividades programadas en el periodo * 100</t>
  </si>
  <si>
    <t>Un documento de plan de bienestar e incentivos</t>
  </si>
  <si>
    <t>100% del PIC ejecutado</t>
  </si>
  <si>
    <t>Evaluación de impacto de la vigencia anterior  de la capacitación</t>
  </si>
  <si>
    <t xml:space="preserve">100% de sistema de evaluación del desempeño </t>
  </si>
  <si>
    <t>Realización de acuerdos de gestión para gerentes públicos</t>
  </si>
  <si>
    <t>Documento de Acuerdos de gestión consolidados</t>
  </si>
  <si>
    <t>Hacer  seguimiento a los acuerdos de gestión de  la evaluación</t>
  </si>
  <si>
    <t>Documento de seguimiento a los acuerdo de gestión</t>
  </si>
  <si>
    <t>Realizar la Evaluación de los acuerdos de la vigencia anterior</t>
  </si>
  <si>
    <t>Documento de Acuerdos de gestión evaluados</t>
  </si>
  <si>
    <t>febrero de 2016</t>
  </si>
  <si>
    <t>junio de 20016</t>
  </si>
  <si>
    <t>Diciembre  de 20016</t>
  </si>
  <si>
    <t>marzo de 2016</t>
  </si>
  <si>
    <t xml:space="preserve"> # de acuerdos de gestión realizados y evaluados en el periodo / Total de acuerdos de gestión programados en el periodo * 100</t>
  </si>
  <si>
    <t># de evaluaciones del desempeño laboral realizadas en el periodo / Total de evaluaciones del desempeño laboral programadas en el periodo * 100</t>
  </si>
  <si>
    <t>Fijación de compromisos  para servidores públicos</t>
  </si>
  <si>
    <t>Documento fijación compromisos</t>
  </si>
  <si>
    <t>Seguimiento a la evaluación de desempeño</t>
  </si>
  <si>
    <t>Documento de evaluación parcial</t>
  </si>
  <si>
    <t>Evaluación de desempeño de la vigencia anterior</t>
  </si>
  <si>
    <t>Docuemento de la evaluación final</t>
  </si>
  <si>
    <t>31 de enero de 2016</t>
  </si>
  <si>
    <t>15 de febrero de 2016</t>
  </si>
  <si>
    <t>1 de junio de 2016</t>
  </si>
  <si>
    <t>30 de junio de 2016</t>
  </si>
  <si>
    <t xml:space="preserve"> 100% del Plan Anual de vacantes ejecutado</t>
  </si>
  <si>
    <t># de actividades realizadas en el periodo / Total actividades programadas en el periodo * 100</t>
  </si>
  <si>
    <t>Elaboración y seguimiento al plan anual de vacantes.</t>
  </si>
  <si>
    <t>Documento plan anual de vacantes</t>
  </si>
  <si>
    <t>Enero de 2016</t>
  </si>
  <si>
    <t>Cadena de Valor del Sector</t>
  </si>
  <si>
    <t xml:space="preserve">Definición del sistema de gesión documental </t>
  </si>
  <si>
    <t>Análisis de la composición y fortalecimiento del sector administrativo educativo</t>
  </si>
  <si>
    <t>Formulación plan estratégico de tecnologia del sector</t>
  </si>
  <si>
    <t>Servicios Transversales</t>
  </si>
  <si>
    <t>Ajustar los proceso internos de acuerdo a la normatividad (trámites usuario final MHCP y SECOP II)</t>
  </si>
  <si>
    <t>Cerificación del Sistema de Gestión de Calidad en todas las entidades del sector</t>
  </si>
  <si>
    <t>Implementación de modelos referenciales (ambiental, sistema de salud y seguridad en el trabajo, seguridad de la información)</t>
  </si>
  <si>
    <t>Entidades certificadas o recertificadas/total entidades del sector educación *100</t>
  </si>
  <si>
    <t>90% de las entidades  Adscritas y / o Vinculadas,  certificadas en el Sistema de Gestión de Calidad en el 2016</t>
  </si>
  <si>
    <t>9 entidades del sector certificadas en el sistema de gestión de calidad</t>
  </si>
  <si>
    <t>Identificar los resgistros de los activos de información, elaborar el índice de información clasificada y reservadas, Diseñar y adoptar el esquema de publicación</t>
  </si>
  <si>
    <t>Diseño de formas, formatos y formularios</t>
  </si>
  <si>
    <t>Automatización de formas, formatos y formularios</t>
  </si>
  <si>
    <t>Diseño y creación de documentos (procedimientos)</t>
  </si>
  <si>
    <t>Documento del proceso de gestión documental etapa de planeación</t>
  </si>
  <si>
    <t>100% de la fase de planeación ejectuada</t>
  </si>
  <si>
    <t>No de entidades con estudio de estructura actualizado / No EAV</t>
  </si>
  <si>
    <t>Estudio actualizado sobre la estructura organizacional</t>
  </si>
  <si>
    <t>Contexto institucional</t>
  </si>
  <si>
    <t>Marco legal</t>
  </si>
  <si>
    <t>Análisis externo (Definición de factores externos, ¿Cómo se hace?)</t>
  </si>
  <si>
    <t>Análisis interno (Identificación del mapa de proceso, Tipos de procesos, Análisis de procesos, Identificación de productos y/o servicios, Evaluación de la prestación de servicios)</t>
  </si>
  <si>
    <t>Alineación del Modelo de Operación</t>
  </si>
  <si>
    <t>Estructura u organización interna de acuerdo a las dinamicas propias</t>
  </si>
  <si>
    <t>Revisión y ajustes de acuerdo a la normatividad interna (estatutos y/o reglamentos)</t>
  </si>
  <si>
    <t>Actividades ejecutadas / actividades planeadas * 100</t>
  </si>
  <si>
    <t>90% de las entidades con Estudio actualizado sobre la estructura organizacional</t>
  </si>
  <si>
    <t>100% Estatutos y/o reglamentos  de acuerdo a las dinamicas propias revisados y ajustados</t>
  </si>
  <si>
    <t xml:space="preserve">No de estatutos o reglamentos revisados y ajustados / No EAV </t>
  </si>
  <si>
    <t>Documento de estudio técnico o acto administrativo que soporta la modernización revisión de estructura (formal o informal)</t>
  </si>
  <si>
    <t>Documentos revisados y ajustados</t>
  </si>
  <si>
    <t>Desarrollo de planes estrategicos de tecnologia articulados</t>
  </si>
  <si>
    <t>Establecer alcance</t>
  </si>
  <si>
    <t>Definir política de seguridad</t>
  </si>
  <si>
    <t>Indetificar, analizar y evaluar riesgos</t>
  </si>
  <si>
    <t>Definir el tratamiento a los riesgos identificados</t>
  </si>
  <si>
    <t>Identificar Controles</t>
  </si>
  <si>
    <t>Definir una declaración de aplicabilidad</t>
  </si>
  <si>
    <t>Sistema de Seguridad de la información ejecutado en la etapa de planeación</t>
  </si>
  <si>
    <t>Documento del plan estrategico de tecnologia ejecutado</t>
  </si>
  <si>
    <t>Identificación de trámites (Revisión de procesos, Análisis normativo)</t>
  </si>
  <si>
    <t>Priorización de trámites (Diagnóstico de trámites a intervenir)</t>
  </si>
  <si>
    <t>Racionalización de trámites (Simplificación, Estandarización, Eliminación, Optimización, Automatización, Interoperabilidad)</t>
  </si>
  <si>
    <t>Al menos un (1)  proceso y/o procedimiento por entidad con análisis para automatización</t>
  </si>
  <si>
    <t>Garantizar coherencia de los componentes del plan de desarrollo administrativo en la gestión financiera</t>
  </si>
  <si>
    <t>Garantizar eficiencia, eficacia y efectividad en el manejo de los recursos financieros del Sector</t>
  </si>
  <si>
    <t>Alinear la gestion financiera con el Plan Nacional de Desarrollo 2014-2018 y los demas planes</t>
  </si>
  <si>
    <t xml:space="preserve">
 100%  de cumplimiento de la programación y ejecución presupuestal </t>
  </si>
  <si>
    <t>(Presupuesto ejecutado / Presupuesto asignado)*100</t>
  </si>
  <si>
    <t>(# de actividades del Plan de adquisiciones ejecutadas/ Total de actividades del Plan adquisiciones programado)*100</t>
  </si>
  <si>
    <t xml:space="preserve">100% Adhesión a mecanismo para la disminución de precios del sector </t>
  </si>
  <si>
    <t>(# mecanismos adheridos / # Total de mecanismos definidos que apliquen al sector)*100</t>
  </si>
  <si>
    <t>Avanzar en la disminucion o ahorro de los precios para el sector</t>
  </si>
  <si>
    <t>Mecanismos definidos para la dimnucion de precios del sector</t>
  </si>
  <si>
    <t>100% planes de inversión alineados al Plan Nacional de Desarrollo 2014 - 2018</t>
  </si>
  <si>
    <t>(# Planes de inversión alineados/ Total de planes de inversión)*100</t>
  </si>
  <si>
    <t>Revisar y actualizar proyectos de inversión ( Plan Nacional de Desarrollo 2014-2018, y otros planes)</t>
  </si>
  <si>
    <t>Planes (sectorial e Institucional) de las entidades, alineados con  Plan Nacional de Desarrollo 2014-2018</t>
  </si>
  <si>
    <t>Encuesta realizada y aplicada al 100% de los funcionarios</t>
  </si>
  <si>
    <t>Se realizo la evaluacion del impacto de la vigencia anterior</t>
  </si>
  <si>
    <t>100% de los funcionarios de CA evaluados vigencia 2015.</t>
  </si>
  <si>
    <t>No se cuenta con evidencias de la vigencia anterior</t>
  </si>
  <si>
    <t>No hay avance</t>
  </si>
  <si>
    <t xml:space="preserve">Se adherido a los siguientes acuerdos marco: tiquetes aereos, aseo y cafeteria, papeleria, combustibles, SOAT, conectividad y dotacion. </t>
  </si>
  <si>
    <t xml:space="preserve">Continua en construcción por parte del proceso de Atención al ciudadano, se ha avanzado a la fecha en caracterización de los usuarios, se encuentra en proceso de finalización :• disponer canales de atención de forma permanente
• fuente unificada de información
• base datos preguntas frecuentes
• base de datos servidores y contratistas
• recepción y resultados de gestión PQRS
• protocolos de atención por canal
</t>
  </si>
  <si>
    <t>El lider en el ejercicio de la caracterización esta cabeza del lider del proceso de Atención al Ciudadano.</t>
  </si>
  <si>
    <t>Una vez se surta la etapa de consolidación de información con todos los procesos se definiran variables y niveles de desagregación.</t>
  </si>
  <si>
    <t xml:space="preserve">La categorización de los ciudadanos se definirá una vez se cuente con toda la información de los procesos y dependencias del INSOR </t>
  </si>
  <si>
    <t xml:space="preserve">Identificación de las necesidades de información de la población objetivo </t>
  </si>
  <si>
    <t xml:space="preserve">Se realizó cronograma de reportes de información tanto interna como externa </t>
  </si>
  <si>
    <t>socializar y publicar el protocolo de intercambio de información</t>
  </si>
  <si>
    <t>INSTITUTO NACIONAL PARA SORDOS - INSOR</t>
  </si>
  <si>
    <t xml:space="preserve">OFICINA ASESORA DE PLANEACIÓN Y SISTEMAS </t>
  </si>
  <si>
    <t>Con base en la normatividad aplicable y el desarrollo de las mesas de trabajo con el DNP, se lograrón construir documentos referentes como Protocolo de Atención al Ciudadano, Carta de trato digno al Ciudadano, a la fecha se encuentra el proceso en la fase de caracterización del usuario.</t>
  </si>
  <si>
    <t xml:space="preserve">A la fecha se cuenta con la caracterización del proceso de Atención al ciudadano y en proceso de construcción los procedimientos </t>
  </si>
  <si>
    <t>A la fecha no se ha desarrollado la propuesta por parte del INSOR para unificar el proceso de Atención al Ciudadano con el MEN.</t>
  </si>
  <si>
    <t xml:space="preserve">Se continua en la labor de la caracterización de los usuarios  desde el proceso de Atención al ciudadano con la vinculación de los demás procesos </t>
  </si>
  <si>
    <t>Desde el proceso de Atención al Ciudadano se hace la consolidación de la información institucional en lo referente a la prestación de los servicios.</t>
  </si>
  <si>
    <t>Bajo el esquema de publicación consolidado para la actual vigencia, una vez se cuente con la consolidación de la información referente a todos los procesos se llevará a Comité de Desarrollo Adminsitrativo y Control para ser publicada una vez sea aprobada.</t>
  </si>
  <si>
    <t>Se culminó el documento Plan Estrategico de participación ciudadana, como marco referente se hiz o la invitación a todos los procesos de la Entidad a construir el cronograma de eventos donde es posible abrir los espacios de participación ciudadana.</t>
  </si>
  <si>
    <t>Se consolido el cronograma de eventos donde hace falta definir por parte de los procesos los espacios suceptibles de apertura para la participación.</t>
  </si>
  <si>
    <t>A la fecha no contamos con experiencias exitosas en participación ciudadana.</t>
  </si>
  <si>
    <t>El INSOR, cuenta con la matriz de riesgo definida por cada uno de los procesos donde se determinó la debida adminsitración del riesgo, para la vigencia 2016 se definió dentro del Plan Anticorrupción y Atención al ciudadano la actulización con cada proceso y en armonia con la nueva metodologia del DAFP, la matriz de riesgos de corrupción fue publicada dentro del Plan Anticorrupción y Atención al ciudadano 2016. Durante el segundo trimestre se actualizo la politica de riesgo institucional y se elaboró el cronograma de tabajo para la actualización de riesgos por proceso y anticorrupción.</t>
  </si>
  <si>
    <t xml:space="preserve">El INSOR, diseñó el plan de acción antitramites con base en los tres servicios inscritos en plataforma SUIT, a la fecha se han registrado el resultado de cada uno en SUIT </t>
  </si>
  <si>
    <t xml:space="preserve">Se ha venido desarrollando la estrategia de rendición de cuentas en el componente de información a trevés de los espacios de cara al ciudadano, actividades que son documentadas, el componente de dialogo se hace a través de TU HORA CON MARCELA, espacio que igualmente es documentado </t>
  </si>
  <si>
    <t>Se realizó mesa de trabajo con el MEN, con el fin de ejecutar el plan de choque que permita contar con productos puntuales frente a datos abiertos y protocolo de información.</t>
  </si>
  <si>
    <t xml:space="preserve">A finales de junio se reviso la actualización de las hojas de vida y se generó el respectivo reporte. </t>
  </si>
  <si>
    <t>Se aprobó y adoptó el Plan Institucional de Capacitación (PiC) INSOR, para la vigencia 2016. (Resolución. No. 071 de  abril de 2016), Se realizaron capacitafciones programadas  en  los temas de: "Activos de Información  Ley 1712 , y "Gestión del Riesgo, adelantadas por el MEN.  Otras como: "Modelos cognitivos de Interpretacion" y "Perkins"</t>
  </si>
  <si>
    <t xml:space="preserve">Los Acuerdos de gestión firmados por los Gerentes Públicos de las Subdirecciones y de la Secretaria General </t>
  </si>
  <si>
    <t xml:space="preserve">A finales de Julio se concertó hacer un informe de seguimiento a Julio, sin embargo los resultados de los Acuerdos de Gestión se revisan finalizando la vigencia. </t>
  </si>
  <si>
    <t>Se elaboro la consolidación de la encuestra de necesidades de Bienestar vigencia 2016 en el mes de abril</t>
  </si>
  <si>
    <t>Meta cumplida en el mes de abril /16.  Se aprobó y adoptó el Plan de Bienestar, Estímulos e Incentivos del INSOR, para la vigencia 2016. (Resolución. No. 098 de  abril de 2016)</t>
  </si>
  <si>
    <t xml:space="preserve">INSTITUTO NACIONAL PARA SORDOS - INSOR </t>
  </si>
  <si>
    <t xml:space="preserve">Se formalizaron los compromisos con los funcionarios para la vigencia comprendida entre el 1ro de febrero de 2016 y el 31 de enero de 2017. 
Esta pendiente la concertación de compromisos con la nueva Subdirectora de Gestión Educativa a fecha 18 de junio de 2016. </t>
  </si>
  <si>
    <t xml:space="preserve">Evaluación del primer semestre de 2016, debe ser reportada antes del 31 de agosto de 2016. </t>
  </si>
  <si>
    <t xml:space="preserve">Se cumplio la meta establecida de elaboración del Plan Anual de Vacantes. </t>
  </si>
  <si>
    <t>El INSOR se encuentra desarrollando el rediseño del Sistema Integrado de Gestión de Calidad, a la fecha se cuenta con la nueva misión y vsisón Institucional, politica de calidad, se construyeron las caractacterizaciones de los procesos misionales.</t>
  </si>
  <si>
    <t>El proceso de Gestión Documental se encuentra en el proceso de resideño, a la fecha contamos con la política Documental, la caracterización del proceso. Con el fin de cumplir con los compromisos frente a datos abiertos actualizados y clasificación de información, se desarrrollo un plan de choque con tareas especificas y fechas con el fin de lograr el cumplimiento de productos.</t>
  </si>
  <si>
    <t>La Entidad se encuentra en el desarrollo del plan de acción antitramites inscrito en SUIT, con el análisis de los servicios como el de asistencia tecnica on el fin de afianzarlo y definir si el servicio de alquiler de prestamo de publicaciones vale la pena mantenerlo.</t>
  </si>
  <si>
    <t>SEGUIMIENTO SEGUNDO TRIMESTRE DEL PLAN DE ACCIÓN ANUAL 2016</t>
  </si>
  <si>
    <t>INSTITUO NACIONAL PARA SORDOS - INSOR</t>
  </si>
  <si>
    <t>En el segundo trimestre de la vigencia se ha logrado ejecutar del 50% (cincuenta porciento)  del presupuesto asignado al INSOR.</t>
  </si>
  <si>
    <t>El plan de adquisiciones el primer trimestre tuvo un cumplimiento del 16%, quiere decir que de 137 actividades del plan de adquisiciones se han ejecutado 92.</t>
  </si>
  <si>
    <t>Plan etrategico y plan de accion se encuentran alineados con le plan nacional de desarrollo, se encuentran aún en ajustes los proyectos de inversión frente a los planes.</t>
  </si>
  <si>
    <t>El avance en esta actividad esta depende del  apoyo que se reciba por parte del ministerio de educacion, ya se han realizado reuniones para definir plan de trabajo con el MEN, a la fecha no contamos con una fecha exacta.</t>
  </si>
  <si>
    <t xml:space="preserve">Se encuentra en la definición del plan de trabajo frente a la actualización del Plan estrategico de tecnologias de la información PETI tomando como base la guia definida por el MINTIC, </t>
  </si>
  <si>
    <t>Con el cambio de la metodología direccionada por el MINTIC, se definió la necesidad de actualizar el documento referente de Politica de seguridad de la Información, con el fin de encausar el sistema como referente al hacer institucional, a la fecha se encuentra en etapa de borrador.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</si>
</sst>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3">
    <font>
      <sz val="11"/>
      <color theme="1"/>
      <name val="Calibri"/>
      <family val="2"/>
      <scheme val="minor"/>
    </font>
    <font>
      <sz val="10"/>
      <name val="Arial"/>
      <family val="2"/>
    </font>
    <font>
      <sz val="10"/>
      <color theme="1"/>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b/>
      <sz val="10"/>
      <color theme="1"/>
      <name val="Calibri"/>
      <family val="2"/>
      <scheme val="minor"/>
    </font>
    <font>
      <b/>
      <sz val="10"/>
      <name val="Calibri"/>
      <family val="2"/>
      <scheme val="minor"/>
    </font>
    <font>
      <b/>
      <sz val="10"/>
      <color rgb="FFFFFFFF"/>
      <name val="Calibri"/>
      <family val="2"/>
      <scheme val="minor"/>
    </font>
    <font>
      <sz val="12"/>
      <color rgb="FF000000"/>
      <name val="Arial"/>
      <family val="2"/>
    </font>
    <font>
      <sz val="11"/>
      <color rgb="FF000000"/>
      <name val="Calibri"/>
      <family val="2"/>
      <scheme val="minor"/>
    </font>
    <font>
      <sz val="10"/>
      <color rgb="FF000000"/>
      <name val="Arial"/>
      <family val="2"/>
    </font>
    <font>
      <sz val="10"/>
      <color theme="1"/>
      <name val="Arial"/>
      <family val="2"/>
    </font>
  </fonts>
  <fills count="7">
    <fill>
      <patternFill/>
    </fill>
    <fill>
      <patternFill patternType="gray125"/>
    </fill>
    <fill>
      <patternFill patternType="solid">
        <fgColor rgb="FFC0C0C0"/>
        <bgColor indexed="64"/>
      </patternFill>
    </fill>
    <fill>
      <patternFill patternType="solid">
        <fgColor theme="4" tint="0.7999799847602844"/>
        <bgColor indexed="64"/>
      </patternFill>
    </fill>
    <fill>
      <patternFill patternType="solid">
        <fgColor rgb="FFBFBFBF"/>
        <bgColor indexed="64"/>
      </patternFill>
    </fill>
    <fill>
      <patternFill patternType="solid">
        <fgColor rgb="FFC00000"/>
        <bgColor indexed="64"/>
      </patternFill>
    </fill>
    <fill>
      <patternFill patternType="solid">
        <fgColor rgb="FFDCE6F1"/>
        <bgColor indexed="64"/>
      </patternFill>
    </fill>
  </fills>
  <borders count="84">
    <border>
      <left/>
      <right/>
      <top/>
      <bottom/>
      <diagonal/>
    </border>
    <border>
      <left style="thin">
        <color rgb="FF000000"/>
      </left>
      <right style="thin">
        <color rgb="FF000000"/>
      </right>
      <top/>
      <bottom style="thin">
        <color rgb="FF000000"/>
      </bottom>
    </border>
    <border>
      <left style="thin"/>
      <right style="thin"/>
      <top style="thin"/>
      <bottom style="thin"/>
    </border>
    <border>
      <left style="thin"/>
      <right style="thin"/>
      <top style="medium"/>
      <bottom style="thin"/>
    </border>
    <border>
      <left/>
      <right/>
      <top style="medium">
        <color rgb="FF000000"/>
      </top>
      <bottom/>
    </border>
    <border>
      <left/>
      <right/>
      <top style="thin">
        <color rgb="FF000000"/>
      </top>
      <bottom/>
    </border>
    <border>
      <left style="thin">
        <color rgb="FF000000"/>
      </left>
      <right style="thin">
        <color rgb="FF000000"/>
      </right>
      <top style="thin">
        <color rgb="FF000000"/>
      </top>
      <bottom/>
    </border>
    <border>
      <left style="medium"/>
      <right/>
      <top style="medium">
        <color rgb="FF000000"/>
      </top>
      <bottom/>
    </border>
    <border>
      <left/>
      <right style="medium"/>
      <top style="medium">
        <color rgb="FF000000"/>
      </top>
      <bottom/>
    </border>
    <border>
      <left/>
      <right style="medium"/>
      <top/>
      <bottom/>
    </border>
    <border>
      <left style="medium"/>
      <right/>
      <top/>
      <bottom/>
    </border>
    <border>
      <left style="medium"/>
      <right style="thin"/>
      <top style="thin"/>
      <bottom style="thin"/>
    </border>
    <border>
      <left style="thin">
        <color rgb="FF000000"/>
      </left>
      <right style="medium"/>
      <top/>
      <bottom style="thin">
        <color rgb="FF000000"/>
      </bottom>
    </border>
    <border>
      <left style="medium"/>
      <right style="thin"/>
      <top/>
      <bottom style="thin"/>
    </border>
    <border>
      <left style="thin"/>
      <right/>
      <top style="medium"/>
      <bottom/>
    </border>
    <border>
      <left style="thin"/>
      <right style="medium"/>
      <top style="medium"/>
      <bottom style="thin"/>
    </border>
    <border>
      <left style="thin">
        <color rgb="FF000000"/>
      </left>
      <right/>
      <top style="thin">
        <color rgb="FF000000"/>
      </top>
      <bottom style="thin">
        <color rgb="FF000000"/>
      </bottom>
    </border>
    <border>
      <left style="thin"/>
      <right style="thin"/>
      <top style="medium"/>
      <bottom/>
    </border>
    <border>
      <left style="medium"/>
      <right style="thin"/>
      <top/>
      <bottom/>
    </border>
    <border>
      <left style="thin"/>
      <right/>
      <top/>
      <bottom style="thin"/>
    </border>
    <border>
      <left style="thin"/>
      <right style="thin"/>
      <top style="thin"/>
      <bottom/>
    </border>
    <border>
      <left style="thin"/>
      <right style="thin"/>
      <top/>
      <bottom style="thin"/>
    </border>
    <border>
      <left style="thin"/>
      <right/>
      <top style="thin"/>
      <bottom style="thin"/>
    </border>
    <border>
      <left/>
      <right/>
      <top style="medium"/>
      <bottom style="thin">
        <color rgb="FF000000"/>
      </bottom>
    </border>
    <border>
      <left style="thin">
        <color rgb="FF000000"/>
      </left>
      <right/>
      <top/>
      <bottom style="thin">
        <color rgb="FF000000"/>
      </bottom>
    </border>
    <border>
      <left style="medium"/>
      <right style="medium"/>
      <top style="medium"/>
      <bottom style="medium"/>
    </border>
    <border>
      <left/>
      <right/>
      <top style="thin">
        <color rgb="FF000000"/>
      </top>
      <bottom style="thin">
        <color rgb="FF000000"/>
      </bottom>
    </border>
    <border>
      <left style="medium"/>
      <right/>
      <top style="medium"/>
      <bottom/>
    </border>
    <border>
      <left/>
      <right/>
      <top style="medium"/>
      <bottom/>
    </border>
    <border>
      <left/>
      <right style="medium"/>
      <top style="medium"/>
      <bottom/>
    </border>
    <border>
      <left style="medium"/>
      <right/>
      <top/>
      <bottom style="medium">
        <color rgb="FF000000"/>
      </bottom>
    </border>
    <border>
      <left/>
      <right/>
      <top/>
      <bottom style="medium">
        <color rgb="FF000000"/>
      </bottom>
    </border>
    <border>
      <left/>
      <right style="medium"/>
      <top/>
      <bottom style="medium">
        <color rgb="FF000000"/>
      </bottom>
    </border>
    <border>
      <left/>
      <right/>
      <top/>
      <bottom style="thin">
        <color rgb="FF000000"/>
      </bottom>
    </border>
    <border>
      <left/>
      <right/>
      <top/>
      <bottom style="thin"/>
    </border>
    <border>
      <left/>
      <right/>
      <top style="thin"/>
      <bottom style="thin"/>
    </border>
    <border>
      <left style="thin"/>
      <right style="thin"/>
      <top/>
      <bottom/>
    </border>
    <border>
      <left style="thin"/>
      <right style="medium"/>
      <top style="thin"/>
      <bottom/>
    </border>
    <border>
      <left style="thin"/>
      <right style="medium"/>
      <top/>
      <bottom/>
    </border>
    <border>
      <left style="medium"/>
      <right style="thin"/>
      <top style="thin"/>
      <bottom/>
    </border>
    <border>
      <left style="thin"/>
      <right/>
      <top style="thin"/>
      <bottom/>
    </border>
    <border>
      <left/>
      <right style="thin"/>
      <top style="thin"/>
      <bottom/>
    </border>
    <border>
      <left style="thin"/>
      <right/>
      <top/>
      <bottom/>
    </border>
    <border>
      <left/>
      <right style="thin"/>
      <top/>
      <bottom/>
    </border>
    <border>
      <left style="medium"/>
      <right style="thin"/>
      <top style="medium"/>
      <bottom style="thin"/>
    </border>
    <border>
      <left/>
      <right style="thin"/>
      <top style="medium"/>
      <bottom/>
    </border>
    <border>
      <left style="thin"/>
      <right style="medium"/>
      <top style="medium"/>
      <bottom/>
    </border>
    <border>
      <left/>
      <right style="thin"/>
      <top style="thin"/>
      <bottom style="thin"/>
    </border>
    <border>
      <left/>
      <right style="thin"/>
      <top/>
      <bottom style="thin"/>
    </border>
    <border>
      <left style="thin"/>
      <right style="thin"/>
      <top/>
      <bottom style="medium"/>
    </border>
    <border>
      <left style="thin">
        <color rgb="FF000000"/>
      </left>
      <right style="thin">
        <color rgb="FF000000"/>
      </right>
      <top/>
      <bottom/>
    </border>
    <border>
      <left style="thin">
        <color rgb="FF000000"/>
      </left>
      <right/>
      <top/>
      <bottom/>
    </border>
    <border>
      <left/>
      <right style="thin">
        <color rgb="FF000000"/>
      </right>
      <top/>
      <bottom/>
    </border>
    <border>
      <left style="medium"/>
      <right/>
      <top/>
      <bottom style="thin">
        <color rgb="FF000000"/>
      </bottom>
    </border>
    <border>
      <left/>
      <right style="medium"/>
      <top/>
      <bottom style="thin">
        <color rgb="FF000000"/>
      </bottom>
    </border>
    <border>
      <left style="medium"/>
      <right style="thin">
        <color rgb="FF000000"/>
      </right>
      <top style="thin">
        <color rgb="FF000000"/>
      </top>
      <bottom/>
    </border>
    <border>
      <left style="medium"/>
      <right style="thin">
        <color rgb="FF000000"/>
      </right>
      <top/>
      <bottom/>
    </border>
    <border>
      <left style="thin">
        <color rgb="FF000000"/>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style="thin">
        <color rgb="FF000000"/>
      </left>
      <right style="medium"/>
      <top style="thin">
        <color rgb="FF000000"/>
      </top>
      <bottom/>
    </border>
    <border>
      <left style="thin">
        <color rgb="FF000000"/>
      </left>
      <right style="medium"/>
      <top/>
      <bottom/>
    </border>
    <border>
      <left style="medium"/>
      <right/>
      <top/>
      <bottom style="medium"/>
    </border>
    <border>
      <left style="thin">
        <color rgb="FF000000"/>
      </left>
      <right style="thin">
        <color rgb="FF000000"/>
      </right>
      <top/>
      <bottom style="medium"/>
    </border>
    <border>
      <left style="thin">
        <color rgb="FF000000"/>
      </left>
      <right/>
      <top style="medium"/>
      <bottom/>
    </border>
    <border>
      <left style="medium"/>
      <right style="thin">
        <color rgb="FF000000"/>
      </right>
      <top style="medium"/>
      <bottom/>
    </border>
    <border>
      <left style="medium"/>
      <right style="thin">
        <color rgb="FF000000"/>
      </right>
      <top/>
      <bottom style="thin"/>
    </border>
    <border>
      <left style="thin">
        <color rgb="FF000000"/>
      </left>
      <right style="thin">
        <color rgb="FF000000"/>
      </right>
      <top style="medium"/>
      <bottom/>
    </border>
    <border>
      <left style="thin">
        <color rgb="FF000000"/>
      </left>
      <right style="thin">
        <color rgb="FF000000"/>
      </right>
      <top/>
      <bottom style="thin"/>
    </border>
    <border>
      <left style="thin">
        <color rgb="FF000000"/>
      </left>
      <right style="thin"/>
      <top style="medium"/>
      <bottom/>
    </border>
    <border>
      <left style="thin">
        <color rgb="FF000000"/>
      </left>
      <right style="thin"/>
      <top/>
      <bottom/>
    </border>
    <border>
      <left style="thin">
        <color rgb="FF000000"/>
      </left>
      <right style="thin"/>
      <top/>
      <bottom style="thin"/>
    </border>
    <border>
      <left style="thin"/>
      <right style="medium"/>
      <top style="thin"/>
      <bottom style="thin"/>
    </border>
    <border>
      <left style="thin"/>
      <right/>
      <top style="medium"/>
      <bottom style="thin"/>
    </border>
    <border>
      <left/>
      <right style="thin"/>
      <top style="medium"/>
      <bottom style="thin"/>
    </border>
    <border>
      <left style="thin"/>
      <right/>
      <top/>
      <bottom style="thin">
        <color rgb="FF000000"/>
      </bottom>
    </border>
    <border>
      <left style="thin"/>
      <right style="thin">
        <color rgb="FF000000"/>
      </right>
      <top style="thin">
        <color rgb="FF000000"/>
      </top>
      <bottom/>
    </border>
    <border>
      <left style="thin"/>
      <right style="thin">
        <color rgb="FF000000"/>
      </right>
      <top/>
      <bottom style="thin">
        <color rgb="FF000000"/>
      </bottom>
    </border>
    <border>
      <left style="medium"/>
      <right style="thin">
        <color rgb="FF000000"/>
      </right>
      <top/>
      <bottom style="thin">
        <color rgb="FF000000"/>
      </bottom>
    </border>
    <border>
      <left style="thin">
        <color rgb="FF000000"/>
      </left>
      <right/>
      <top/>
      <bottom style="thin"/>
    </border>
    <border>
      <left/>
      <right style="thin">
        <color rgb="FF000000"/>
      </right>
      <top/>
      <bottom style="thin"/>
    </border>
    <border>
      <left style="medium"/>
      <right style="thin">
        <color rgb="FF000000"/>
      </right>
      <top style="medium"/>
      <bottom style="thin"/>
    </border>
    <border>
      <left style="thin">
        <color rgb="FF000000"/>
      </left>
      <right style="thin">
        <color rgb="FF000000"/>
      </right>
      <top style="medium"/>
      <bottom style="thin"/>
    </border>
    <border>
      <left style="thin">
        <color rgb="FF000000"/>
      </left>
      <right style="thin"/>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cellStyleXfs>
  <cellXfs count="372">
    <xf numFmtId="0" fontId="0" fillId="0" borderId="0" xfId="0"/>
    <xf numFmtId="0" fontId="2" fillId="0" borderId="0" xfId="0" applyFont="1"/>
    <xf numFmtId="0" fontId="2" fillId="0" borderId="0" xfId="0" applyFont="1" applyFill="1"/>
    <xf numFmtId="0" fontId="4" fillId="0" borderId="1" xfId="0" applyFont="1" applyFill="1" applyBorder="1" applyAlignment="1">
      <alignment horizontal="center" vertical="center" textRotation="90" wrapText="1" readingOrder="1"/>
    </xf>
    <xf numFmtId="0" fontId="4" fillId="0" borderId="1" xfId="0" applyFont="1" applyFill="1" applyBorder="1" applyAlignment="1">
      <alignment horizontal="center" vertical="center" wrapText="1" readingOrder="1"/>
    </xf>
    <xf numFmtId="0" fontId="5" fillId="0" borderId="2" xfId="0" applyFont="1" applyFill="1" applyBorder="1" applyAlignment="1">
      <alignment horizontal="justify" vertical="center" wrapText="1"/>
    </xf>
    <xf numFmtId="0" fontId="4" fillId="0" borderId="2" xfId="0" applyFont="1" applyFill="1" applyBorder="1" applyAlignment="1">
      <alignment horizontal="center" vertical="center" textRotation="90" wrapText="1" readingOrder="1"/>
    </xf>
    <xf numFmtId="0" fontId="4" fillId="0" borderId="2" xfId="0" applyFont="1" applyFill="1" applyBorder="1" applyAlignment="1">
      <alignment horizontal="center" vertical="center" wrapText="1" readingOrder="1"/>
    </xf>
    <xf numFmtId="0" fontId="3" fillId="0" borderId="2" xfId="0" applyFont="1" applyBorder="1" applyAlignment="1">
      <alignment horizontal="justify" vertical="center" wrapText="1" readingOrder="1"/>
    </xf>
    <xf numFmtId="0" fontId="4" fillId="0" borderId="0" xfId="0" applyFont="1" applyBorder="1" applyAlignment="1">
      <alignment horizontal="justify" vertical="center" wrapText="1" readingOrder="1"/>
    </xf>
    <xf numFmtId="0" fontId="6" fillId="0" borderId="0" xfId="0" applyFont="1"/>
    <xf numFmtId="0" fontId="3" fillId="0" borderId="1" xfId="0" applyFont="1" applyFill="1" applyBorder="1" applyAlignment="1">
      <alignment horizontal="center" vertical="center" textRotation="90" wrapText="1" readingOrder="1"/>
    </xf>
    <xf numFmtId="17" fontId="3" fillId="0" borderId="1" xfId="0" applyNumberFormat="1" applyFont="1" applyFill="1" applyBorder="1" applyAlignment="1">
      <alignment horizontal="center" vertical="center" wrapText="1" readingOrder="1"/>
    </xf>
    <xf numFmtId="17" fontId="3" fillId="0" borderId="2" xfId="0" applyNumberFormat="1" applyFont="1" applyFill="1" applyBorder="1" applyAlignment="1">
      <alignment horizontal="center" vertical="center" wrapText="1" readingOrder="1"/>
    </xf>
    <xf numFmtId="17" fontId="3" fillId="0" borderId="3" xfId="0" applyNumberFormat="1" applyFont="1" applyFill="1" applyBorder="1" applyAlignment="1">
      <alignment horizontal="center" vertical="center" wrapText="1" readingOrder="1"/>
    </xf>
    <xf numFmtId="0" fontId="2" fillId="0" borderId="0" xfId="0" applyFont="1" applyAlignment="1">
      <alignment/>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5" fillId="0" borderId="2" xfId="0" applyFont="1" applyFill="1" applyBorder="1" applyAlignment="1">
      <alignment vertical="center" wrapText="1"/>
    </xf>
    <xf numFmtId="9" fontId="2" fillId="0" borderId="1" xfId="0" applyNumberFormat="1" applyFont="1" applyFill="1" applyBorder="1" applyAlignment="1">
      <alignment horizontal="center" vertical="center" wrapText="1"/>
    </xf>
    <xf numFmtId="0" fontId="5" fillId="0" borderId="0" xfId="0" applyFont="1" applyBorder="1" applyAlignment="1">
      <alignment horizontal="justify" vertical="center" wrapText="1"/>
    </xf>
    <xf numFmtId="0" fontId="4" fillId="0" borderId="0" xfId="0" applyFont="1" applyBorder="1" applyAlignment="1">
      <alignment horizontal="left" vertical="center" wrapText="1" readingOrder="1"/>
    </xf>
    <xf numFmtId="0" fontId="3" fillId="0" borderId="3" xfId="0" applyFont="1" applyFill="1" applyBorder="1" applyAlignment="1">
      <alignment horizontal="justify" vertical="center" textRotation="90" wrapText="1" readingOrder="1"/>
    </xf>
    <xf numFmtId="0" fontId="3" fillId="0" borderId="3" xfId="0" applyFont="1" applyFill="1" applyBorder="1" applyAlignment="1">
      <alignment horizontal="justify" vertical="center" wrapText="1" readingOrder="1"/>
    </xf>
    <xf numFmtId="0" fontId="2" fillId="0" borderId="0" xfId="0" applyFont="1" applyFill="1" applyAlignment="1">
      <alignment horizontal="justify" vertical="center" wrapText="1"/>
    </xf>
    <xf numFmtId="0" fontId="4" fillId="2" borderId="6"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3" fillId="0" borderId="7" xfId="0" applyFont="1" applyBorder="1" applyAlignment="1">
      <alignment horizontal="justify" vertical="center" wrapText="1" readingOrder="1"/>
    </xf>
    <xf numFmtId="0" fontId="5" fillId="0" borderId="8" xfId="0" applyFont="1" applyBorder="1" applyAlignment="1">
      <alignment horizontal="justify" vertical="center" wrapText="1"/>
    </xf>
    <xf numFmtId="0" fontId="5" fillId="0" borderId="9" xfId="0" applyFont="1" applyBorder="1" applyAlignment="1">
      <alignment horizontal="justify" vertical="center" wrapText="1"/>
    </xf>
    <xf numFmtId="0" fontId="4" fillId="0" borderId="10" xfId="0" applyFont="1" applyBorder="1" applyAlignment="1">
      <alignment horizontal="justify" vertical="center" wrapText="1" readingOrder="1"/>
    </xf>
    <xf numFmtId="0" fontId="5" fillId="0" borderId="11" xfId="0" applyFont="1" applyFill="1" applyBorder="1" applyAlignment="1">
      <alignment horizontal="justify" vertical="center" wrapText="1"/>
    </xf>
    <xf numFmtId="0" fontId="4" fillId="0" borderId="12" xfId="0" applyFont="1" applyFill="1" applyBorder="1" applyAlignment="1">
      <alignment horizontal="center" vertical="center" wrapText="1" readingOrder="1"/>
    </xf>
    <xf numFmtId="0" fontId="7" fillId="3" borderId="13" xfId="0" applyFont="1" applyFill="1" applyBorder="1" applyAlignment="1">
      <alignment horizontal="center" vertical="center" wrapText="1"/>
    </xf>
    <xf numFmtId="0" fontId="2" fillId="0" borderId="0" xfId="0" applyFont="1" applyBorder="1"/>
    <xf numFmtId="0" fontId="2" fillId="0" borderId="9" xfId="0" applyFont="1" applyBorder="1" applyAlignment="1">
      <alignment/>
    </xf>
    <xf numFmtId="0" fontId="3" fillId="0" borderId="14" xfId="0" applyFont="1" applyFill="1" applyBorder="1" applyAlignment="1">
      <alignment horizontal="center" vertical="center" wrapText="1" readingOrder="1"/>
    </xf>
    <xf numFmtId="0" fontId="3" fillId="0" borderId="2" xfId="0" applyFont="1" applyFill="1" applyBorder="1" applyAlignment="1">
      <alignment horizontal="center" vertical="center" wrapText="1" readingOrder="1"/>
    </xf>
    <xf numFmtId="0" fontId="3" fillId="0" borderId="2" xfId="0" applyFont="1" applyFill="1" applyBorder="1" applyAlignment="1">
      <alignment horizontal="center" vertical="center" textRotation="90" wrapText="1" readingOrder="1"/>
    </xf>
    <xf numFmtId="0" fontId="5" fillId="0" borderId="2" xfId="0" applyFont="1" applyFill="1" applyBorder="1" applyAlignment="1">
      <alignment horizontal="justify" vertical="center" wrapText="1"/>
    </xf>
    <xf numFmtId="0" fontId="5" fillId="0" borderId="0" xfId="0" applyFont="1" applyBorder="1" applyAlignment="1">
      <alignment horizontal="justify" vertical="center" wrapText="1"/>
    </xf>
    <xf numFmtId="0" fontId="5" fillId="0" borderId="4" xfId="0" applyFont="1" applyBorder="1" applyAlignment="1">
      <alignment horizontal="justify" vertical="center" wrapText="1"/>
    </xf>
    <xf numFmtId="0" fontId="4" fillId="2" borderId="6" xfId="0" applyFont="1" applyFill="1" applyBorder="1" applyAlignment="1">
      <alignment horizontal="center" vertical="center" wrapText="1" readingOrder="1"/>
    </xf>
    <xf numFmtId="9" fontId="2" fillId="0" borderId="3"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readingOrder="1"/>
    </xf>
    <xf numFmtId="0" fontId="3" fillId="0" borderId="3" xfId="0" applyFont="1" applyFill="1" applyBorder="1" applyAlignment="1">
      <alignment horizontal="justify" vertical="center" wrapText="1" readingOrder="1"/>
    </xf>
    <xf numFmtId="0" fontId="3" fillId="0" borderId="3" xfId="0" applyFont="1" applyFill="1" applyBorder="1" applyAlignment="1">
      <alignment horizontal="justify" vertical="center" textRotation="90" wrapText="1" readingOrder="1"/>
    </xf>
    <xf numFmtId="0" fontId="3" fillId="0" borderId="2" xfId="0" applyFont="1" applyFill="1" applyBorder="1" applyAlignment="1">
      <alignment horizontal="justify" vertical="center" textRotation="90" wrapText="1" readingOrder="1"/>
    </xf>
    <xf numFmtId="0" fontId="3" fillId="0" borderId="2" xfId="0" applyFont="1" applyFill="1" applyBorder="1" applyAlignment="1">
      <alignment horizontal="justify" vertical="center" wrapText="1" readingOrder="1"/>
    </xf>
    <xf numFmtId="0" fontId="4" fillId="0" borderId="16"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5" fillId="0" borderId="0"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2" xfId="0" applyFont="1" applyFill="1" applyBorder="1" applyAlignment="1">
      <alignment horizontal="justify" vertical="center" wrapText="1"/>
    </xf>
    <xf numFmtId="0" fontId="3" fillId="0" borderId="2" xfId="0" applyFont="1" applyFill="1" applyBorder="1" applyAlignment="1">
      <alignment horizontal="center" vertical="center" wrapText="1" readingOrder="1"/>
    </xf>
    <xf numFmtId="0" fontId="4" fillId="0" borderId="10" xfId="0" applyFont="1" applyBorder="1" applyAlignment="1">
      <alignment horizontal="justify" vertical="center" wrapText="1" readingOrder="1"/>
    </xf>
    <xf numFmtId="0" fontId="4" fillId="0" borderId="2" xfId="0" applyFont="1" applyFill="1" applyBorder="1" applyAlignment="1">
      <alignment horizontal="justify" vertical="center" textRotation="90" wrapText="1"/>
    </xf>
    <xf numFmtId="0" fontId="4" fillId="0" borderId="2" xfId="0" applyFont="1" applyFill="1" applyBorder="1" applyAlignment="1">
      <alignment horizontal="justify" vertical="center" wrapText="1"/>
    </xf>
    <xf numFmtId="0" fontId="5" fillId="0" borderId="17" xfId="0" applyFont="1" applyFill="1" applyBorder="1" applyAlignment="1">
      <alignment vertical="center" wrapText="1"/>
    </xf>
    <xf numFmtId="0" fontId="3" fillId="0" borderId="2" xfId="0" applyFont="1" applyBorder="1" applyAlignment="1">
      <alignment horizontal="justify" vertical="center" wrapText="1"/>
    </xf>
    <xf numFmtId="0" fontId="7" fillId="3" borderId="18" xfId="0" applyFont="1" applyFill="1" applyBorder="1" applyAlignment="1">
      <alignment horizontal="center" vertical="center" wrapText="1"/>
    </xf>
    <xf numFmtId="0" fontId="4" fillId="0" borderId="2" xfId="0" applyFont="1" applyFill="1" applyBorder="1" applyAlignment="1">
      <alignment horizontal="center" vertical="center" wrapText="1" readingOrder="1"/>
    </xf>
    <xf numFmtId="0" fontId="3" fillId="0" borderId="2" xfId="0" applyFont="1" applyFill="1" applyBorder="1" applyAlignment="1">
      <alignment vertical="center" wrapText="1" readingOrder="1"/>
    </xf>
    <xf numFmtId="0" fontId="3" fillId="0" borderId="19" xfId="0" applyFont="1" applyFill="1" applyBorder="1" applyAlignment="1">
      <alignment vertical="center" wrapText="1"/>
    </xf>
    <xf numFmtId="0" fontId="3" fillId="0" borderId="20" xfId="0" applyFont="1" applyFill="1" applyBorder="1" applyAlignment="1">
      <alignment horizontal="center" vertical="center" wrapText="1"/>
    </xf>
    <xf numFmtId="0" fontId="2" fillId="0" borderId="2" xfId="0" applyFont="1" applyBorder="1" applyAlignment="1">
      <alignment horizontal="justify" vertical="center" wrapText="1"/>
    </xf>
    <xf numFmtId="0" fontId="2" fillId="0" borderId="2" xfId="0" applyFont="1" applyBorder="1"/>
    <xf numFmtId="0" fontId="4" fillId="0" borderId="2" xfId="0" applyFont="1" applyFill="1" applyBorder="1" applyAlignment="1">
      <alignment vertical="center" textRotation="90" wrapText="1" readingOrder="1"/>
    </xf>
    <xf numFmtId="9" fontId="2" fillId="0" borderId="0" xfId="20" applyFont="1"/>
    <xf numFmtId="9" fontId="2" fillId="0" borderId="0" xfId="0" applyNumberFormat="1" applyFont="1"/>
    <xf numFmtId="10" fontId="2" fillId="0" borderId="0" xfId="20" applyNumberFormat="1" applyFont="1"/>
    <xf numFmtId="10" fontId="2" fillId="0" borderId="2" xfId="0" applyNumberFormat="1" applyFont="1" applyBorder="1" applyAlignment="1">
      <alignment horizontal="center" vertical="center" wrapText="1"/>
    </xf>
    <xf numFmtId="0" fontId="3" fillId="0" borderId="2" xfId="0" applyFont="1" applyFill="1" applyBorder="1" applyAlignment="1">
      <alignment horizontal="justify" vertical="center" wrapText="1"/>
    </xf>
    <xf numFmtId="0" fontId="3" fillId="0" borderId="2" xfId="0" applyFont="1" applyFill="1" applyBorder="1" applyAlignment="1">
      <alignment vertical="center"/>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readingOrder="1"/>
    </xf>
    <xf numFmtId="17" fontId="3" fillId="0" borderId="2" xfId="0" applyNumberFormat="1" applyFont="1" applyFill="1" applyBorder="1" applyAlignment="1">
      <alignment vertical="center" wrapText="1"/>
    </xf>
    <xf numFmtId="17" fontId="9" fillId="0" borderId="2" xfId="0" applyNumberFormat="1" applyFont="1" applyFill="1" applyBorder="1" applyAlignment="1">
      <alignment vertical="center" wrapText="1"/>
    </xf>
    <xf numFmtId="0" fontId="3" fillId="0" borderId="2" xfId="0" applyFont="1" applyFill="1" applyBorder="1" applyAlignment="1">
      <alignment vertical="center" textRotation="90" wrapText="1" readingOrder="1"/>
    </xf>
    <xf numFmtId="9" fontId="2" fillId="0" borderId="2" xfId="0" applyNumberFormat="1" applyFont="1" applyFill="1" applyBorder="1" applyAlignment="1">
      <alignment horizontal="center" vertical="center" wrapText="1"/>
    </xf>
    <xf numFmtId="0" fontId="3" fillId="0" borderId="21" xfId="0" applyFont="1" applyFill="1" applyBorder="1" applyAlignment="1">
      <alignment vertical="center" wrapText="1" readingOrder="1"/>
    </xf>
    <xf numFmtId="9" fontId="2" fillId="0" borderId="0" xfId="0" applyNumberFormat="1" applyFont="1" applyAlignment="1">
      <alignment horizontal="justify" vertical="center" wrapText="1"/>
    </xf>
    <xf numFmtId="164" fontId="2" fillId="0" borderId="2" xfId="0" applyNumberFormat="1" applyFont="1" applyFill="1" applyBorder="1" applyAlignment="1">
      <alignment vertical="center" wrapText="1"/>
    </xf>
    <xf numFmtId="10" fontId="2" fillId="0" borderId="2" xfId="0" applyNumberFormat="1" applyFont="1" applyFill="1" applyBorder="1" applyAlignment="1">
      <alignment vertical="center" wrapText="1"/>
    </xf>
    <xf numFmtId="0" fontId="3" fillId="0" borderId="22" xfId="0" applyFont="1" applyFill="1" applyBorder="1" applyAlignment="1">
      <alignment vertical="center" wrapText="1"/>
    </xf>
    <xf numFmtId="0" fontId="3" fillId="0" borderId="21" xfId="0" applyFont="1" applyFill="1" applyBorder="1" applyAlignment="1">
      <alignment horizontal="center" vertical="center" textRotation="90" wrapText="1" readingOrder="1"/>
    </xf>
    <xf numFmtId="0" fontId="4" fillId="0" borderId="2" xfId="0" applyFont="1" applyFill="1" applyBorder="1" applyAlignment="1">
      <alignment vertical="center" wrapText="1" readingOrder="1"/>
    </xf>
    <xf numFmtId="10" fontId="2" fillId="0" borderId="2" xfId="0" applyNumberFormat="1" applyFont="1" applyFill="1" applyBorder="1" applyAlignment="1">
      <alignment horizontal="center" vertical="center" wrapText="1"/>
    </xf>
    <xf numFmtId="17" fontId="3" fillId="0" borderId="23" xfId="0" applyNumberFormat="1" applyFont="1" applyFill="1" applyBorder="1" applyAlignment="1">
      <alignment horizontal="center" vertical="center" wrapText="1" readingOrder="1"/>
    </xf>
    <xf numFmtId="9" fontId="4" fillId="0" borderId="2" xfId="0" applyNumberFormat="1" applyFont="1" applyFill="1" applyBorder="1" applyAlignment="1">
      <alignment horizontal="center" vertical="center" wrapText="1" readingOrder="1"/>
    </xf>
    <xf numFmtId="0" fontId="2" fillId="0" borderId="2" xfId="0" applyFont="1" applyBorder="1" applyAlignment="1">
      <alignment horizontal="center" vertical="center"/>
    </xf>
    <xf numFmtId="9" fontId="2" fillId="0" borderId="0" xfId="0" applyNumberFormat="1" applyFont="1" applyFill="1"/>
    <xf numFmtId="9" fontId="2" fillId="0" borderId="0" xfId="20" applyFont="1" applyFill="1"/>
    <xf numFmtId="0" fontId="4" fillId="0" borderId="24" xfId="0" applyFont="1" applyFill="1" applyBorder="1" applyAlignment="1">
      <alignment horizontal="center" vertical="center" wrapText="1" readingOrder="1"/>
    </xf>
    <xf numFmtId="0" fontId="5" fillId="0" borderId="0" xfId="0" applyFont="1" applyBorder="1" applyAlignment="1">
      <alignment horizontal="justify" vertical="center" wrapText="1"/>
    </xf>
    <xf numFmtId="0" fontId="5" fillId="0" borderId="4" xfId="0" applyFont="1" applyBorder="1" applyAlignment="1">
      <alignment horizontal="justify" vertical="center" wrapText="1"/>
    </xf>
    <xf numFmtId="0" fontId="4" fillId="0" borderId="1" xfId="0" applyFont="1" applyFill="1" applyBorder="1" applyAlignment="1">
      <alignment horizontal="left" vertical="center" wrapText="1" readingOrder="1"/>
    </xf>
    <xf numFmtId="1" fontId="3" fillId="0" borderId="2" xfId="0" applyNumberFormat="1" applyFont="1" applyFill="1" applyBorder="1" applyAlignment="1">
      <alignment vertical="center" textRotation="90" wrapText="1" readingOrder="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textRotation="90" wrapText="1" readingOrder="1"/>
    </xf>
    <xf numFmtId="0" fontId="3" fillId="0" borderId="20" xfId="0" applyFont="1" applyFill="1" applyBorder="1" applyAlignment="1">
      <alignment horizontal="justify" vertical="center" wrapText="1" readingOrder="1"/>
    </xf>
    <xf numFmtId="0" fontId="3" fillId="0" borderId="2" xfId="0" applyFont="1" applyFill="1" applyBorder="1" applyAlignment="1">
      <alignment horizontal="justify" vertical="center" textRotation="90" wrapText="1" readingOrder="1"/>
    </xf>
    <xf numFmtId="0" fontId="3" fillId="0" borderId="2" xfId="0" applyFont="1" applyFill="1" applyBorder="1" applyAlignment="1">
      <alignment horizontal="justify" vertical="center" wrapText="1" readingOrder="1"/>
    </xf>
    <xf numFmtId="0" fontId="3" fillId="0" borderId="20" xfId="0" applyFont="1" applyFill="1" applyBorder="1" applyAlignment="1">
      <alignment horizontal="center" vertical="center" wrapText="1"/>
    </xf>
    <xf numFmtId="9" fontId="2" fillId="0" borderId="2" xfId="20" applyFont="1" applyBorder="1" applyAlignment="1">
      <alignment horizontal="center" vertical="center" wrapText="1"/>
    </xf>
    <xf numFmtId="9" fontId="6" fillId="0" borderId="25" xfId="0" applyNumberFormat="1" applyFont="1" applyBorder="1" applyAlignment="1">
      <alignment horizontal="center" vertical="center"/>
    </xf>
    <xf numFmtId="1" fontId="3" fillId="0" borderId="2" xfId="0" applyNumberFormat="1" applyFont="1" applyFill="1" applyBorder="1" applyAlignment="1">
      <alignment vertical="center" wrapText="1"/>
    </xf>
    <xf numFmtId="9" fontId="3" fillId="0" borderId="2" xfId="20" applyFont="1" applyFill="1" applyBorder="1" applyAlignment="1">
      <alignment vertical="center" wrapText="1"/>
    </xf>
    <xf numFmtId="14" fontId="3" fillId="0" borderId="2" xfId="0" applyNumberFormat="1" applyFont="1" applyFill="1" applyBorder="1" applyAlignment="1">
      <alignment horizontal="center" vertical="center" wrapText="1" readingOrder="1"/>
    </xf>
    <xf numFmtId="10" fontId="2" fillId="0" borderId="0" xfId="20" applyNumberFormat="1" applyFont="1" applyFill="1" applyAlignment="1">
      <alignment horizontal="justify" vertical="center" wrapText="1"/>
    </xf>
    <xf numFmtId="14" fontId="3" fillId="0" borderId="20" xfId="0" applyNumberFormat="1" applyFont="1" applyFill="1" applyBorder="1" applyAlignment="1">
      <alignment horizontal="center" vertical="center" wrapText="1" readingOrder="1"/>
    </xf>
    <xf numFmtId="0" fontId="3" fillId="0" borderId="20" xfId="0" applyFont="1" applyFill="1" applyBorder="1" applyAlignment="1">
      <alignment horizontal="justify" vertical="center" textRotation="90" wrapText="1" readingOrder="1"/>
    </xf>
    <xf numFmtId="9" fontId="2" fillId="0" borderId="0" xfId="20" applyFont="1" applyFill="1" applyAlignment="1">
      <alignment horizontal="justify" vertical="center" wrapText="1"/>
    </xf>
    <xf numFmtId="0" fontId="2" fillId="0" borderId="2" xfId="0" applyFont="1" applyFill="1" applyBorder="1" applyAlignment="1">
      <alignment vertical="center" wrapText="1"/>
    </xf>
    <xf numFmtId="0" fontId="3" fillId="0" borderId="2" xfId="0" applyFont="1" applyFill="1" applyBorder="1" applyAlignment="1">
      <alignment horizontal="justify" vertical="center" wrapText="1" readingOrder="1"/>
    </xf>
    <xf numFmtId="0" fontId="4" fillId="0" borderId="10" xfId="0" applyFont="1" applyBorder="1" applyAlignment="1">
      <alignment horizontal="center" vertical="center" wrapText="1" readingOrder="1"/>
    </xf>
    <xf numFmtId="0" fontId="4" fillId="0" borderId="0" xfId="0" applyFont="1" applyBorder="1" applyAlignment="1">
      <alignment horizontal="center" vertical="center" wrapText="1" readingOrder="1"/>
    </xf>
    <xf numFmtId="0" fontId="4" fillId="0" borderId="0" xfId="0" applyFont="1" applyBorder="1" applyAlignment="1">
      <alignment horizontal="justify" vertical="center" wrapText="1" readingOrder="1"/>
    </xf>
    <xf numFmtId="0" fontId="7" fillId="0" borderId="26" xfId="0" applyFont="1" applyBorder="1" applyAlignment="1">
      <alignment horizontal="center" vertical="center" wrapText="1"/>
    </xf>
    <xf numFmtId="0" fontId="5" fillId="0" borderId="0" xfId="0" applyFont="1" applyBorder="1" applyAlignment="1">
      <alignment horizontal="justify" vertical="center" wrapText="1"/>
    </xf>
    <xf numFmtId="0" fontId="4" fillId="0" borderId="27" xfId="0" applyFont="1" applyBorder="1" applyAlignment="1">
      <alignment horizontal="center" vertical="center" wrapText="1" readingOrder="1"/>
    </xf>
    <xf numFmtId="0" fontId="4" fillId="0" borderId="28" xfId="0" applyFont="1" applyBorder="1" applyAlignment="1">
      <alignment horizontal="center" vertical="center" wrapText="1" readingOrder="1"/>
    </xf>
    <xf numFmtId="0" fontId="4" fillId="0" borderId="29" xfId="0" applyFont="1" applyBorder="1" applyAlignment="1">
      <alignment horizontal="center" vertical="center" wrapText="1" readingOrder="1"/>
    </xf>
    <xf numFmtId="0" fontId="4" fillId="0" borderId="9" xfId="0" applyFont="1" applyBorder="1" applyAlignment="1">
      <alignment horizontal="center" vertical="center" wrapText="1" readingOrder="1"/>
    </xf>
    <xf numFmtId="0" fontId="4" fillId="0" borderId="30" xfId="0" applyFont="1" applyBorder="1" applyAlignment="1">
      <alignment horizontal="center" vertical="center" wrapText="1" readingOrder="1"/>
    </xf>
    <xf numFmtId="0" fontId="4" fillId="0" borderId="31" xfId="0" applyFont="1" applyBorder="1" applyAlignment="1">
      <alignment horizontal="center" vertical="center" wrapText="1" readingOrder="1"/>
    </xf>
    <xf numFmtId="0" fontId="4" fillId="0" borderId="32" xfId="0" applyFont="1" applyBorder="1" applyAlignment="1">
      <alignment horizontal="center" vertical="center" wrapText="1" readingOrder="1"/>
    </xf>
    <xf numFmtId="0" fontId="5" fillId="0" borderId="4" xfId="0" applyFont="1" applyBorder="1" applyAlignment="1">
      <alignment horizontal="justify" vertical="center" wrapText="1"/>
    </xf>
    <xf numFmtId="0" fontId="5" fillId="0" borderId="33" xfId="0" applyFont="1" applyBorder="1" applyAlignment="1">
      <alignment horizontal="justify"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4" fillId="2" borderId="2" xfId="0" applyFont="1" applyFill="1" applyBorder="1" applyAlignment="1">
      <alignment horizontal="center" vertical="center" wrapText="1" readingOrder="1"/>
    </xf>
    <xf numFmtId="0" fontId="4" fillId="2" borderId="20" xfId="0" applyFont="1" applyFill="1" applyBorder="1" applyAlignment="1">
      <alignment horizontal="center" vertical="center" wrapText="1" readingOrder="1"/>
    </xf>
    <xf numFmtId="0" fontId="4" fillId="4" borderId="2" xfId="0" applyFont="1" applyFill="1" applyBorder="1" applyAlignment="1">
      <alignment horizontal="center" vertical="center" wrapText="1" readingOrder="1"/>
    </xf>
    <xf numFmtId="0" fontId="4" fillId="4" borderId="20" xfId="0" applyFont="1" applyFill="1" applyBorder="1" applyAlignment="1">
      <alignment horizontal="center" vertical="center" wrapText="1" readingOrder="1"/>
    </xf>
    <xf numFmtId="0" fontId="4" fillId="4" borderId="36" xfId="0" applyFont="1" applyFill="1" applyBorder="1" applyAlignment="1">
      <alignment horizontal="center" vertical="center" wrapText="1" readingOrder="1"/>
    </xf>
    <xf numFmtId="0" fontId="4" fillId="4" borderId="37" xfId="0" applyFont="1" applyFill="1" applyBorder="1" applyAlignment="1">
      <alignment horizontal="center" vertical="center" wrapText="1" readingOrder="1"/>
    </xf>
    <xf numFmtId="0" fontId="4" fillId="4" borderId="38" xfId="0" applyFont="1" applyFill="1" applyBorder="1" applyAlignment="1">
      <alignment horizontal="center" vertical="center" wrapText="1" readingOrder="1"/>
    </xf>
    <xf numFmtId="0" fontId="8" fillId="5" borderId="10" xfId="0" applyFont="1" applyFill="1" applyBorder="1" applyAlignment="1">
      <alignment horizontal="center" vertical="center" wrapText="1" readingOrder="1"/>
    </xf>
    <xf numFmtId="0" fontId="8" fillId="5" borderId="0" xfId="0" applyFont="1" applyFill="1" applyBorder="1" applyAlignment="1">
      <alignment horizontal="center" vertical="center" wrapText="1" readingOrder="1"/>
    </xf>
    <xf numFmtId="0" fontId="8" fillId="5" borderId="0" xfId="0" applyFont="1" applyFill="1" applyBorder="1" applyAlignment="1">
      <alignment horizontal="left" vertical="center" wrapText="1" readingOrder="1"/>
    </xf>
    <xf numFmtId="0" fontId="8" fillId="5" borderId="9" xfId="0" applyFont="1" applyFill="1" applyBorder="1" applyAlignment="1">
      <alignment horizontal="left" vertical="center" wrapText="1" readingOrder="1"/>
    </xf>
    <xf numFmtId="0" fontId="4" fillId="6" borderId="10" xfId="0" applyFont="1" applyFill="1" applyBorder="1" applyAlignment="1">
      <alignment horizontal="center" vertical="center" wrapText="1" readingOrder="1"/>
    </xf>
    <xf numFmtId="0" fontId="4" fillId="6" borderId="0" xfId="0" applyFont="1" applyFill="1" applyBorder="1" applyAlignment="1">
      <alignment horizontal="center" vertical="center" wrapText="1" readingOrder="1"/>
    </xf>
    <xf numFmtId="0" fontId="4" fillId="6" borderId="0" xfId="0" applyFont="1" applyFill="1" applyBorder="1" applyAlignment="1">
      <alignment horizontal="left" vertical="center" wrapText="1" readingOrder="1"/>
    </xf>
    <xf numFmtId="0" fontId="4" fillId="6" borderId="9" xfId="0" applyFont="1" applyFill="1" applyBorder="1" applyAlignment="1">
      <alignment horizontal="left" vertical="center" wrapText="1" readingOrder="1"/>
    </xf>
    <xf numFmtId="0" fontId="4" fillId="2" borderId="11" xfId="0" applyFont="1" applyFill="1" applyBorder="1" applyAlignment="1">
      <alignment horizontal="center" vertical="center" wrapText="1" readingOrder="1"/>
    </xf>
    <xf numFmtId="0" fontId="4" fillId="2" borderId="39" xfId="0" applyFont="1" applyFill="1" applyBorder="1" applyAlignment="1">
      <alignment horizontal="center" vertical="center" wrapText="1" readingOrder="1"/>
    </xf>
    <xf numFmtId="0" fontId="4" fillId="2" borderId="40" xfId="0" applyFont="1" applyFill="1" applyBorder="1" applyAlignment="1">
      <alignment horizontal="center" vertical="center" wrapText="1" readingOrder="1"/>
    </xf>
    <xf numFmtId="0" fontId="4" fillId="2" borderId="41" xfId="0" applyFont="1" applyFill="1" applyBorder="1" applyAlignment="1">
      <alignment horizontal="center" vertical="center" wrapText="1" readingOrder="1"/>
    </xf>
    <xf numFmtId="0" fontId="4" fillId="2" borderId="42" xfId="0" applyFont="1" applyFill="1" applyBorder="1" applyAlignment="1">
      <alignment horizontal="center" vertical="center" wrapText="1" readingOrder="1"/>
    </xf>
    <xf numFmtId="0" fontId="4" fillId="2" borderId="43" xfId="0" applyFont="1" applyFill="1" applyBorder="1" applyAlignment="1">
      <alignment horizontal="center" vertical="center" wrapText="1" readingOrder="1"/>
    </xf>
    <xf numFmtId="0" fontId="4" fillId="2" borderId="36" xfId="0" applyFont="1" applyFill="1" applyBorder="1" applyAlignment="1">
      <alignment horizontal="center" vertical="center" wrapText="1" readingOrder="1"/>
    </xf>
    <xf numFmtId="0" fontId="4" fillId="2" borderId="2"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 xfId="0" applyFont="1" applyFill="1" applyBorder="1" applyAlignment="1">
      <alignment horizontal="center" vertical="center" textRotation="90" wrapText="1" readingOrder="1"/>
    </xf>
    <xf numFmtId="0" fontId="4" fillId="2" borderId="20" xfId="0" applyFont="1" applyFill="1" applyBorder="1" applyAlignment="1">
      <alignment horizontal="center" vertical="center" textRotation="90" wrapText="1" readingOrder="1"/>
    </xf>
    <xf numFmtId="9" fontId="3" fillId="0" borderId="2" xfId="20" applyFont="1" applyFill="1" applyBorder="1" applyAlignment="1">
      <alignment horizontal="center" vertical="center" wrapText="1"/>
    </xf>
    <xf numFmtId="0" fontId="5" fillId="0" borderId="2"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textRotation="90" wrapText="1"/>
    </xf>
    <xf numFmtId="0" fontId="5" fillId="0" borderId="2" xfId="0" applyFont="1" applyFill="1" applyBorder="1" applyAlignment="1">
      <alignment horizontal="center" vertical="center" wrapText="1"/>
    </xf>
    <xf numFmtId="17" fontId="3" fillId="0" borderId="2"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0" fontId="3" fillId="0" borderId="2" xfId="0" applyFont="1" applyFill="1" applyBorder="1" applyAlignment="1">
      <alignment horizontal="justify" vertical="center" wrapText="1"/>
    </xf>
    <xf numFmtId="9" fontId="3" fillId="0" borderId="2" xfId="20" applyFont="1" applyFill="1" applyBorder="1" applyAlignment="1">
      <alignment horizontal="justify" vertical="center" wrapText="1"/>
    </xf>
    <xf numFmtId="0" fontId="3" fillId="0" borderId="2" xfId="0" applyFont="1" applyFill="1" applyBorder="1" applyAlignment="1">
      <alignment horizontal="justify" vertical="center" textRotation="90" wrapText="1"/>
    </xf>
    <xf numFmtId="0" fontId="3" fillId="0" borderId="20" xfId="0" applyFont="1" applyBorder="1" applyAlignment="1">
      <alignment horizontal="justify" vertical="center" wrapText="1"/>
    </xf>
    <xf numFmtId="0" fontId="0" fillId="0" borderId="21" xfId="0" applyBorder="1" applyAlignment="1">
      <alignment horizontal="justify" vertical="center" wrapText="1"/>
    </xf>
    <xf numFmtId="0" fontId="7" fillId="3" borderId="19" xfId="0" applyFont="1" applyFill="1" applyBorder="1" applyAlignment="1">
      <alignment horizontal="left" vertical="center" wrapText="1"/>
    </xf>
    <xf numFmtId="0" fontId="7" fillId="3" borderId="34" xfId="0" applyFont="1" applyFill="1" applyBorder="1" applyAlignment="1">
      <alignment horizontal="left" vertical="center" wrapText="1"/>
    </xf>
    <xf numFmtId="0" fontId="2" fillId="0" borderId="2" xfId="0" applyFont="1" applyBorder="1" applyAlignment="1">
      <alignment horizontal="justify" vertical="center" wrapText="1"/>
    </xf>
    <xf numFmtId="9" fontId="2" fillId="0" borderId="2" xfId="20" applyFont="1" applyBorder="1" applyAlignment="1">
      <alignment horizontal="justify" vertical="center" wrapText="1"/>
    </xf>
    <xf numFmtId="9" fontId="2" fillId="0" borderId="2" xfId="0" applyNumberFormat="1" applyFont="1" applyBorder="1" applyAlignment="1">
      <alignment horizontal="justify" vertical="center" wrapText="1"/>
    </xf>
    <xf numFmtId="9" fontId="2" fillId="0" borderId="2" xfId="0" applyNumberFormat="1" applyFont="1" applyBorder="1" applyAlignment="1">
      <alignment horizontal="center" vertical="center" wrapText="1"/>
    </xf>
    <xf numFmtId="9" fontId="2" fillId="0" borderId="2" xfId="20" applyFont="1" applyBorder="1" applyAlignment="1">
      <alignment horizontal="center" vertical="center" wrapText="1"/>
    </xf>
    <xf numFmtId="0" fontId="2" fillId="0" borderId="20" xfId="0" applyFont="1" applyBorder="1" applyAlignment="1">
      <alignment horizontal="justify" vertical="center" wrapText="1"/>
    </xf>
    <xf numFmtId="17" fontId="3" fillId="0" borderId="2" xfId="0" applyNumberFormat="1" applyFont="1" applyFill="1" applyBorder="1" applyAlignment="1">
      <alignment horizontal="center" vertical="center" wrapText="1" readingOrder="1"/>
    </xf>
    <xf numFmtId="0" fontId="7" fillId="3" borderId="42" xfId="0" applyFont="1" applyFill="1" applyBorder="1" applyAlignment="1">
      <alignment horizontal="left" vertical="center" wrapText="1"/>
    </xf>
    <xf numFmtId="0" fontId="7" fillId="3" borderId="0" xfId="0" applyFont="1" applyFill="1" applyBorder="1" applyAlignment="1">
      <alignment horizontal="left" vertical="center" wrapText="1"/>
    </xf>
    <xf numFmtId="0" fontId="4" fillId="2" borderId="44" xfId="0" applyFont="1" applyFill="1" applyBorder="1" applyAlignment="1">
      <alignment horizontal="center" vertical="center" wrapText="1" readingOrder="1"/>
    </xf>
    <xf numFmtId="0" fontId="4" fillId="2" borderId="3" xfId="0" applyFont="1" applyFill="1" applyBorder="1" applyAlignment="1">
      <alignment horizontal="center" vertical="center" wrapText="1" readingOrder="1"/>
    </xf>
    <xf numFmtId="0" fontId="4" fillId="2" borderId="14" xfId="0" applyFont="1" applyFill="1" applyBorder="1" applyAlignment="1">
      <alignment horizontal="center" vertical="center" wrapText="1" readingOrder="1"/>
    </xf>
    <xf numFmtId="0" fontId="4" fillId="2" borderId="45" xfId="0" applyFont="1" applyFill="1" applyBorder="1" applyAlignment="1">
      <alignment horizontal="center" vertical="center" wrapText="1" readingOrder="1"/>
    </xf>
    <xf numFmtId="0" fontId="4" fillId="4" borderId="3" xfId="0" applyFont="1" applyFill="1" applyBorder="1" applyAlignment="1">
      <alignment horizontal="center" vertical="center" wrapText="1" readingOrder="1"/>
    </xf>
    <xf numFmtId="0" fontId="4" fillId="4" borderId="17" xfId="0" applyFont="1" applyFill="1" applyBorder="1" applyAlignment="1">
      <alignment horizontal="center" vertical="center" wrapText="1" readingOrder="1"/>
    </xf>
    <xf numFmtId="0" fontId="4" fillId="4" borderId="46" xfId="0" applyFont="1" applyFill="1" applyBorder="1" applyAlignment="1">
      <alignment horizontal="center" vertical="center" wrapText="1" readingOrder="1"/>
    </xf>
    <xf numFmtId="0" fontId="3" fillId="0" borderId="2" xfId="0" applyFont="1" applyFill="1" applyBorder="1" applyAlignment="1">
      <alignment horizontal="center" vertical="center" wrapText="1" readingOrder="1"/>
    </xf>
    <xf numFmtId="17" fontId="4" fillId="0" borderId="2" xfId="0" applyNumberFormat="1" applyFont="1" applyFill="1" applyBorder="1" applyAlignment="1">
      <alignment horizontal="center" vertical="center" wrapText="1" readingOrder="1"/>
    </xf>
    <xf numFmtId="0" fontId="4" fillId="0" borderId="2" xfId="0" applyFont="1" applyFill="1" applyBorder="1" applyAlignment="1">
      <alignment horizontal="center" vertical="center" wrapText="1" readingOrder="1"/>
    </xf>
    <xf numFmtId="0" fontId="0" fillId="0" borderId="36" xfId="0" applyBorder="1" applyAlignment="1">
      <alignment horizontal="justify" vertical="center" wrapText="1"/>
    </xf>
    <xf numFmtId="9" fontId="2" fillId="0" borderId="22" xfId="20" applyFont="1" applyBorder="1" applyAlignment="1">
      <alignment horizontal="center" vertical="center" wrapText="1"/>
    </xf>
    <xf numFmtId="9" fontId="2" fillId="0" borderId="47" xfId="20" applyFont="1" applyBorder="1" applyAlignment="1">
      <alignment horizontal="center" vertical="center" wrapText="1"/>
    </xf>
    <xf numFmtId="0" fontId="3" fillId="0" borderId="20" xfId="0" applyFont="1" applyFill="1" applyBorder="1" applyAlignment="1">
      <alignment horizontal="justify" vertical="center" wrapText="1" readingOrder="1"/>
    </xf>
    <xf numFmtId="0" fontId="0" fillId="0" borderId="36" xfId="0" applyFont="1" applyBorder="1" applyAlignment="1">
      <alignment horizontal="justify" vertical="center" wrapText="1"/>
    </xf>
    <xf numFmtId="0" fontId="0" fillId="0" borderId="21" xfId="0" applyFont="1" applyBorder="1" applyAlignment="1">
      <alignment horizontal="justify" vertical="center" wrapText="1"/>
    </xf>
    <xf numFmtId="0" fontId="2" fillId="0" borderId="2" xfId="0" applyFont="1" applyBorder="1" applyAlignment="1">
      <alignment horizontal="center" vertical="center" wrapText="1"/>
    </xf>
    <xf numFmtId="9" fontId="2" fillId="0" borderId="20" xfId="20" applyFont="1" applyBorder="1" applyAlignment="1">
      <alignment horizontal="center" vertical="center" wrapText="1"/>
    </xf>
    <xf numFmtId="9" fontId="2" fillId="0" borderId="36" xfId="20" applyFont="1" applyBorder="1" applyAlignment="1">
      <alignment horizontal="center" vertical="center" wrapText="1"/>
    </xf>
    <xf numFmtId="9" fontId="2" fillId="0" borderId="21" xfId="20" applyFont="1" applyBorder="1" applyAlignment="1">
      <alignment horizontal="center" vertical="center" wrapText="1"/>
    </xf>
    <xf numFmtId="0" fontId="4" fillId="0" borderId="2" xfId="0" applyFont="1" applyFill="1" applyBorder="1" applyAlignment="1">
      <alignment horizontal="center" vertical="center" textRotation="90" wrapText="1" readingOrder="1"/>
    </xf>
    <xf numFmtId="9" fontId="2" fillId="0" borderId="40" xfId="20" applyFont="1" applyBorder="1" applyAlignment="1">
      <alignment horizontal="center" vertical="center" wrapText="1"/>
    </xf>
    <xf numFmtId="9" fontId="2" fillId="0" borderId="41" xfId="20" applyFont="1" applyBorder="1" applyAlignment="1">
      <alignment horizontal="center" vertical="center" wrapText="1"/>
    </xf>
    <xf numFmtId="9" fontId="2" fillId="0" borderId="42" xfId="20" applyFont="1" applyBorder="1" applyAlignment="1">
      <alignment horizontal="center" vertical="center" wrapText="1"/>
    </xf>
    <xf numFmtId="9" fontId="2" fillId="0" borderId="43" xfId="20" applyFont="1" applyBorder="1" applyAlignment="1">
      <alignment horizontal="center" vertical="center" wrapText="1"/>
    </xf>
    <xf numFmtId="9" fontId="2" fillId="0" borderId="19" xfId="20" applyFont="1" applyBorder="1" applyAlignment="1">
      <alignment horizontal="center" vertical="center" wrapText="1"/>
    </xf>
    <xf numFmtId="9" fontId="2" fillId="0" borderId="48" xfId="20" applyFont="1" applyBorder="1" applyAlignment="1">
      <alignment horizontal="center" vertical="center" wrapText="1"/>
    </xf>
    <xf numFmtId="10" fontId="2" fillId="0" borderId="20" xfId="0" applyNumberFormat="1" applyFont="1" applyBorder="1" applyAlignment="1">
      <alignment horizontal="center" vertical="center" wrapText="1"/>
    </xf>
    <xf numFmtId="10" fontId="2" fillId="0" borderId="36" xfId="0" applyNumberFormat="1" applyFont="1" applyBorder="1" applyAlignment="1">
      <alignment horizontal="center" vertical="center" wrapText="1"/>
    </xf>
    <xf numFmtId="10" fontId="2" fillId="0" borderId="49"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1" xfId="0" applyFont="1" applyBorder="1" applyAlignment="1">
      <alignment horizontal="center" vertical="center" wrapText="1"/>
    </xf>
    <xf numFmtId="0" fontId="4" fillId="2" borderId="6" xfId="0" applyFont="1" applyFill="1" applyBorder="1" applyAlignment="1">
      <alignment horizontal="center" vertical="center" wrapText="1" readingOrder="1"/>
    </xf>
    <xf numFmtId="0" fontId="4" fillId="2" borderId="50" xfId="0" applyFont="1" applyFill="1" applyBorder="1" applyAlignment="1">
      <alignment horizontal="center" vertical="center" wrapText="1" readingOrder="1"/>
    </xf>
    <xf numFmtId="0" fontId="4" fillId="2" borderId="6"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6" xfId="0" applyFont="1" applyFill="1" applyBorder="1" applyAlignment="1">
      <alignment horizontal="center" vertical="center" textRotation="90" wrapText="1" readingOrder="1"/>
    </xf>
    <xf numFmtId="0" fontId="4" fillId="2" borderId="50" xfId="0" applyFont="1" applyFill="1" applyBorder="1" applyAlignment="1">
      <alignment horizontal="center" vertical="center" textRotation="90" wrapText="1" readingOrder="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4" fillId="6" borderId="53" xfId="0" applyFont="1" applyFill="1" applyBorder="1" applyAlignment="1">
      <alignment horizontal="justify" vertical="center" wrapText="1" readingOrder="1"/>
    </xf>
    <xf numFmtId="0" fontId="4" fillId="6" borderId="33" xfId="0" applyFont="1" applyFill="1" applyBorder="1" applyAlignment="1">
      <alignment horizontal="justify" vertical="center" wrapText="1" readingOrder="1"/>
    </xf>
    <xf numFmtId="0" fontId="4" fillId="6" borderId="54" xfId="0" applyFont="1" applyFill="1" applyBorder="1" applyAlignment="1">
      <alignment horizontal="justify" vertical="center" wrapText="1" readingOrder="1"/>
    </xf>
    <xf numFmtId="0" fontId="4" fillId="2" borderId="55" xfId="0" applyFont="1" applyFill="1" applyBorder="1" applyAlignment="1">
      <alignment horizontal="center" vertical="center" wrapText="1" readingOrder="1"/>
    </xf>
    <xf numFmtId="0" fontId="4" fillId="2" borderId="56" xfId="0" applyFont="1" applyFill="1" applyBorder="1" applyAlignment="1">
      <alignment horizontal="center" vertical="center" wrapText="1" readingOrder="1"/>
    </xf>
    <xf numFmtId="0" fontId="4" fillId="2" borderId="57" xfId="0" applyFont="1" applyFill="1" applyBorder="1" applyAlignment="1">
      <alignment horizontal="center" vertical="center" wrapText="1" readingOrder="1"/>
    </xf>
    <xf numFmtId="0" fontId="4" fillId="2" borderId="5" xfId="0" applyFont="1" applyFill="1" applyBorder="1" applyAlignment="1">
      <alignment horizontal="center" vertical="center" wrapText="1" readingOrder="1"/>
    </xf>
    <xf numFmtId="0" fontId="4" fillId="2" borderId="58" xfId="0" applyFont="1" applyFill="1" applyBorder="1" applyAlignment="1">
      <alignment horizontal="center" vertical="center" wrapText="1" readingOrder="1"/>
    </xf>
    <xf numFmtId="0" fontId="4" fillId="2" borderId="24" xfId="0" applyFont="1" applyFill="1" applyBorder="1" applyAlignment="1">
      <alignment horizontal="center" vertical="center" wrapText="1" readingOrder="1"/>
    </xf>
    <xf numFmtId="0" fontId="4" fillId="2" borderId="59" xfId="0" applyFont="1" applyFill="1" applyBorder="1" applyAlignment="1">
      <alignment horizontal="center" vertical="center" wrapText="1" readingOrder="1"/>
    </xf>
    <xf numFmtId="0" fontId="4" fillId="2" borderId="33" xfId="0" applyFont="1" applyFill="1" applyBorder="1" applyAlignment="1">
      <alignment horizontal="center" vertical="center" wrapText="1" readingOrder="1"/>
    </xf>
    <xf numFmtId="0" fontId="4" fillId="4" borderId="57" xfId="0" applyFont="1" applyFill="1" applyBorder="1" applyAlignment="1">
      <alignment horizontal="center" vertical="center" wrapText="1" readingOrder="1"/>
    </xf>
    <xf numFmtId="0" fontId="4" fillId="4" borderId="51" xfId="0" applyFont="1" applyFill="1" applyBorder="1" applyAlignment="1">
      <alignment horizontal="center" vertical="center" wrapText="1" readingOrder="1"/>
    </xf>
    <xf numFmtId="0" fontId="4" fillId="4" borderId="6" xfId="0" applyFont="1" applyFill="1" applyBorder="1" applyAlignment="1">
      <alignment horizontal="center" vertical="center" wrapText="1" readingOrder="1"/>
    </xf>
    <xf numFmtId="0" fontId="4" fillId="4" borderId="50" xfId="0" applyFont="1" applyFill="1" applyBorder="1" applyAlignment="1">
      <alignment horizontal="center" vertical="center" wrapText="1" readingOrder="1"/>
    </xf>
    <xf numFmtId="0" fontId="4" fillId="4" borderId="60" xfId="0" applyFont="1" applyFill="1" applyBorder="1" applyAlignment="1">
      <alignment horizontal="center" vertical="center" wrapText="1" readingOrder="1"/>
    </xf>
    <xf numFmtId="0" fontId="4" fillId="4" borderId="61" xfId="0" applyFont="1" applyFill="1" applyBorder="1" applyAlignment="1">
      <alignment horizontal="center" vertical="center" wrapText="1" readingOrder="1"/>
    </xf>
    <xf numFmtId="0" fontId="4" fillId="2" borderId="51" xfId="0" applyFont="1" applyFill="1" applyBorder="1" applyAlignment="1">
      <alignment horizontal="center" vertical="center" wrapText="1" readingOrder="1"/>
    </xf>
    <xf numFmtId="0" fontId="4" fillId="2" borderId="52" xfId="0" applyFont="1" applyFill="1" applyBorder="1" applyAlignment="1">
      <alignment horizontal="center" vertical="center" wrapText="1" readingOrder="1"/>
    </xf>
    <xf numFmtId="0" fontId="3" fillId="0" borderId="27" xfId="0" applyFont="1" applyFill="1" applyBorder="1" applyAlignment="1">
      <alignment horizontal="center" vertical="center" wrapText="1" readingOrder="1"/>
    </xf>
    <xf numFmtId="0" fontId="3" fillId="0" borderId="10" xfId="0" applyFont="1" applyFill="1" applyBorder="1" applyAlignment="1">
      <alignment horizontal="center" vertical="center" wrapText="1" readingOrder="1"/>
    </xf>
    <xf numFmtId="0" fontId="3" fillId="0" borderId="62" xfId="0" applyFont="1" applyFill="1" applyBorder="1" applyAlignment="1">
      <alignment horizontal="center" vertical="center" wrapText="1" readingOrder="1"/>
    </xf>
    <xf numFmtId="0" fontId="3" fillId="0" borderId="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2" borderId="63" xfId="0" applyFont="1" applyFill="1" applyBorder="1" applyAlignment="1">
      <alignment horizontal="center" vertical="center" wrapText="1" readingOrder="1"/>
    </xf>
    <xf numFmtId="0" fontId="3" fillId="0" borderId="64" xfId="0" applyFont="1" applyFill="1" applyBorder="1" applyAlignment="1">
      <alignment horizontal="justify" vertical="center" wrapText="1" readingOrder="1"/>
    </xf>
    <xf numFmtId="0" fontId="3" fillId="0" borderId="51" xfId="0" applyFont="1" applyFill="1" applyBorder="1" applyAlignment="1">
      <alignment horizontal="justify" vertical="center" wrapText="1" readingOrder="1"/>
    </xf>
    <xf numFmtId="0" fontId="3" fillId="0" borderId="2" xfId="0" applyFont="1" applyFill="1" applyBorder="1" applyAlignment="1">
      <alignment horizontal="justify" vertical="center" wrapText="1" readingOrder="1"/>
    </xf>
    <xf numFmtId="0" fontId="4" fillId="4" borderId="63" xfId="0" applyFont="1" applyFill="1" applyBorder="1" applyAlignment="1">
      <alignment horizontal="center" vertical="center" wrapText="1" readingOrder="1"/>
    </xf>
    <xf numFmtId="0" fontId="3" fillId="0" borderId="65" xfId="0" applyFont="1" applyFill="1" applyBorder="1" applyAlignment="1">
      <alignment horizontal="justify" vertical="center" wrapText="1" readingOrder="1"/>
    </xf>
    <xf numFmtId="0" fontId="3" fillId="0" borderId="56" xfId="0" applyFont="1" applyFill="1" applyBorder="1" applyAlignment="1">
      <alignment horizontal="justify" vertical="center" wrapText="1" readingOrder="1"/>
    </xf>
    <xf numFmtId="0" fontId="3" fillId="0" borderId="66" xfId="0" applyFont="1" applyFill="1" applyBorder="1" applyAlignment="1">
      <alignment horizontal="justify" vertical="center" wrapText="1" readingOrder="1"/>
    </xf>
    <xf numFmtId="0" fontId="3" fillId="0" borderId="67" xfId="0" applyFont="1" applyFill="1" applyBorder="1" applyAlignment="1">
      <alignment horizontal="justify" vertical="center" wrapText="1" readingOrder="1"/>
    </xf>
    <xf numFmtId="0" fontId="3" fillId="0" borderId="50" xfId="0" applyFont="1" applyFill="1" applyBorder="1" applyAlignment="1">
      <alignment horizontal="justify" vertical="center" wrapText="1" readingOrder="1"/>
    </xf>
    <xf numFmtId="0" fontId="3" fillId="0" borderId="68" xfId="0" applyFont="1" applyFill="1" applyBorder="1" applyAlignment="1">
      <alignment horizontal="justify" vertical="center" wrapText="1" readingOrder="1"/>
    </xf>
    <xf numFmtId="9" fontId="3" fillId="0" borderId="67" xfId="20" applyFont="1" applyFill="1" applyBorder="1" applyAlignment="1">
      <alignment horizontal="justify" vertical="center" wrapText="1"/>
    </xf>
    <xf numFmtId="9" fontId="3" fillId="0" borderId="50" xfId="20" applyFont="1" applyFill="1" applyBorder="1" applyAlignment="1">
      <alignment horizontal="justify" vertical="center" wrapText="1"/>
    </xf>
    <xf numFmtId="9" fontId="3" fillId="0" borderId="68" xfId="20" applyFont="1" applyFill="1" applyBorder="1" applyAlignment="1">
      <alignment horizontal="justify" vertical="center" wrapText="1"/>
    </xf>
    <xf numFmtId="0" fontId="3" fillId="0" borderId="69" xfId="0" applyFont="1" applyFill="1" applyBorder="1" applyAlignment="1">
      <alignment horizontal="justify" vertical="center" textRotation="90" wrapText="1" readingOrder="1"/>
    </xf>
    <xf numFmtId="0" fontId="3" fillId="0" borderId="70" xfId="0" applyFont="1" applyFill="1" applyBorder="1" applyAlignment="1">
      <alignment horizontal="justify" vertical="center" textRotation="90" wrapText="1" readingOrder="1"/>
    </xf>
    <xf numFmtId="0" fontId="3" fillId="0" borderId="71" xfId="0" applyFont="1" applyFill="1" applyBorder="1" applyAlignment="1">
      <alignment horizontal="justify" vertical="center" textRotation="90" wrapText="1" readingOrder="1"/>
    </xf>
    <xf numFmtId="0" fontId="3" fillId="0" borderId="3" xfId="0" applyFont="1" applyFill="1" applyBorder="1" applyAlignment="1">
      <alignment horizontal="justify" vertical="center" textRotation="90" wrapText="1" readingOrder="1"/>
    </xf>
    <xf numFmtId="0" fontId="3" fillId="0" borderId="2" xfId="0" applyFont="1" applyFill="1" applyBorder="1" applyAlignment="1">
      <alignment horizontal="justify" vertical="center" textRotation="90" wrapText="1" readingOrder="1"/>
    </xf>
    <xf numFmtId="9" fontId="2" fillId="0" borderId="3"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5" xfId="0" applyFont="1" applyFill="1" applyBorder="1" applyAlignment="1">
      <alignment horizontal="center" vertical="center" wrapText="1" readingOrder="1"/>
    </xf>
    <xf numFmtId="0" fontId="3" fillId="0" borderId="72" xfId="0" applyFont="1" applyFill="1" applyBorder="1" applyAlignment="1">
      <alignment horizontal="center" vertical="center" wrapText="1" readingOrder="1"/>
    </xf>
    <xf numFmtId="17" fontId="3" fillId="0" borderId="17" xfId="0" applyNumberFormat="1" applyFont="1" applyFill="1" applyBorder="1" applyAlignment="1">
      <alignment horizontal="center" vertical="center" wrapText="1" readingOrder="1"/>
    </xf>
    <xf numFmtId="17" fontId="3" fillId="0" borderId="36" xfId="0" applyNumberFormat="1" applyFont="1" applyFill="1" applyBorder="1" applyAlignment="1">
      <alignment horizontal="center" vertical="center" wrapText="1" readingOrder="1"/>
    </xf>
    <xf numFmtId="17" fontId="3" fillId="0" borderId="49" xfId="0" applyNumberFormat="1" applyFont="1" applyFill="1" applyBorder="1" applyAlignment="1">
      <alignment horizontal="center" vertical="center" wrapText="1" readingOrder="1"/>
    </xf>
    <xf numFmtId="0" fontId="3" fillId="0" borderId="14" xfId="0" applyFont="1" applyFill="1" applyBorder="1" applyAlignment="1">
      <alignment horizontal="center" vertical="center" wrapText="1" readingOrder="1"/>
    </xf>
    <xf numFmtId="0" fontId="3" fillId="0" borderId="42" xfId="0" applyFont="1" applyFill="1" applyBorder="1" applyAlignment="1">
      <alignment horizontal="center" vertical="center" wrapText="1" readingOrder="1"/>
    </xf>
    <xf numFmtId="0" fontId="5" fillId="0" borderId="7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8" fillId="5" borderId="10" xfId="0" applyFont="1" applyFill="1" applyBorder="1" applyAlignment="1">
      <alignment horizontal="justify" vertical="center" wrapText="1" readingOrder="1"/>
    </xf>
    <xf numFmtId="0" fontId="8" fillId="5" borderId="0" xfId="0" applyFont="1" applyFill="1" applyBorder="1" applyAlignment="1">
      <alignment horizontal="justify" vertical="center" wrapText="1" readingOrder="1"/>
    </xf>
    <xf numFmtId="0" fontId="8" fillId="5" borderId="9" xfId="0" applyFont="1" applyFill="1" applyBorder="1" applyAlignment="1">
      <alignment horizontal="justify" vertical="center" wrapText="1" readingOrder="1"/>
    </xf>
    <xf numFmtId="0" fontId="4" fillId="0" borderId="10" xfId="0" applyFont="1" applyBorder="1" applyAlignment="1">
      <alignment horizontal="justify" vertical="center" wrapText="1" readingOrder="1"/>
    </xf>
    <xf numFmtId="0" fontId="7" fillId="0" borderId="26" xfId="0" applyFont="1" applyBorder="1" applyAlignment="1">
      <alignment horizontal="justify" vertical="center" wrapText="1"/>
    </xf>
    <xf numFmtId="0" fontId="4" fillId="0" borderId="20" xfId="0" applyFont="1" applyFill="1" applyBorder="1" applyAlignment="1">
      <alignment horizontal="center" vertical="center" wrapText="1" readingOrder="1"/>
    </xf>
    <xf numFmtId="0" fontId="4" fillId="0" borderId="36" xfId="0" applyFont="1" applyFill="1" applyBorder="1" applyAlignment="1">
      <alignment horizontal="center" vertical="center" wrapText="1" readingOrder="1"/>
    </xf>
    <xf numFmtId="0" fontId="4" fillId="0" borderId="21" xfId="0" applyFont="1" applyFill="1" applyBorder="1" applyAlignment="1">
      <alignment horizontal="center" vertical="center" wrapText="1" readingOrder="1"/>
    </xf>
    <xf numFmtId="9" fontId="2" fillId="0" borderId="20" xfId="0" applyNumberFormat="1" applyFont="1" applyFill="1" applyBorder="1" applyAlignment="1">
      <alignment horizontal="center" vertical="center" wrapText="1"/>
    </xf>
    <xf numFmtId="9" fontId="2" fillId="0" borderId="36"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1" fontId="3" fillId="0" borderId="20" xfId="0" applyNumberFormat="1" applyFont="1" applyFill="1" applyBorder="1" applyAlignment="1">
      <alignment horizontal="center" vertical="center" textRotation="90" wrapText="1" readingOrder="1"/>
    </xf>
    <xf numFmtId="1" fontId="3" fillId="0" borderId="36" xfId="0" applyNumberFormat="1" applyFont="1" applyFill="1" applyBorder="1" applyAlignment="1">
      <alignment horizontal="center" vertical="center" textRotation="90" wrapText="1" readingOrder="1"/>
    </xf>
    <xf numFmtId="1" fontId="3" fillId="0" borderId="21" xfId="0" applyNumberFormat="1" applyFont="1" applyFill="1" applyBorder="1" applyAlignment="1">
      <alignment horizontal="center" vertical="center" textRotation="90" wrapText="1" readingOrder="1"/>
    </xf>
    <xf numFmtId="0" fontId="3" fillId="0" borderId="20" xfId="0" applyFont="1" applyFill="1" applyBorder="1" applyAlignment="1">
      <alignment horizontal="center" vertical="center" textRotation="90" wrapText="1" readingOrder="1"/>
    </xf>
    <xf numFmtId="0" fontId="3" fillId="0" borderId="36" xfId="0" applyFont="1" applyFill="1" applyBorder="1" applyAlignment="1">
      <alignment horizontal="center" vertical="center" textRotation="90" wrapText="1" readingOrder="1"/>
    </xf>
    <xf numFmtId="0" fontId="3" fillId="0" borderId="21" xfId="0" applyFont="1" applyFill="1" applyBorder="1" applyAlignment="1">
      <alignment horizontal="center" vertical="center" textRotation="90" wrapText="1" readingOrder="1"/>
    </xf>
    <xf numFmtId="0" fontId="3" fillId="0" borderId="2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21" xfId="0" applyFont="1" applyFill="1" applyBorder="1" applyAlignment="1">
      <alignment horizontal="center" vertical="center" wrapText="1"/>
    </xf>
    <xf numFmtId="17" fontId="3" fillId="0" borderId="20" xfId="0" applyNumberFormat="1" applyFont="1" applyFill="1" applyBorder="1" applyAlignment="1">
      <alignment horizontal="center" vertical="center" wrapText="1" readingOrder="1"/>
    </xf>
    <xf numFmtId="17" fontId="3" fillId="0" borderId="21" xfId="0" applyNumberFormat="1" applyFont="1" applyFill="1" applyBorder="1" applyAlignment="1">
      <alignment horizontal="center" vertical="center" wrapText="1" readingOrder="1"/>
    </xf>
    <xf numFmtId="0" fontId="3" fillId="0" borderId="2" xfId="0" applyFont="1" applyFill="1" applyBorder="1" applyAlignment="1">
      <alignment horizontal="center" vertical="center" textRotation="90" wrapText="1" readingOrder="1"/>
    </xf>
    <xf numFmtId="0" fontId="5" fillId="0" borderId="2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2" borderId="55" xfId="0" applyFont="1" applyFill="1" applyBorder="1" applyAlignment="1">
      <alignment horizontal="center" vertical="center" wrapText="1" readingOrder="1"/>
    </xf>
    <xf numFmtId="0" fontId="3" fillId="2" borderId="56" xfId="0" applyFont="1" applyFill="1" applyBorder="1" applyAlignment="1">
      <alignment horizontal="center" vertical="center" wrapText="1" readingOrder="1"/>
    </xf>
    <xf numFmtId="0" fontId="4" fillId="6" borderId="53" xfId="0" applyFont="1" applyFill="1" applyBorder="1" applyAlignment="1">
      <alignment horizontal="center" vertical="center" wrapText="1" readingOrder="1"/>
    </xf>
    <xf numFmtId="0" fontId="4" fillId="6" borderId="33" xfId="0" applyFont="1" applyFill="1" applyBorder="1" applyAlignment="1">
      <alignment horizontal="center" vertical="center" wrapText="1" readingOrder="1"/>
    </xf>
    <xf numFmtId="0" fontId="4" fillId="6" borderId="33" xfId="0" applyFont="1" applyFill="1" applyBorder="1" applyAlignment="1">
      <alignment horizontal="left" vertical="center" wrapText="1" readingOrder="1"/>
    </xf>
    <xf numFmtId="0" fontId="4" fillId="6" borderId="54" xfId="0" applyFont="1" applyFill="1" applyBorder="1" applyAlignment="1">
      <alignment horizontal="left" vertical="center" wrapText="1" readingOrder="1"/>
    </xf>
    <xf numFmtId="0" fontId="3" fillId="0" borderId="20" xfId="0" applyFont="1" applyFill="1" applyBorder="1" applyAlignment="1">
      <alignment horizontal="center" vertical="center" wrapText="1" readingOrder="1"/>
    </xf>
    <xf numFmtId="0" fontId="3" fillId="0" borderId="36" xfId="0" applyFont="1" applyFill="1" applyBorder="1" applyAlignment="1">
      <alignment horizontal="center" vertical="center" wrapText="1" readingOrder="1"/>
    </xf>
    <xf numFmtId="0" fontId="3" fillId="0" borderId="21" xfId="0" applyFont="1" applyFill="1" applyBorder="1" applyAlignment="1">
      <alignment horizontal="center" vertical="center" wrapText="1" readingOrder="1"/>
    </xf>
    <xf numFmtId="17" fontId="3" fillId="0" borderId="14" xfId="0" applyNumberFormat="1" applyFont="1" applyFill="1" applyBorder="1" applyAlignment="1">
      <alignment horizontal="center" vertical="center" wrapText="1" readingOrder="1"/>
    </xf>
    <xf numFmtId="17" fontId="3" fillId="0" borderId="42" xfId="0" applyNumberFormat="1" applyFont="1" applyFill="1" applyBorder="1" applyAlignment="1">
      <alignment horizontal="center" vertical="center" wrapText="1" readingOrder="1"/>
    </xf>
    <xf numFmtId="17" fontId="3" fillId="0" borderId="75" xfId="0" applyNumberFormat="1" applyFont="1" applyFill="1" applyBorder="1" applyAlignment="1">
      <alignment horizontal="center" vertical="center" wrapText="1" readingOrder="1"/>
    </xf>
    <xf numFmtId="9" fontId="4" fillId="0" borderId="2" xfId="0" applyNumberFormat="1" applyFont="1" applyFill="1" applyBorder="1" applyAlignment="1">
      <alignment horizontal="center" vertical="center" wrapText="1" readingOrder="1"/>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2" fillId="0" borderId="21" xfId="0" applyFont="1" applyBorder="1" applyAlignment="1">
      <alignment horizontal="center" vertical="center"/>
    </xf>
    <xf numFmtId="0" fontId="4" fillId="2" borderId="1" xfId="0" applyFont="1" applyFill="1" applyBorder="1" applyAlignment="1">
      <alignment horizontal="center" vertical="center" wrapText="1" readingOrder="1"/>
    </xf>
    <xf numFmtId="0" fontId="4" fillId="4" borderId="1" xfId="0" applyFont="1" applyFill="1" applyBorder="1" applyAlignment="1">
      <alignment horizontal="center" vertical="center" wrapText="1" readingOrder="1"/>
    </xf>
    <xf numFmtId="0" fontId="4" fillId="2" borderId="1" xfId="0" applyFont="1" applyFill="1" applyBorder="1" applyAlignment="1">
      <alignment horizontal="center" vertical="center" textRotation="90" wrapText="1" readingOrder="1"/>
    </xf>
    <xf numFmtId="17" fontId="3" fillId="0" borderId="76" xfId="0" applyNumberFormat="1" applyFont="1" applyFill="1" applyBorder="1" applyAlignment="1">
      <alignment horizontal="center" vertical="center" wrapText="1" readingOrder="1"/>
    </xf>
    <xf numFmtId="17" fontId="3" fillId="0" borderId="77" xfId="0" applyNumberFormat="1" applyFont="1" applyFill="1" applyBorder="1" applyAlignment="1">
      <alignment horizontal="center" vertical="center" wrapText="1" readingOrder="1"/>
    </xf>
    <xf numFmtId="17" fontId="3" fillId="0" borderId="6" xfId="0" applyNumberFormat="1" applyFont="1" applyFill="1" applyBorder="1" applyAlignment="1">
      <alignment horizontal="center" vertical="center" wrapText="1" readingOrder="1"/>
    </xf>
    <xf numFmtId="17" fontId="3" fillId="0" borderId="1" xfId="0" applyNumberFormat="1" applyFont="1" applyFill="1" applyBorder="1" applyAlignment="1">
      <alignment horizontal="center" vertical="center" wrapText="1" readingOrder="1"/>
    </xf>
    <xf numFmtId="0" fontId="4" fillId="2" borderId="78" xfId="0" applyFont="1" applyFill="1" applyBorder="1" applyAlignment="1">
      <alignment horizontal="center" vertical="center" wrapText="1" readingOrder="1"/>
    </xf>
    <xf numFmtId="0" fontId="4" fillId="2" borderId="79" xfId="0" applyFont="1" applyFill="1" applyBorder="1" applyAlignment="1">
      <alignment horizontal="center" vertical="center" wrapText="1" readingOrder="1"/>
    </xf>
    <xf numFmtId="0" fontId="4" fillId="2" borderId="80" xfId="0" applyFont="1" applyFill="1" applyBorder="1" applyAlignment="1">
      <alignment horizontal="center" vertical="center" wrapText="1" readingOrder="1"/>
    </xf>
    <xf numFmtId="0" fontId="4" fillId="4" borderId="24" xfId="0" applyFont="1" applyFill="1" applyBorder="1" applyAlignment="1">
      <alignment horizontal="center" vertical="center" wrapText="1" readingOrder="1"/>
    </xf>
    <xf numFmtId="0" fontId="4" fillId="4" borderId="12" xfId="0" applyFont="1" applyFill="1" applyBorder="1" applyAlignment="1">
      <alignment horizontal="center" vertical="center" wrapText="1" readingOrder="1"/>
    </xf>
    <xf numFmtId="9" fontId="3" fillId="0" borderId="20" xfId="0" applyNumberFormat="1" applyFont="1" applyFill="1" applyBorder="1" applyAlignment="1">
      <alignment horizontal="center" vertical="center" textRotation="91" wrapText="1" readingOrder="1"/>
    </xf>
    <xf numFmtId="0" fontId="3" fillId="0" borderId="36" xfId="0" applyFont="1" applyFill="1" applyBorder="1" applyAlignment="1">
      <alignment horizontal="center" vertical="center" textRotation="91" wrapText="1" readingOrder="1"/>
    </xf>
    <xf numFmtId="0" fontId="3" fillId="0" borderId="21" xfId="0" applyFont="1" applyFill="1" applyBorder="1" applyAlignment="1">
      <alignment horizontal="center" vertical="center" textRotation="91" wrapText="1" readingOrder="1"/>
    </xf>
    <xf numFmtId="0" fontId="0" fillId="0" borderId="36" xfId="0" applyFont="1" applyBorder="1" applyAlignment="1">
      <alignment horizontal="justify" vertical="center" wrapText="1" readingOrder="1"/>
    </xf>
    <xf numFmtId="0" fontId="0" fillId="0" borderId="21" xfId="0" applyFont="1" applyBorder="1" applyAlignment="1">
      <alignment horizontal="justify" vertical="center" wrapText="1" readingOrder="1"/>
    </xf>
    <xf numFmtId="9" fontId="3" fillId="0" borderId="2" xfId="0" applyNumberFormat="1" applyFont="1" applyFill="1" applyBorder="1" applyAlignment="1">
      <alignment horizontal="center" vertical="center" textRotation="92" wrapText="1" readingOrder="1"/>
    </xf>
    <xf numFmtId="0" fontId="3" fillId="0" borderId="2" xfId="0" applyFont="1" applyFill="1" applyBorder="1" applyAlignment="1">
      <alignment horizontal="center" vertical="center" textRotation="92" wrapText="1" readingOrder="1"/>
    </xf>
    <xf numFmtId="9" fontId="3" fillId="0" borderId="2" xfId="0" applyNumberFormat="1" applyFont="1" applyFill="1" applyBorder="1" applyAlignment="1">
      <alignment horizontal="center" vertical="center" textRotation="1" wrapText="1" readingOrder="1"/>
    </xf>
    <xf numFmtId="9" fontId="3" fillId="0" borderId="2" xfId="20" applyNumberFormat="1" applyFont="1" applyFill="1" applyBorder="1" applyAlignment="1">
      <alignment horizontal="center" vertical="center" textRotation="1" wrapText="1" readingOrder="1"/>
    </xf>
    <xf numFmtId="0" fontId="3" fillId="0" borderId="36" xfId="0" applyFont="1" applyFill="1" applyBorder="1" applyAlignment="1">
      <alignment horizontal="justify" vertical="center" wrapText="1" readingOrder="1"/>
    </xf>
    <xf numFmtId="0" fontId="3" fillId="0" borderId="21" xfId="0" applyFont="1" applyFill="1" applyBorder="1" applyAlignment="1">
      <alignment horizontal="justify" vertical="center" wrapText="1" readingOrder="1"/>
    </xf>
    <xf numFmtId="0" fontId="3" fillId="0" borderId="34" xfId="0" applyFont="1" applyBorder="1" applyAlignment="1">
      <alignment horizontal="center" vertical="center" wrapText="1" readingOrder="1"/>
    </xf>
    <xf numFmtId="0" fontId="3" fillId="0" borderId="35" xfId="0" applyFont="1" applyBorder="1" applyAlignment="1">
      <alignment horizontal="center" vertical="center" wrapText="1" readingOrder="1"/>
    </xf>
    <xf numFmtId="14" fontId="5" fillId="0" borderId="33" xfId="0" applyNumberFormat="1" applyFont="1" applyBorder="1" applyAlignment="1">
      <alignment horizontal="justify" vertical="center" wrapText="1"/>
    </xf>
    <xf numFmtId="43" fontId="4" fillId="0" borderId="1" xfId="21" applyFont="1" applyFill="1" applyBorder="1" applyAlignment="1">
      <alignment horizontal="center" vertical="center" wrapText="1" readingOrder="1"/>
    </xf>
    <xf numFmtId="9" fontId="4" fillId="0" borderId="1" xfId="20" applyFont="1" applyFill="1" applyBorder="1" applyAlignment="1">
      <alignment horizontal="center" vertical="center" wrapText="1" readingOrder="1"/>
    </xf>
    <xf numFmtId="0" fontId="3" fillId="0" borderId="1" xfId="0" applyFont="1" applyFill="1" applyBorder="1" applyAlignment="1">
      <alignment horizontal="justify" vertical="center" wrapText="1" readingOrder="1"/>
    </xf>
    <xf numFmtId="9" fontId="3" fillId="0" borderId="1" xfId="0" applyNumberFormat="1" applyFont="1" applyFill="1" applyBorder="1" applyAlignment="1">
      <alignment horizontal="center" vertical="center" textRotation="90" wrapText="1" readingOrder="1"/>
    </xf>
    <xf numFmtId="9" fontId="3" fillId="0" borderId="1" xfId="0" applyNumberFormat="1" applyFont="1" applyFill="1" applyBorder="1" applyAlignment="1">
      <alignment horizontal="center" vertical="center" wrapText="1" readingOrder="1"/>
    </xf>
    <xf numFmtId="0" fontId="10" fillId="0" borderId="20" xfId="0" applyFont="1" applyFill="1" applyBorder="1" applyAlignment="1">
      <alignment horizontal="justify" vertical="center" wrapText="1" readingOrder="1"/>
    </xf>
    <xf numFmtId="9" fontId="3" fillId="0" borderId="20" xfId="0" applyNumberFormat="1" applyFont="1" applyFill="1" applyBorder="1" applyAlignment="1">
      <alignment horizontal="center" vertical="center" wrapText="1" readingOrder="1"/>
    </xf>
    <xf numFmtId="9" fontId="3" fillId="0" borderId="36" xfId="0" applyNumberFormat="1" applyFont="1" applyFill="1" applyBorder="1" applyAlignment="1">
      <alignment horizontal="center" vertical="center" wrapText="1" readingOrder="1"/>
    </xf>
    <xf numFmtId="9" fontId="3" fillId="0" borderId="21" xfId="0" applyNumberFormat="1" applyFont="1" applyFill="1" applyBorder="1" applyAlignment="1">
      <alignment horizontal="center" vertical="center" wrapText="1" readingOrder="1"/>
    </xf>
    <xf numFmtId="9" fontId="3" fillId="0" borderId="2" xfId="0" applyNumberFormat="1" applyFont="1" applyFill="1" applyBorder="1" applyAlignment="1">
      <alignment vertical="center" wrapText="1" readingOrder="1"/>
    </xf>
    <xf numFmtId="0" fontId="3" fillId="0" borderId="81" xfId="0" applyFont="1" applyFill="1" applyBorder="1" applyAlignment="1">
      <alignment vertical="center" wrapText="1" readingOrder="1"/>
    </xf>
    <xf numFmtId="0" fontId="3" fillId="0" borderId="82" xfId="0" applyFont="1" applyFill="1" applyBorder="1" applyAlignment="1">
      <alignment vertical="center" wrapText="1" readingOrder="1"/>
    </xf>
    <xf numFmtId="9" fontId="3" fillId="0" borderId="82" xfId="0" applyNumberFormat="1" applyFont="1" applyFill="1" applyBorder="1" applyAlignment="1">
      <alignment vertical="center" wrapText="1"/>
    </xf>
    <xf numFmtId="0" fontId="3" fillId="0" borderId="83" xfId="0" applyFont="1" applyFill="1" applyBorder="1" applyAlignment="1">
      <alignment vertical="center" textRotation="90" wrapText="1" readingOrder="1"/>
    </xf>
    <xf numFmtId="0" fontId="3" fillId="0" borderId="3" xfId="0" applyFont="1" applyFill="1" applyBorder="1" applyAlignment="1">
      <alignment vertical="center" textRotation="90" wrapText="1" readingOrder="1"/>
    </xf>
    <xf numFmtId="9" fontId="11" fillId="0" borderId="20" xfId="20" applyFont="1" applyFill="1" applyBorder="1" applyAlignment="1">
      <alignment horizontal="center" vertical="center" wrapText="1"/>
    </xf>
    <xf numFmtId="9" fontId="11" fillId="0" borderId="2" xfId="20" applyFont="1" applyFill="1" applyBorder="1" applyAlignment="1">
      <alignment horizontal="center" vertical="center" wrapText="1"/>
    </xf>
    <xf numFmtId="9" fontId="11" fillId="0" borderId="20" xfId="20" applyFont="1" applyFill="1" applyBorder="1" applyAlignment="1">
      <alignment horizontal="center" vertical="center" wrapText="1"/>
    </xf>
    <xf numFmtId="9" fontId="11" fillId="0" borderId="36" xfId="20" applyFont="1" applyFill="1" applyBorder="1" applyAlignment="1">
      <alignment horizontal="center" vertical="center" wrapText="1"/>
    </xf>
    <xf numFmtId="9" fontId="11" fillId="0" borderId="21" xfId="20" applyFont="1" applyFill="1" applyBorder="1" applyAlignment="1">
      <alignment horizontal="center" vertical="center" wrapText="1"/>
    </xf>
    <xf numFmtId="9" fontId="12" fillId="0" borderId="20" xfId="20" applyFont="1" applyFill="1" applyBorder="1" applyAlignment="1">
      <alignment horizontal="center" vertical="center" wrapText="1"/>
    </xf>
    <xf numFmtId="9" fontId="12" fillId="0" borderId="36" xfId="20" applyFont="1" applyFill="1" applyBorder="1" applyAlignment="1">
      <alignment horizontal="center" vertical="center" wrapText="1"/>
    </xf>
    <xf numFmtId="9" fontId="12" fillId="0" borderId="21" xfId="20" applyFont="1" applyFill="1" applyBorder="1" applyAlignment="1">
      <alignment horizontal="center" vertical="center" wrapText="1"/>
    </xf>
    <xf numFmtId="9" fontId="12" fillId="0" borderId="2" xfId="2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Porcentaje" xfId="20"/>
    <cellStyle name="Millare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Y70"/>
  <sheetViews>
    <sheetView tabSelected="1" zoomScale="85" zoomScaleNormal="85" workbookViewId="0" topLeftCell="B3">
      <selection activeCell="J13" sqref="J13:J16"/>
    </sheetView>
  </sheetViews>
  <sheetFormatPr defaultColWidth="11.421875" defaultRowHeight="15"/>
  <cols>
    <col min="1" max="1" width="2.7109375" style="1" customWidth="1"/>
    <col min="2" max="2" width="18.00390625" style="1" customWidth="1"/>
    <col min="3" max="3" width="26.00390625" style="1" customWidth="1"/>
    <col min="4" max="4" width="7.00390625" style="15" customWidth="1"/>
    <col min="5" max="5" width="6.7109375" style="1" customWidth="1"/>
    <col min="6" max="6" width="7.28125" style="1" customWidth="1"/>
    <col min="7" max="7" width="6.7109375" style="1" customWidth="1"/>
    <col min="8" max="8" width="11.421875" style="1" customWidth="1"/>
    <col min="9" max="9" width="29.7109375" style="1" customWidth="1"/>
    <col min="10" max="10" width="30.57421875" style="1" customWidth="1"/>
    <col min="11" max="12" width="11.421875" style="1" customWidth="1"/>
    <col min="13" max="13" width="18.00390625" style="1" hidden="1" customWidth="1"/>
    <col min="14" max="14" width="19.00390625" style="1" hidden="1" customWidth="1"/>
    <col min="15" max="15" width="19.8515625" style="1" hidden="1" customWidth="1"/>
    <col min="16" max="16" width="19.7109375" style="1" hidden="1" customWidth="1"/>
    <col min="17" max="17" width="19.421875" style="1" hidden="1" customWidth="1"/>
    <col min="18" max="18" width="35.421875" style="1" customWidth="1"/>
    <col min="19" max="19" width="28.7109375" style="1" customWidth="1"/>
    <col min="20" max="21" width="11.421875" style="1" customWidth="1"/>
    <col min="22" max="22" width="16.140625" style="1" customWidth="1"/>
    <col min="23" max="23" width="29.7109375" style="1" customWidth="1"/>
    <col min="24" max="24" width="11.421875" style="1" customWidth="1"/>
    <col min="25" max="25" width="13.421875" style="1" bestFit="1" customWidth="1"/>
    <col min="26" max="16384" width="11.421875" style="1" customWidth="1"/>
  </cols>
  <sheetData>
    <row r="1" ht="15" hidden="1"/>
    <row r="2" ht="13.5" hidden="1" thickBot="1"/>
    <row r="3" spans="2:23" ht="15" customHeight="1">
      <c r="B3" s="124" t="s">
        <v>265</v>
      </c>
      <c r="C3" s="125"/>
      <c r="D3" s="125"/>
      <c r="E3" s="125"/>
      <c r="F3" s="125"/>
      <c r="G3" s="125"/>
      <c r="H3" s="125"/>
      <c r="I3" s="125"/>
      <c r="J3" s="125"/>
      <c r="K3" s="125"/>
      <c r="L3" s="125"/>
      <c r="M3" s="125"/>
      <c r="N3" s="125"/>
      <c r="O3" s="125"/>
      <c r="P3" s="125"/>
      <c r="Q3" s="125"/>
      <c r="R3" s="125"/>
      <c r="S3" s="125"/>
      <c r="T3" s="125"/>
      <c r="U3" s="125"/>
      <c r="V3" s="125"/>
      <c r="W3" s="126"/>
    </row>
    <row r="4" spans="2:23" ht="15">
      <c r="B4" s="119"/>
      <c r="C4" s="120"/>
      <c r="D4" s="120"/>
      <c r="E4" s="120"/>
      <c r="F4" s="120"/>
      <c r="G4" s="120"/>
      <c r="H4" s="120"/>
      <c r="I4" s="120"/>
      <c r="J4" s="120"/>
      <c r="K4" s="120"/>
      <c r="L4" s="120"/>
      <c r="M4" s="120"/>
      <c r="N4" s="120"/>
      <c r="O4" s="120"/>
      <c r="P4" s="120"/>
      <c r="Q4" s="120"/>
      <c r="R4" s="120"/>
      <c r="S4" s="120"/>
      <c r="T4" s="120"/>
      <c r="U4" s="120"/>
      <c r="V4" s="120"/>
      <c r="W4" s="127"/>
    </row>
    <row r="5" spans="2:23" ht="15">
      <c r="B5" s="119"/>
      <c r="C5" s="120"/>
      <c r="D5" s="120"/>
      <c r="E5" s="120"/>
      <c r="F5" s="120"/>
      <c r="G5" s="120"/>
      <c r="H5" s="120"/>
      <c r="I5" s="120"/>
      <c r="J5" s="120"/>
      <c r="K5" s="120"/>
      <c r="L5" s="120"/>
      <c r="M5" s="120"/>
      <c r="N5" s="120"/>
      <c r="O5" s="120"/>
      <c r="P5" s="120"/>
      <c r="Q5" s="120"/>
      <c r="R5" s="120"/>
      <c r="S5" s="120"/>
      <c r="T5" s="120"/>
      <c r="U5" s="120"/>
      <c r="V5" s="120"/>
      <c r="W5" s="127"/>
    </row>
    <row r="6" spans="2:23" ht="13.5" thickBot="1">
      <c r="B6" s="128"/>
      <c r="C6" s="129"/>
      <c r="D6" s="129"/>
      <c r="E6" s="129"/>
      <c r="F6" s="129"/>
      <c r="G6" s="129"/>
      <c r="H6" s="129"/>
      <c r="I6" s="129"/>
      <c r="J6" s="129"/>
      <c r="K6" s="129"/>
      <c r="L6" s="129"/>
      <c r="M6" s="129"/>
      <c r="N6" s="129"/>
      <c r="O6" s="129"/>
      <c r="P6" s="129"/>
      <c r="Q6" s="129"/>
      <c r="R6" s="129"/>
      <c r="S6" s="129"/>
      <c r="T6" s="129"/>
      <c r="U6" s="129"/>
      <c r="V6" s="129"/>
      <c r="W6" s="130"/>
    </row>
    <row r="7" spans="2:23" ht="15">
      <c r="B7" s="29"/>
      <c r="C7" s="54"/>
      <c r="D7" s="99"/>
      <c r="E7" s="54"/>
      <c r="F7" s="54"/>
      <c r="G7" s="54"/>
      <c r="H7" s="54"/>
      <c r="I7" s="54"/>
      <c r="J7" s="54"/>
      <c r="K7" s="54"/>
      <c r="L7" s="54"/>
      <c r="M7" s="54"/>
      <c r="N7" s="54"/>
      <c r="O7" s="54"/>
      <c r="P7" s="54"/>
      <c r="Q7" s="54"/>
      <c r="R7" s="54"/>
      <c r="S7" s="54"/>
      <c r="T7" s="54"/>
      <c r="U7" s="131"/>
      <c r="V7" s="131"/>
      <c r="W7" s="30"/>
    </row>
    <row r="8" spans="2:23" ht="33" customHeight="1">
      <c r="B8" s="119" t="s">
        <v>56</v>
      </c>
      <c r="C8" s="120"/>
      <c r="D8" s="133" t="s">
        <v>237</v>
      </c>
      <c r="E8" s="133"/>
      <c r="F8" s="133"/>
      <c r="G8" s="133"/>
      <c r="H8" s="133"/>
      <c r="I8" s="133"/>
      <c r="J8" s="133"/>
      <c r="K8" s="23"/>
      <c r="L8" s="23"/>
      <c r="M8" s="23"/>
      <c r="N8" s="53"/>
      <c r="O8" s="53"/>
      <c r="P8" s="121" t="s">
        <v>0</v>
      </c>
      <c r="Q8" s="121"/>
      <c r="R8" s="347">
        <v>42551</v>
      </c>
      <c r="S8" s="132"/>
      <c r="T8" s="53"/>
      <c r="U8" s="123"/>
      <c r="V8" s="123"/>
      <c r="W8" s="31"/>
    </row>
    <row r="9" spans="2:23" ht="30.75" customHeight="1">
      <c r="B9" s="119" t="s">
        <v>1</v>
      </c>
      <c r="C9" s="120"/>
      <c r="D9" s="134" t="s">
        <v>238</v>
      </c>
      <c r="E9" s="134"/>
      <c r="F9" s="134"/>
      <c r="G9" s="134"/>
      <c r="H9" s="134"/>
      <c r="I9" s="134"/>
      <c r="J9" s="134"/>
      <c r="K9" s="23"/>
      <c r="L9" s="23"/>
      <c r="M9" s="23"/>
      <c r="N9" s="53"/>
      <c r="O9" s="53"/>
      <c r="P9" s="121" t="s">
        <v>2</v>
      </c>
      <c r="Q9" s="121"/>
      <c r="R9" s="122"/>
      <c r="S9" s="122"/>
      <c r="T9" s="53"/>
      <c r="U9" s="123"/>
      <c r="V9" s="123"/>
      <c r="W9" s="31"/>
    </row>
    <row r="10" spans="2:23" ht="15">
      <c r="B10" s="57"/>
      <c r="C10" s="53"/>
      <c r="D10" s="98"/>
      <c r="E10" s="53"/>
      <c r="F10" s="53"/>
      <c r="G10" s="53"/>
      <c r="H10" s="53"/>
      <c r="I10" s="53"/>
      <c r="J10" s="53"/>
      <c r="K10" s="53"/>
      <c r="L10" s="53"/>
      <c r="M10" s="53"/>
      <c r="N10" s="53"/>
      <c r="O10" s="53"/>
      <c r="P10" s="53"/>
      <c r="Q10" s="53"/>
      <c r="R10" s="17"/>
      <c r="S10" s="17"/>
      <c r="T10" s="53"/>
      <c r="U10" s="123"/>
      <c r="V10" s="123"/>
      <c r="W10" s="31"/>
    </row>
    <row r="11" spans="2:23" ht="27" customHeight="1">
      <c r="B11" s="142" t="s">
        <v>29</v>
      </c>
      <c r="C11" s="143"/>
      <c r="D11" s="144" t="s">
        <v>30</v>
      </c>
      <c r="E11" s="144"/>
      <c r="F11" s="144"/>
      <c r="G11" s="144"/>
      <c r="H11" s="144"/>
      <c r="I11" s="144"/>
      <c r="J11" s="144"/>
      <c r="K11" s="144"/>
      <c r="L11" s="144"/>
      <c r="M11" s="144"/>
      <c r="N11" s="144"/>
      <c r="O11" s="144"/>
      <c r="P11" s="144"/>
      <c r="Q11" s="144"/>
      <c r="R11" s="144"/>
      <c r="S11" s="144"/>
      <c r="T11" s="144"/>
      <c r="U11" s="144"/>
      <c r="V11" s="144"/>
      <c r="W11" s="145"/>
    </row>
    <row r="12" spans="2:23" ht="28.5" customHeight="1">
      <c r="B12" s="146" t="s">
        <v>3</v>
      </c>
      <c r="C12" s="147"/>
      <c r="D12" s="148" t="s">
        <v>60</v>
      </c>
      <c r="E12" s="148"/>
      <c r="F12" s="148"/>
      <c r="G12" s="148"/>
      <c r="H12" s="148"/>
      <c r="I12" s="148"/>
      <c r="J12" s="148"/>
      <c r="K12" s="148"/>
      <c r="L12" s="148"/>
      <c r="M12" s="148"/>
      <c r="N12" s="148"/>
      <c r="O12" s="148"/>
      <c r="P12" s="148"/>
      <c r="Q12" s="148"/>
      <c r="R12" s="148"/>
      <c r="S12" s="148"/>
      <c r="T12" s="148"/>
      <c r="U12" s="148"/>
      <c r="V12" s="148"/>
      <c r="W12" s="149"/>
    </row>
    <row r="13" spans="2:23" ht="15">
      <c r="B13" s="150" t="s">
        <v>4</v>
      </c>
      <c r="C13" s="135" t="s">
        <v>5</v>
      </c>
      <c r="D13" s="135" t="s">
        <v>6</v>
      </c>
      <c r="E13" s="135"/>
      <c r="F13" s="135"/>
      <c r="G13" s="135"/>
      <c r="H13" s="152" t="s">
        <v>7</v>
      </c>
      <c r="I13" s="153"/>
      <c r="J13" s="135" t="s">
        <v>9</v>
      </c>
      <c r="K13" s="135" t="s">
        <v>10</v>
      </c>
      <c r="L13" s="135"/>
      <c r="M13" s="135" t="s">
        <v>11</v>
      </c>
      <c r="N13" s="135"/>
      <c r="O13" s="135"/>
      <c r="P13" s="135"/>
      <c r="Q13" s="135"/>
      <c r="R13" s="135" t="s">
        <v>12</v>
      </c>
      <c r="S13" s="135" t="s">
        <v>13</v>
      </c>
      <c r="T13" s="137" t="s">
        <v>14</v>
      </c>
      <c r="U13" s="137"/>
      <c r="V13" s="138" t="s">
        <v>32</v>
      </c>
      <c r="W13" s="140" t="s">
        <v>15</v>
      </c>
    </row>
    <row r="14" spans="2:23" ht="25.5" customHeight="1">
      <c r="B14" s="150"/>
      <c r="C14" s="135"/>
      <c r="D14" s="135" t="s">
        <v>28</v>
      </c>
      <c r="E14" s="135"/>
      <c r="F14" s="135"/>
      <c r="G14" s="135"/>
      <c r="H14" s="154"/>
      <c r="I14" s="155"/>
      <c r="J14" s="135"/>
      <c r="K14" s="135"/>
      <c r="L14" s="135"/>
      <c r="M14" s="135"/>
      <c r="N14" s="135"/>
      <c r="O14" s="135"/>
      <c r="P14" s="135"/>
      <c r="Q14" s="135"/>
      <c r="R14" s="135"/>
      <c r="S14" s="135"/>
      <c r="T14" s="137"/>
      <c r="U14" s="137"/>
      <c r="V14" s="139"/>
      <c r="W14" s="141"/>
    </row>
    <row r="15" spans="2:23" ht="15">
      <c r="B15" s="150"/>
      <c r="C15" s="135"/>
      <c r="D15" s="157" t="s">
        <v>16</v>
      </c>
      <c r="E15" s="159" t="s">
        <v>17</v>
      </c>
      <c r="F15" s="159" t="s">
        <v>18</v>
      </c>
      <c r="G15" s="159" t="s">
        <v>19</v>
      </c>
      <c r="H15" s="154"/>
      <c r="I15" s="155"/>
      <c r="J15" s="135"/>
      <c r="K15" s="135" t="s">
        <v>20</v>
      </c>
      <c r="L15" s="135" t="s">
        <v>21</v>
      </c>
      <c r="M15" s="135" t="s">
        <v>22</v>
      </c>
      <c r="N15" s="135" t="s">
        <v>23</v>
      </c>
      <c r="O15" s="136" t="s">
        <v>35</v>
      </c>
      <c r="P15" s="137" t="s">
        <v>26</v>
      </c>
      <c r="Q15" s="136" t="s">
        <v>34</v>
      </c>
      <c r="R15" s="135"/>
      <c r="S15" s="135"/>
      <c r="T15" s="137"/>
      <c r="U15" s="137"/>
      <c r="V15" s="139"/>
      <c r="W15" s="141"/>
    </row>
    <row r="16" spans="2:23" ht="57" customHeight="1">
      <c r="B16" s="151"/>
      <c r="C16" s="136"/>
      <c r="D16" s="158"/>
      <c r="E16" s="160"/>
      <c r="F16" s="160"/>
      <c r="G16" s="160"/>
      <c r="H16" s="154"/>
      <c r="I16" s="155"/>
      <c r="J16" s="136"/>
      <c r="K16" s="136"/>
      <c r="L16" s="136"/>
      <c r="M16" s="136"/>
      <c r="N16" s="136"/>
      <c r="O16" s="156"/>
      <c r="P16" s="138"/>
      <c r="Q16" s="156"/>
      <c r="R16" s="136"/>
      <c r="S16" s="136"/>
      <c r="T16" s="138"/>
      <c r="U16" s="138"/>
      <c r="V16" s="139"/>
      <c r="W16" s="141"/>
    </row>
    <row r="17" spans="2:23" s="26" customFormat="1" ht="126.75" customHeight="1">
      <c r="B17" s="168" t="s">
        <v>67</v>
      </c>
      <c r="C17" s="168" t="s">
        <v>68</v>
      </c>
      <c r="D17" s="169">
        <v>0.3</v>
      </c>
      <c r="E17" s="169">
        <v>0.3</v>
      </c>
      <c r="F17" s="170"/>
      <c r="G17" s="170"/>
      <c r="H17" s="162" t="s">
        <v>69</v>
      </c>
      <c r="I17" s="162"/>
      <c r="J17" s="165" t="s">
        <v>73</v>
      </c>
      <c r="K17" s="166" t="s">
        <v>83</v>
      </c>
      <c r="L17" s="166" t="s">
        <v>84</v>
      </c>
      <c r="M17" s="58"/>
      <c r="N17" s="58"/>
      <c r="O17" s="58"/>
      <c r="P17" s="58"/>
      <c r="Q17" s="58"/>
      <c r="R17" s="74" t="s">
        <v>239</v>
      </c>
      <c r="S17" s="59"/>
      <c r="T17" s="161">
        <f>D17</f>
        <v>0.3</v>
      </c>
      <c r="U17" s="161"/>
      <c r="V17" s="167">
        <v>0.1</v>
      </c>
      <c r="W17" s="161">
        <f>T17*V17</f>
        <v>0.03</v>
      </c>
    </row>
    <row r="18" spans="2:23" s="26" customFormat="1" ht="130.5" customHeight="1">
      <c r="B18" s="168"/>
      <c r="C18" s="168"/>
      <c r="D18" s="169"/>
      <c r="E18" s="169"/>
      <c r="F18" s="170"/>
      <c r="G18" s="170"/>
      <c r="H18" s="162" t="s">
        <v>70</v>
      </c>
      <c r="I18" s="162"/>
      <c r="J18" s="165"/>
      <c r="K18" s="166"/>
      <c r="L18" s="166"/>
      <c r="M18" s="58"/>
      <c r="N18" s="58"/>
      <c r="O18" s="58"/>
      <c r="P18" s="58"/>
      <c r="Q18" s="58"/>
      <c r="R18" s="74" t="s">
        <v>240</v>
      </c>
      <c r="S18" s="59"/>
      <c r="T18" s="161"/>
      <c r="U18" s="161"/>
      <c r="V18" s="167"/>
      <c r="W18" s="161"/>
    </row>
    <row r="19" spans="2:23" s="26" customFormat="1" ht="199.5" customHeight="1">
      <c r="B19" s="168"/>
      <c r="C19" s="168"/>
      <c r="D19" s="169"/>
      <c r="E19" s="169"/>
      <c r="F19" s="170"/>
      <c r="G19" s="170"/>
      <c r="H19" s="162" t="s">
        <v>71</v>
      </c>
      <c r="I19" s="162"/>
      <c r="J19" s="165"/>
      <c r="K19" s="166"/>
      <c r="L19" s="166"/>
      <c r="M19" s="58"/>
      <c r="N19" s="58"/>
      <c r="O19" s="58"/>
      <c r="P19" s="58"/>
      <c r="Q19" s="58"/>
      <c r="R19" s="74" t="s">
        <v>230</v>
      </c>
      <c r="S19" s="59"/>
      <c r="T19" s="161"/>
      <c r="U19" s="161"/>
      <c r="V19" s="167"/>
      <c r="W19" s="161"/>
    </row>
    <row r="20" spans="2:23" s="18" customFormat="1" ht="54" customHeight="1">
      <c r="B20" s="168"/>
      <c r="C20" s="168"/>
      <c r="D20" s="169"/>
      <c r="E20" s="169"/>
      <c r="F20" s="170"/>
      <c r="G20" s="170"/>
      <c r="H20" s="162" t="s">
        <v>72</v>
      </c>
      <c r="I20" s="162"/>
      <c r="J20" s="165"/>
      <c r="K20" s="166"/>
      <c r="L20" s="166"/>
      <c r="M20" s="61"/>
      <c r="N20" s="61"/>
      <c r="O20" s="61"/>
      <c r="P20" s="61"/>
      <c r="Q20" s="61"/>
      <c r="R20" s="61" t="s">
        <v>241</v>
      </c>
      <c r="S20" s="61"/>
      <c r="T20" s="161"/>
      <c r="U20" s="161"/>
      <c r="V20" s="167"/>
      <c r="W20" s="161"/>
    </row>
    <row r="21" spans="2:23" s="18" customFormat="1" ht="87.75" customHeight="1">
      <c r="B21" s="163" t="s">
        <v>74</v>
      </c>
      <c r="C21" s="163" t="s">
        <v>87</v>
      </c>
      <c r="D21" s="161">
        <v>0.3</v>
      </c>
      <c r="E21" s="161">
        <v>0.2</v>
      </c>
      <c r="F21" s="164"/>
      <c r="G21" s="164"/>
      <c r="H21" s="162" t="s">
        <v>75</v>
      </c>
      <c r="I21" s="162"/>
      <c r="J21" s="165" t="s">
        <v>82</v>
      </c>
      <c r="K21" s="166" t="s">
        <v>83</v>
      </c>
      <c r="L21" s="166" t="s">
        <v>84</v>
      </c>
      <c r="M21" s="61"/>
      <c r="N21" s="61"/>
      <c r="O21" s="61"/>
      <c r="P21" s="61"/>
      <c r="Q21" s="61"/>
      <c r="R21" s="61" t="s">
        <v>242</v>
      </c>
      <c r="S21" s="61"/>
      <c r="T21" s="161">
        <f>D21</f>
        <v>0.3</v>
      </c>
      <c r="U21" s="161"/>
      <c r="V21" s="167">
        <v>0.1</v>
      </c>
      <c r="W21" s="161">
        <f>T21*V21</f>
        <v>0.03</v>
      </c>
    </row>
    <row r="22" spans="2:23" s="18" customFormat="1" ht="54.75" customHeight="1">
      <c r="B22" s="163"/>
      <c r="C22" s="163"/>
      <c r="D22" s="161"/>
      <c r="E22" s="161"/>
      <c r="F22" s="164"/>
      <c r="G22" s="164"/>
      <c r="H22" s="162" t="s">
        <v>76</v>
      </c>
      <c r="I22" s="162"/>
      <c r="J22" s="165"/>
      <c r="K22" s="166"/>
      <c r="L22" s="166"/>
      <c r="M22" s="61"/>
      <c r="N22" s="61"/>
      <c r="O22" s="61"/>
      <c r="P22" s="61"/>
      <c r="Q22" s="61"/>
      <c r="R22" s="61" t="s">
        <v>231</v>
      </c>
      <c r="S22" s="61"/>
      <c r="T22" s="161"/>
      <c r="U22" s="161"/>
      <c r="V22" s="167"/>
      <c r="W22" s="161"/>
    </row>
    <row r="23" spans="2:23" s="18" customFormat="1" ht="82.5" customHeight="1">
      <c r="B23" s="163"/>
      <c r="C23" s="163"/>
      <c r="D23" s="161"/>
      <c r="E23" s="161"/>
      <c r="F23" s="164"/>
      <c r="G23" s="164"/>
      <c r="H23" s="162" t="s">
        <v>77</v>
      </c>
      <c r="I23" s="162"/>
      <c r="J23" s="165"/>
      <c r="K23" s="166"/>
      <c r="L23" s="166"/>
      <c r="M23" s="61"/>
      <c r="N23" s="61"/>
      <c r="O23" s="61"/>
      <c r="P23" s="61"/>
      <c r="Q23" s="61"/>
      <c r="R23" s="171" t="s">
        <v>232</v>
      </c>
      <c r="S23" s="61"/>
      <c r="T23" s="161"/>
      <c r="U23" s="161"/>
      <c r="V23" s="167"/>
      <c r="W23" s="161"/>
    </row>
    <row r="24" spans="2:23" s="18" customFormat="1" ht="30" customHeight="1">
      <c r="B24" s="163"/>
      <c r="C24" s="163"/>
      <c r="D24" s="161"/>
      <c r="E24" s="161"/>
      <c r="F24" s="164"/>
      <c r="G24" s="164"/>
      <c r="H24" s="162" t="s">
        <v>78</v>
      </c>
      <c r="I24" s="162"/>
      <c r="J24" s="165"/>
      <c r="K24" s="166"/>
      <c r="L24" s="166"/>
      <c r="M24" s="61"/>
      <c r="N24" s="61"/>
      <c r="O24" s="61"/>
      <c r="P24" s="61"/>
      <c r="Q24" s="61"/>
      <c r="R24" s="172"/>
      <c r="S24" s="61"/>
      <c r="T24" s="161"/>
      <c r="U24" s="161"/>
      <c r="V24" s="167"/>
      <c r="W24" s="161"/>
    </row>
    <row r="25" spans="2:23" s="18" customFormat="1" ht="95.25" customHeight="1">
      <c r="B25" s="163"/>
      <c r="C25" s="163"/>
      <c r="D25" s="161"/>
      <c r="E25" s="161"/>
      <c r="F25" s="164"/>
      <c r="G25" s="164"/>
      <c r="H25" s="162" t="s">
        <v>79</v>
      </c>
      <c r="I25" s="162"/>
      <c r="J25" s="165"/>
      <c r="K25" s="166"/>
      <c r="L25" s="166"/>
      <c r="M25" s="61"/>
      <c r="N25" s="61"/>
      <c r="O25" s="61"/>
      <c r="P25" s="61"/>
      <c r="Q25" s="61"/>
      <c r="R25" s="61" t="s">
        <v>243</v>
      </c>
      <c r="S25" s="61"/>
      <c r="T25" s="161"/>
      <c r="U25" s="161"/>
      <c r="V25" s="167"/>
      <c r="W25" s="161"/>
    </row>
    <row r="26" spans="2:23" s="18" customFormat="1" ht="81" customHeight="1">
      <c r="B26" s="163"/>
      <c r="C26" s="163"/>
      <c r="D26" s="161"/>
      <c r="E26" s="161"/>
      <c r="F26" s="164"/>
      <c r="G26" s="164"/>
      <c r="H26" s="162" t="s">
        <v>80</v>
      </c>
      <c r="I26" s="162"/>
      <c r="J26" s="165"/>
      <c r="K26" s="166"/>
      <c r="L26" s="166"/>
      <c r="M26" s="61"/>
      <c r="N26" s="61"/>
      <c r="O26" s="61"/>
      <c r="P26" s="61"/>
      <c r="Q26" s="61"/>
      <c r="R26" s="61" t="s">
        <v>233</v>
      </c>
      <c r="S26" s="61"/>
      <c r="T26" s="161"/>
      <c r="U26" s="161"/>
      <c r="V26" s="167"/>
      <c r="W26" s="161"/>
    </row>
    <row r="27" spans="2:23" ht="97.5" customHeight="1">
      <c r="B27" s="163"/>
      <c r="C27" s="163"/>
      <c r="D27" s="161"/>
      <c r="E27" s="161"/>
      <c r="F27" s="164"/>
      <c r="G27" s="164"/>
      <c r="H27" s="162" t="s">
        <v>81</v>
      </c>
      <c r="I27" s="162"/>
      <c r="J27" s="165"/>
      <c r="K27" s="166"/>
      <c r="L27" s="166"/>
      <c r="M27" s="68"/>
      <c r="N27" s="68"/>
      <c r="O27" s="68"/>
      <c r="P27" s="68"/>
      <c r="Q27" s="68"/>
      <c r="R27" s="61" t="s">
        <v>244</v>
      </c>
      <c r="S27" s="68"/>
      <c r="T27" s="161"/>
      <c r="U27" s="161"/>
      <c r="V27" s="167"/>
      <c r="W27" s="161"/>
    </row>
    <row r="28" spans="2:23" ht="15">
      <c r="B28" s="35" t="s">
        <v>33</v>
      </c>
      <c r="C28" s="173" t="s">
        <v>59</v>
      </c>
      <c r="D28" s="174"/>
      <c r="E28" s="174"/>
      <c r="F28" s="174"/>
      <c r="G28" s="174"/>
      <c r="H28" s="174"/>
      <c r="I28" s="174"/>
      <c r="J28" s="174"/>
      <c r="K28" s="174"/>
      <c r="L28" s="174"/>
      <c r="M28" s="174"/>
      <c r="N28" s="174"/>
      <c r="O28" s="174"/>
      <c r="P28" s="174"/>
      <c r="Q28" s="36"/>
      <c r="R28" s="36"/>
      <c r="S28" s="36"/>
      <c r="T28" s="36"/>
      <c r="U28" s="36"/>
      <c r="V28" s="36"/>
      <c r="W28" s="37"/>
    </row>
    <row r="29" spans="2:23" ht="15">
      <c r="B29" s="150" t="s">
        <v>4</v>
      </c>
      <c r="C29" s="135" t="s">
        <v>5</v>
      </c>
      <c r="D29" s="135" t="s">
        <v>6</v>
      </c>
      <c r="E29" s="135"/>
      <c r="F29" s="135"/>
      <c r="G29" s="135"/>
      <c r="H29" s="152" t="s">
        <v>7</v>
      </c>
      <c r="I29" s="153"/>
      <c r="J29" s="135" t="s">
        <v>9</v>
      </c>
      <c r="K29" s="135" t="s">
        <v>10</v>
      </c>
      <c r="L29" s="135"/>
      <c r="M29" s="135" t="s">
        <v>11</v>
      </c>
      <c r="N29" s="135"/>
      <c r="O29" s="135"/>
      <c r="P29" s="135"/>
      <c r="Q29" s="135"/>
      <c r="R29" s="135" t="s">
        <v>12</v>
      </c>
      <c r="S29" s="135" t="s">
        <v>13</v>
      </c>
      <c r="T29" s="137" t="s">
        <v>14</v>
      </c>
      <c r="U29" s="137"/>
      <c r="V29" s="138" t="s">
        <v>32</v>
      </c>
      <c r="W29" s="140" t="s">
        <v>15</v>
      </c>
    </row>
    <row r="30" spans="2:23" ht="15">
      <c r="B30" s="150"/>
      <c r="C30" s="135"/>
      <c r="D30" s="135" t="s">
        <v>28</v>
      </c>
      <c r="E30" s="135"/>
      <c r="F30" s="135"/>
      <c r="G30" s="135"/>
      <c r="H30" s="154"/>
      <c r="I30" s="155"/>
      <c r="J30" s="135"/>
      <c r="K30" s="135"/>
      <c r="L30" s="135"/>
      <c r="M30" s="135"/>
      <c r="N30" s="135"/>
      <c r="O30" s="135"/>
      <c r="P30" s="135"/>
      <c r="Q30" s="135"/>
      <c r="R30" s="135"/>
      <c r="S30" s="135"/>
      <c r="T30" s="137"/>
      <c r="U30" s="137"/>
      <c r="V30" s="139"/>
      <c r="W30" s="141"/>
    </row>
    <row r="31" spans="2:23" ht="51" customHeight="1">
      <c r="B31" s="150"/>
      <c r="C31" s="135"/>
      <c r="D31" s="157" t="s">
        <v>16</v>
      </c>
      <c r="E31" s="159" t="s">
        <v>17</v>
      </c>
      <c r="F31" s="159" t="s">
        <v>18</v>
      </c>
      <c r="G31" s="159" t="s">
        <v>19</v>
      </c>
      <c r="H31" s="154"/>
      <c r="I31" s="155"/>
      <c r="J31" s="135"/>
      <c r="K31" s="135" t="s">
        <v>20</v>
      </c>
      <c r="L31" s="135" t="s">
        <v>21</v>
      </c>
      <c r="M31" s="135" t="s">
        <v>22</v>
      </c>
      <c r="N31" s="135" t="s">
        <v>23</v>
      </c>
      <c r="O31" s="136" t="s">
        <v>35</v>
      </c>
      <c r="P31" s="137" t="s">
        <v>26</v>
      </c>
      <c r="Q31" s="136" t="s">
        <v>34</v>
      </c>
      <c r="R31" s="135"/>
      <c r="S31" s="135"/>
      <c r="T31" s="137"/>
      <c r="U31" s="137"/>
      <c r="V31" s="139"/>
      <c r="W31" s="141"/>
    </row>
    <row r="32" spans="2:23" ht="15">
      <c r="B32" s="151"/>
      <c r="C32" s="136"/>
      <c r="D32" s="158"/>
      <c r="E32" s="160"/>
      <c r="F32" s="160"/>
      <c r="G32" s="160"/>
      <c r="H32" s="154"/>
      <c r="I32" s="155"/>
      <c r="J32" s="136"/>
      <c r="K32" s="136"/>
      <c r="L32" s="136"/>
      <c r="M32" s="136"/>
      <c r="N32" s="136"/>
      <c r="O32" s="156"/>
      <c r="P32" s="138"/>
      <c r="Q32" s="156"/>
      <c r="R32" s="136"/>
      <c r="S32" s="136"/>
      <c r="T32" s="138"/>
      <c r="U32" s="138"/>
      <c r="V32" s="139"/>
      <c r="W32" s="141"/>
    </row>
    <row r="33" spans="2:23" s="18" customFormat="1" ht="102" customHeight="1">
      <c r="B33" s="175" t="s">
        <v>85</v>
      </c>
      <c r="C33" s="175" t="s">
        <v>86</v>
      </c>
      <c r="D33" s="176">
        <v>0.2</v>
      </c>
      <c r="E33" s="177">
        <v>0.3</v>
      </c>
      <c r="F33" s="175"/>
      <c r="G33" s="175"/>
      <c r="H33" s="168" t="s">
        <v>88</v>
      </c>
      <c r="I33" s="168"/>
      <c r="J33" s="165" t="s">
        <v>90</v>
      </c>
      <c r="K33" s="181">
        <v>42370</v>
      </c>
      <c r="L33" s="181" t="s">
        <v>84</v>
      </c>
      <c r="M33" s="67"/>
      <c r="N33" s="67"/>
      <c r="O33" s="67"/>
      <c r="P33" s="67"/>
      <c r="Q33" s="67"/>
      <c r="R33" s="67" t="s">
        <v>245</v>
      </c>
      <c r="S33" s="67"/>
      <c r="T33" s="179">
        <f>D33</f>
        <v>0.2</v>
      </c>
      <c r="U33" s="179"/>
      <c r="V33" s="178">
        <v>0.2</v>
      </c>
      <c r="W33" s="179">
        <f>T33*V33</f>
        <v>0.04000000000000001</v>
      </c>
    </row>
    <row r="34" spans="2:23" s="18" customFormat="1" ht="98.25" customHeight="1">
      <c r="B34" s="175"/>
      <c r="C34" s="175"/>
      <c r="D34" s="176"/>
      <c r="E34" s="175"/>
      <c r="F34" s="175"/>
      <c r="G34" s="175"/>
      <c r="H34" s="168" t="s">
        <v>91</v>
      </c>
      <c r="I34" s="168"/>
      <c r="J34" s="165"/>
      <c r="K34" s="181"/>
      <c r="L34" s="181"/>
      <c r="M34" s="67"/>
      <c r="N34" s="67"/>
      <c r="O34" s="67"/>
      <c r="P34" s="67"/>
      <c r="Q34" s="67"/>
      <c r="R34" s="67" t="s">
        <v>246</v>
      </c>
      <c r="S34" s="67"/>
      <c r="T34" s="179"/>
      <c r="U34" s="179"/>
      <c r="V34" s="178"/>
      <c r="W34" s="179"/>
    </row>
    <row r="35" spans="2:23" s="18" customFormat="1" ht="37.5" customHeight="1">
      <c r="B35" s="175"/>
      <c r="C35" s="175"/>
      <c r="D35" s="176"/>
      <c r="E35" s="175"/>
      <c r="F35" s="175"/>
      <c r="G35" s="175"/>
      <c r="H35" s="168" t="s">
        <v>89</v>
      </c>
      <c r="I35" s="168"/>
      <c r="J35" s="165"/>
      <c r="K35" s="181"/>
      <c r="L35" s="181"/>
      <c r="M35" s="67"/>
      <c r="N35" s="67"/>
      <c r="O35" s="67"/>
      <c r="P35" s="67"/>
      <c r="Q35" s="67"/>
      <c r="R35" s="180" t="s">
        <v>247</v>
      </c>
      <c r="S35" s="67"/>
      <c r="T35" s="179"/>
      <c r="U35" s="179"/>
      <c r="V35" s="178"/>
      <c r="W35" s="179"/>
    </row>
    <row r="36" spans="2:23" s="18" customFormat="1" ht="51" customHeight="1">
      <c r="B36" s="175"/>
      <c r="C36" s="175"/>
      <c r="D36" s="176"/>
      <c r="E36" s="175"/>
      <c r="F36" s="175"/>
      <c r="G36" s="175"/>
      <c r="H36" s="168" t="s">
        <v>92</v>
      </c>
      <c r="I36" s="168"/>
      <c r="J36" s="165"/>
      <c r="K36" s="181"/>
      <c r="L36" s="181"/>
      <c r="M36" s="67"/>
      <c r="N36" s="67"/>
      <c r="O36" s="67"/>
      <c r="P36" s="67"/>
      <c r="Q36" s="67"/>
      <c r="R36" s="172"/>
      <c r="S36" s="67"/>
      <c r="T36" s="179"/>
      <c r="U36" s="179"/>
      <c r="V36" s="178"/>
      <c r="W36" s="179"/>
    </row>
    <row r="37" spans="2:23" ht="13.5" thickBot="1">
      <c r="B37" s="62" t="s">
        <v>61</v>
      </c>
      <c r="C37" s="182" t="s">
        <v>62</v>
      </c>
      <c r="D37" s="183"/>
      <c r="E37" s="183"/>
      <c r="F37" s="183"/>
      <c r="G37" s="183"/>
      <c r="H37" s="183"/>
      <c r="I37" s="183"/>
      <c r="J37" s="183"/>
      <c r="K37" s="183"/>
      <c r="L37" s="183"/>
      <c r="M37" s="183"/>
      <c r="N37" s="183"/>
      <c r="O37" s="183"/>
      <c r="P37" s="183"/>
      <c r="Q37" s="36"/>
      <c r="R37" s="36"/>
      <c r="S37" s="36"/>
      <c r="T37" s="36"/>
      <c r="U37" s="36"/>
      <c r="V37" s="36"/>
      <c r="W37" s="37"/>
    </row>
    <row r="38" spans="2:23" ht="15">
      <c r="B38" s="184" t="s">
        <v>4</v>
      </c>
      <c r="C38" s="185" t="s">
        <v>5</v>
      </c>
      <c r="D38" s="185" t="s">
        <v>6</v>
      </c>
      <c r="E38" s="185"/>
      <c r="F38" s="185"/>
      <c r="G38" s="185"/>
      <c r="H38" s="186" t="s">
        <v>7</v>
      </c>
      <c r="I38" s="187"/>
      <c r="J38" s="185" t="s">
        <v>9</v>
      </c>
      <c r="K38" s="185" t="s">
        <v>10</v>
      </c>
      <c r="L38" s="185"/>
      <c r="M38" s="185" t="s">
        <v>11</v>
      </c>
      <c r="N38" s="185"/>
      <c r="O38" s="185"/>
      <c r="P38" s="185"/>
      <c r="Q38" s="185"/>
      <c r="R38" s="185" t="s">
        <v>12</v>
      </c>
      <c r="S38" s="185" t="s">
        <v>13</v>
      </c>
      <c r="T38" s="188" t="s">
        <v>14</v>
      </c>
      <c r="U38" s="188"/>
      <c r="V38" s="189" t="s">
        <v>32</v>
      </c>
      <c r="W38" s="190" t="s">
        <v>15</v>
      </c>
    </row>
    <row r="39" spans="2:23" ht="15">
      <c r="B39" s="150"/>
      <c r="C39" s="135"/>
      <c r="D39" s="135" t="s">
        <v>28</v>
      </c>
      <c r="E39" s="135"/>
      <c r="F39" s="135"/>
      <c r="G39" s="135"/>
      <c r="H39" s="154"/>
      <c r="I39" s="155"/>
      <c r="J39" s="135"/>
      <c r="K39" s="135"/>
      <c r="L39" s="135"/>
      <c r="M39" s="135"/>
      <c r="N39" s="135"/>
      <c r="O39" s="135"/>
      <c r="P39" s="135"/>
      <c r="Q39" s="135"/>
      <c r="R39" s="135"/>
      <c r="S39" s="135"/>
      <c r="T39" s="137"/>
      <c r="U39" s="137"/>
      <c r="V39" s="139"/>
      <c r="W39" s="141"/>
    </row>
    <row r="40" spans="2:23" ht="15">
      <c r="B40" s="150"/>
      <c r="C40" s="135"/>
      <c r="D40" s="157" t="s">
        <v>16</v>
      </c>
      <c r="E40" s="159" t="s">
        <v>17</v>
      </c>
      <c r="F40" s="159" t="s">
        <v>18</v>
      </c>
      <c r="G40" s="159" t="s">
        <v>19</v>
      </c>
      <c r="H40" s="154"/>
      <c r="I40" s="155"/>
      <c r="J40" s="135"/>
      <c r="K40" s="135" t="s">
        <v>20</v>
      </c>
      <c r="L40" s="135" t="s">
        <v>21</v>
      </c>
      <c r="M40" s="135" t="s">
        <v>22</v>
      </c>
      <c r="N40" s="135" t="s">
        <v>23</v>
      </c>
      <c r="O40" s="136" t="s">
        <v>35</v>
      </c>
      <c r="P40" s="137" t="s">
        <v>26</v>
      </c>
      <c r="Q40" s="136" t="s">
        <v>34</v>
      </c>
      <c r="R40" s="135"/>
      <c r="S40" s="135"/>
      <c r="T40" s="137"/>
      <c r="U40" s="137"/>
      <c r="V40" s="139"/>
      <c r="W40" s="141"/>
    </row>
    <row r="41" spans="2:23" ht="15">
      <c r="B41" s="151"/>
      <c r="C41" s="136"/>
      <c r="D41" s="158"/>
      <c r="E41" s="160"/>
      <c r="F41" s="160"/>
      <c r="G41" s="160"/>
      <c r="H41" s="154"/>
      <c r="I41" s="155"/>
      <c r="J41" s="136"/>
      <c r="K41" s="136"/>
      <c r="L41" s="136"/>
      <c r="M41" s="136"/>
      <c r="N41" s="136"/>
      <c r="O41" s="156"/>
      <c r="P41" s="138"/>
      <c r="Q41" s="156"/>
      <c r="R41" s="136"/>
      <c r="S41" s="136"/>
      <c r="T41" s="138"/>
      <c r="U41" s="138"/>
      <c r="V41" s="139"/>
      <c r="W41" s="141"/>
    </row>
    <row r="42" spans="2:23" ht="81" customHeight="1">
      <c r="B42" s="191" t="s">
        <v>93</v>
      </c>
      <c r="C42" s="56" t="s">
        <v>94</v>
      </c>
      <c r="D42" s="363">
        <v>0.2</v>
      </c>
      <c r="E42" s="363">
        <v>0.2</v>
      </c>
      <c r="F42" s="69"/>
      <c r="G42" s="69"/>
      <c r="H42" s="191" t="s">
        <v>95</v>
      </c>
      <c r="I42" s="191"/>
      <c r="J42" s="191" t="s">
        <v>101</v>
      </c>
      <c r="K42" s="192">
        <v>42370</v>
      </c>
      <c r="L42" s="193" t="s">
        <v>84</v>
      </c>
      <c r="M42" s="63"/>
      <c r="N42" s="63"/>
      <c r="O42" s="63"/>
      <c r="P42" s="63"/>
      <c r="Q42" s="63"/>
      <c r="R42" s="197" t="s">
        <v>248</v>
      </c>
      <c r="S42" s="63"/>
      <c r="T42" s="179">
        <f aca="true" t="shared" si="0" ref="T42:T48">D42</f>
        <v>0.2</v>
      </c>
      <c r="U42" s="179"/>
      <c r="V42" s="73">
        <v>0.0286</v>
      </c>
      <c r="W42" s="108">
        <f aca="true" t="shared" si="1" ref="W42:W48">T42*V42</f>
        <v>0.00572</v>
      </c>
    </row>
    <row r="43" spans="2:23" ht="24.75" customHeight="1">
      <c r="B43" s="191"/>
      <c r="C43" s="191" t="s">
        <v>96</v>
      </c>
      <c r="D43" s="364">
        <v>0.15</v>
      </c>
      <c r="E43" s="363">
        <v>0.1</v>
      </c>
      <c r="F43" s="69"/>
      <c r="G43" s="69"/>
      <c r="H43" s="191" t="s">
        <v>97</v>
      </c>
      <c r="I43" s="191"/>
      <c r="J43" s="191"/>
      <c r="K43" s="193"/>
      <c r="L43" s="193"/>
      <c r="M43" s="63"/>
      <c r="N43" s="63"/>
      <c r="O43" s="63"/>
      <c r="P43" s="63"/>
      <c r="Q43" s="63"/>
      <c r="R43" s="198"/>
      <c r="S43" s="63"/>
      <c r="T43" s="179">
        <f t="shared" si="0"/>
        <v>0.15</v>
      </c>
      <c r="U43" s="179"/>
      <c r="V43" s="73">
        <v>0.0286</v>
      </c>
      <c r="W43" s="108">
        <f t="shared" si="1"/>
        <v>0.0042899999999999995</v>
      </c>
    </row>
    <row r="44" spans="2:23" ht="36.75" customHeight="1">
      <c r="B44" s="191"/>
      <c r="C44" s="191"/>
      <c r="D44" s="364">
        <v>0.15</v>
      </c>
      <c r="E44" s="363">
        <v>0.5</v>
      </c>
      <c r="F44" s="69"/>
      <c r="G44" s="69"/>
      <c r="H44" s="191" t="s">
        <v>98</v>
      </c>
      <c r="I44" s="191"/>
      <c r="J44" s="191"/>
      <c r="K44" s="193"/>
      <c r="L44" s="193"/>
      <c r="M44" s="63"/>
      <c r="N44" s="63"/>
      <c r="O44" s="63"/>
      <c r="P44" s="63"/>
      <c r="Q44" s="63"/>
      <c r="R44" s="198"/>
      <c r="S44" s="63"/>
      <c r="T44" s="179">
        <f t="shared" si="0"/>
        <v>0.15</v>
      </c>
      <c r="U44" s="179"/>
      <c r="V44" s="73">
        <v>0.0286</v>
      </c>
      <c r="W44" s="108">
        <f t="shared" si="1"/>
        <v>0.0042899999999999995</v>
      </c>
    </row>
    <row r="45" spans="2:23" ht="33.75" customHeight="1">
      <c r="B45" s="191"/>
      <c r="C45" s="191"/>
      <c r="D45" s="364">
        <v>0.15</v>
      </c>
      <c r="E45" s="363">
        <v>0.1</v>
      </c>
      <c r="F45" s="69"/>
      <c r="G45" s="69"/>
      <c r="H45" s="191" t="s">
        <v>99</v>
      </c>
      <c r="I45" s="191"/>
      <c r="J45" s="191"/>
      <c r="K45" s="193"/>
      <c r="L45" s="193"/>
      <c r="M45" s="63"/>
      <c r="N45" s="63"/>
      <c r="O45" s="63"/>
      <c r="P45" s="63"/>
      <c r="Q45" s="63"/>
      <c r="R45" s="198"/>
      <c r="S45" s="63"/>
      <c r="T45" s="179">
        <f t="shared" si="0"/>
        <v>0.15</v>
      </c>
      <c r="U45" s="179"/>
      <c r="V45" s="73">
        <v>0.0286</v>
      </c>
      <c r="W45" s="108">
        <f t="shared" si="1"/>
        <v>0.0042899999999999995</v>
      </c>
    </row>
    <row r="46" spans="2:23" ht="61.5" customHeight="1">
      <c r="B46" s="191"/>
      <c r="C46" s="191"/>
      <c r="D46" s="364">
        <v>0.25</v>
      </c>
      <c r="E46" s="363">
        <v>0.15</v>
      </c>
      <c r="F46" s="69"/>
      <c r="G46" s="69"/>
      <c r="H46" s="200" t="s">
        <v>100</v>
      </c>
      <c r="I46" s="200"/>
      <c r="J46" s="191"/>
      <c r="K46" s="193"/>
      <c r="L46" s="193"/>
      <c r="M46" s="67"/>
      <c r="N46" s="67"/>
      <c r="O46" s="67"/>
      <c r="P46" s="67"/>
      <c r="Q46" s="67"/>
      <c r="R46" s="199"/>
      <c r="S46" s="67"/>
      <c r="T46" s="179">
        <f t="shared" si="0"/>
        <v>0.25</v>
      </c>
      <c r="U46" s="179"/>
      <c r="V46" s="73">
        <v>0.0286</v>
      </c>
      <c r="W46" s="108">
        <f>T46*V46</f>
        <v>0.00715</v>
      </c>
    </row>
    <row r="47" spans="2:25" ht="50.25" customHeight="1">
      <c r="B47" s="191" t="s">
        <v>102</v>
      </c>
      <c r="C47" s="56" t="s">
        <v>110</v>
      </c>
      <c r="D47" s="364">
        <v>0.3</v>
      </c>
      <c r="E47" s="363">
        <v>0.3</v>
      </c>
      <c r="F47" s="69"/>
      <c r="G47" s="69"/>
      <c r="H47" s="163" t="s">
        <v>103</v>
      </c>
      <c r="I47" s="163"/>
      <c r="J47" s="191" t="s">
        <v>106</v>
      </c>
      <c r="K47" s="192">
        <v>42370</v>
      </c>
      <c r="L47" s="193" t="s">
        <v>84</v>
      </c>
      <c r="M47" s="67"/>
      <c r="N47" s="67"/>
      <c r="O47" s="67"/>
      <c r="P47" s="67"/>
      <c r="Q47" s="67"/>
      <c r="R47" s="180" t="s">
        <v>249</v>
      </c>
      <c r="S47" s="67"/>
      <c r="T47" s="195">
        <f t="shared" si="0"/>
        <v>0.3</v>
      </c>
      <c r="U47" s="196"/>
      <c r="V47" s="73">
        <v>0.0286</v>
      </c>
      <c r="W47" s="108">
        <f t="shared" si="1"/>
        <v>0.008579999999999999</v>
      </c>
      <c r="Y47" s="71"/>
    </row>
    <row r="48" spans="2:25" ht="32.25" customHeight="1">
      <c r="B48" s="191"/>
      <c r="C48" s="191" t="s">
        <v>109</v>
      </c>
      <c r="D48" s="365">
        <v>0.3</v>
      </c>
      <c r="E48" s="365">
        <v>0.3</v>
      </c>
      <c r="F48" s="204"/>
      <c r="G48" s="204"/>
      <c r="H48" s="163" t="s">
        <v>104</v>
      </c>
      <c r="I48" s="163"/>
      <c r="J48" s="191"/>
      <c r="K48" s="193"/>
      <c r="L48" s="193"/>
      <c r="M48" s="67"/>
      <c r="N48" s="67"/>
      <c r="O48" s="67"/>
      <c r="P48" s="67"/>
      <c r="Q48" s="67"/>
      <c r="R48" s="194"/>
      <c r="S48" s="67"/>
      <c r="T48" s="205">
        <f t="shared" si="0"/>
        <v>0.3</v>
      </c>
      <c r="U48" s="206"/>
      <c r="V48" s="211">
        <v>0.0286</v>
      </c>
      <c r="W48" s="201">
        <f t="shared" si="1"/>
        <v>0.008579999999999999</v>
      </c>
      <c r="Y48" s="72"/>
    </row>
    <row r="49" spans="2:23" ht="36" customHeight="1">
      <c r="B49" s="191"/>
      <c r="C49" s="191"/>
      <c r="D49" s="366"/>
      <c r="E49" s="366"/>
      <c r="F49" s="204"/>
      <c r="G49" s="204"/>
      <c r="H49" s="163" t="s">
        <v>105</v>
      </c>
      <c r="I49" s="163"/>
      <c r="J49" s="191"/>
      <c r="K49" s="193"/>
      <c r="L49" s="193"/>
      <c r="M49" s="67"/>
      <c r="N49" s="67"/>
      <c r="O49" s="67"/>
      <c r="P49" s="67"/>
      <c r="Q49" s="67"/>
      <c r="R49" s="194"/>
      <c r="S49" s="67"/>
      <c r="T49" s="207"/>
      <c r="U49" s="208"/>
      <c r="V49" s="212"/>
      <c r="W49" s="202"/>
    </row>
    <row r="50" spans="2:23" ht="44.25" customHeight="1" thickBot="1">
      <c r="B50" s="191"/>
      <c r="C50" s="191"/>
      <c r="D50" s="367"/>
      <c r="E50" s="367"/>
      <c r="F50" s="204"/>
      <c r="G50" s="204"/>
      <c r="H50" s="163" t="s">
        <v>107</v>
      </c>
      <c r="I50" s="163"/>
      <c r="J50" s="191"/>
      <c r="K50" s="193"/>
      <c r="L50" s="193"/>
      <c r="M50" s="67"/>
      <c r="N50" s="67"/>
      <c r="O50" s="67"/>
      <c r="P50" s="67"/>
      <c r="Q50" s="67"/>
      <c r="R50" s="172"/>
      <c r="S50" s="67"/>
      <c r="T50" s="209"/>
      <c r="U50" s="210"/>
      <c r="V50" s="213"/>
      <c r="W50" s="203"/>
    </row>
    <row r="51" spans="2:23" ht="15">
      <c r="B51" s="35" t="s">
        <v>63</v>
      </c>
      <c r="C51" s="173" t="s">
        <v>64</v>
      </c>
      <c r="D51" s="174"/>
      <c r="E51" s="174"/>
      <c r="F51" s="174"/>
      <c r="G51" s="174"/>
      <c r="H51" s="174"/>
      <c r="I51" s="174"/>
      <c r="J51" s="174"/>
      <c r="K51" s="174"/>
      <c r="L51" s="174"/>
      <c r="M51" s="174"/>
      <c r="N51" s="174"/>
      <c r="O51" s="174"/>
      <c r="P51" s="174"/>
      <c r="Q51" s="36"/>
      <c r="R51" s="36"/>
      <c r="S51" s="36"/>
      <c r="T51" s="36"/>
      <c r="U51" s="36"/>
      <c r="V51" s="36"/>
      <c r="W51" s="37"/>
    </row>
    <row r="52" spans="2:23" ht="15">
      <c r="B52" s="150" t="s">
        <v>4</v>
      </c>
      <c r="C52" s="135" t="s">
        <v>5</v>
      </c>
      <c r="D52" s="135" t="s">
        <v>6</v>
      </c>
      <c r="E52" s="135"/>
      <c r="F52" s="135"/>
      <c r="G52" s="135"/>
      <c r="H52" s="152" t="s">
        <v>7</v>
      </c>
      <c r="I52" s="153"/>
      <c r="J52" s="135" t="s">
        <v>9</v>
      </c>
      <c r="K52" s="135" t="s">
        <v>10</v>
      </c>
      <c r="L52" s="135"/>
      <c r="M52" s="135" t="s">
        <v>11</v>
      </c>
      <c r="N52" s="135"/>
      <c r="O52" s="135"/>
      <c r="P52" s="135"/>
      <c r="Q52" s="135"/>
      <c r="R52" s="135" t="s">
        <v>12</v>
      </c>
      <c r="S52" s="135" t="s">
        <v>13</v>
      </c>
      <c r="T52" s="137" t="s">
        <v>14</v>
      </c>
      <c r="U52" s="137"/>
      <c r="V52" s="138" t="s">
        <v>32</v>
      </c>
      <c r="W52" s="140" t="s">
        <v>15</v>
      </c>
    </row>
    <row r="53" spans="2:23" ht="15">
      <c r="B53" s="150"/>
      <c r="C53" s="135"/>
      <c r="D53" s="135" t="s">
        <v>28</v>
      </c>
      <c r="E53" s="135"/>
      <c r="F53" s="135"/>
      <c r="G53" s="135"/>
      <c r="H53" s="154"/>
      <c r="I53" s="155"/>
      <c r="J53" s="135"/>
      <c r="K53" s="135"/>
      <c r="L53" s="135"/>
      <c r="M53" s="135"/>
      <c r="N53" s="135"/>
      <c r="O53" s="135"/>
      <c r="P53" s="135"/>
      <c r="Q53" s="135"/>
      <c r="R53" s="135"/>
      <c r="S53" s="135"/>
      <c r="T53" s="137"/>
      <c r="U53" s="137"/>
      <c r="V53" s="139"/>
      <c r="W53" s="141"/>
    </row>
    <row r="54" spans="2:23" ht="15">
      <c r="B54" s="150"/>
      <c r="C54" s="135"/>
      <c r="D54" s="157" t="s">
        <v>16</v>
      </c>
      <c r="E54" s="159" t="s">
        <v>17</v>
      </c>
      <c r="F54" s="159" t="s">
        <v>18</v>
      </c>
      <c r="G54" s="159" t="s">
        <v>19</v>
      </c>
      <c r="H54" s="154"/>
      <c r="I54" s="155"/>
      <c r="J54" s="135"/>
      <c r="K54" s="135" t="s">
        <v>20</v>
      </c>
      <c r="L54" s="135" t="s">
        <v>21</v>
      </c>
      <c r="M54" s="135" t="s">
        <v>22</v>
      </c>
      <c r="N54" s="135" t="s">
        <v>23</v>
      </c>
      <c r="O54" s="136" t="s">
        <v>35</v>
      </c>
      <c r="P54" s="137" t="s">
        <v>26</v>
      </c>
      <c r="Q54" s="136" t="s">
        <v>34</v>
      </c>
      <c r="R54" s="135"/>
      <c r="S54" s="135"/>
      <c r="T54" s="137"/>
      <c r="U54" s="137"/>
      <c r="V54" s="139"/>
      <c r="W54" s="141"/>
    </row>
    <row r="55" spans="2:23" ht="15">
      <c r="B55" s="151"/>
      <c r="C55" s="136"/>
      <c r="D55" s="158"/>
      <c r="E55" s="160"/>
      <c r="F55" s="160"/>
      <c r="G55" s="160"/>
      <c r="H55" s="154"/>
      <c r="I55" s="155"/>
      <c r="J55" s="136"/>
      <c r="K55" s="136"/>
      <c r="L55" s="136"/>
      <c r="M55" s="136"/>
      <c r="N55" s="136"/>
      <c r="O55" s="156"/>
      <c r="P55" s="138"/>
      <c r="Q55" s="156"/>
      <c r="R55" s="136"/>
      <c r="S55" s="136"/>
      <c r="T55" s="138"/>
      <c r="U55" s="138"/>
      <c r="V55" s="139"/>
      <c r="W55" s="141"/>
    </row>
    <row r="56" spans="2:23" ht="33" customHeight="1">
      <c r="B56" s="200" t="s">
        <v>108</v>
      </c>
      <c r="C56" s="200" t="s">
        <v>109</v>
      </c>
      <c r="D56" s="368">
        <v>0.3</v>
      </c>
      <c r="E56" s="178">
        <v>0.3</v>
      </c>
      <c r="F56" s="200"/>
      <c r="G56" s="200"/>
      <c r="H56" s="163" t="s">
        <v>234</v>
      </c>
      <c r="I56" s="163"/>
      <c r="J56" s="165" t="s">
        <v>114</v>
      </c>
      <c r="K56" s="181">
        <v>42370</v>
      </c>
      <c r="L56" s="181" t="s">
        <v>84</v>
      </c>
      <c r="M56" s="67"/>
      <c r="N56" s="67"/>
      <c r="O56" s="67"/>
      <c r="P56" s="67"/>
      <c r="Q56" s="67"/>
      <c r="R56" s="180" t="s">
        <v>250</v>
      </c>
      <c r="S56" s="67"/>
      <c r="T56" s="179">
        <f>D56</f>
        <v>0.3</v>
      </c>
      <c r="U56" s="179"/>
      <c r="V56" s="178">
        <v>0.2</v>
      </c>
      <c r="W56" s="179">
        <f>T56*V56</f>
        <v>0.06</v>
      </c>
    </row>
    <row r="57" spans="2:23" ht="31.5" customHeight="1">
      <c r="B57" s="200"/>
      <c r="C57" s="200"/>
      <c r="D57" s="369"/>
      <c r="E57" s="200"/>
      <c r="F57" s="200"/>
      <c r="G57" s="200"/>
      <c r="H57" s="163" t="s">
        <v>111</v>
      </c>
      <c r="I57" s="163"/>
      <c r="J57" s="165"/>
      <c r="K57" s="181"/>
      <c r="L57" s="181"/>
      <c r="M57" s="67"/>
      <c r="N57" s="67"/>
      <c r="O57" s="67"/>
      <c r="P57" s="67"/>
      <c r="Q57" s="67"/>
      <c r="R57" s="194"/>
      <c r="S57" s="67"/>
      <c r="T57" s="179"/>
      <c r="U57" s="179"/>
      <c r="V57" s="178"/>
      <c r="W57" s="179"/>
    </row>
    <row r="58" spans="2:23" ht="15" customHeight="1">
      <c r="B58" s="200"/>
      <c r="C58" s="200"/>
      <c r="D58" s="369"/>
      <c r="E58" s="200"/>
      <c r="F58" s="200"/>
      <c r="G58" s="200"/>
      <c r="H58" s="163" t="s">
        <v>112</v>
      </c>
      <c r="I58" s="163"/>
      <c r="J58" s="165"/>
      <c r="K58" s="181"/>
      <c r="L58" s="181"/>
      <c r="M58" s="67"/>
      <c r="N58" s="67"/>
      <c r="O58" s="67"/>
      <c r="P58" s="67"/>
      <c r="Q58" s="67"/>
      <c r="R58" s="194"/>
      <c r="S58" s="67"/>
      <c r="T58" s="179"/>
      <c r="U58" s="179"/>
      <c r="V58" s="178"/>
      <c r="W58" s="179"/>
    </row>
    <row r="59" spans="2:23" ht="33" customHeight="1">
      <c r="B59" s="200"/>
      <c r="C59" s="200"/>
      <c r="D59" s="370"/>
      <c r="E59" s="200"/>
      <c r="F59" s="200"/>
      <c r="G59" s="200"/>
      <c r="H59" s="163" t="s">
        <v>113</v>
      </c>
      <c r="I59" s="163"/>
      <c r="J59" s="165"/>
      <c r="K59" s="181"/>
      <c r="L59" s="181"/>
      <c r="M59" s="67"/>
      <c r="N59" s="67"/>
      <c r="O59" s="67"/>
      <c r="P59" s="67"/>
      <c r="Q59" s="67"/>
      <c r="R59" s="172"/>
      <c r="S59" s="67"/>
      <c r="T59" s="179"/>
      <c r="U59" s="179"/>
      <c r="V59" s="178"/>
      <c r="W59" s="179"/>
    </row>
    <row r="60" spans="2:23" ht="15">
      <c r="B60" s="35" t="s">
        <v>65</v>
      </c>
      <c r="C60" s="173" t="s">
        <v>66</v>
      </c>
      <c r="D60" s="174"/>
      <c r="E60" s="174"/>
      <c r="F60" s="174"/>
      <c r="G60" s="174"/>
      <c r="H60" s="174"/>
      <c r="I60" s="174"/>
      <c r="J60" s="174"/>
      <c r="K60" s="174"/>
      <c r="L60" s="174"/>
      <c r="M60" s="174"/>
      <c r="N60" s="174"/>
      <c r="O60" s="174"/>
      <c r="P60" s="174"/>
      <c r="Q60" s="36"/>
      <c r="R60" s="36"/>
      <c r="S60" s="36"/>
      <c r="T60" s="36"/>
      <c r="U60" s="36"/>
      <c r="V60" s="36"/>
      <c r="W60" s="37"/>
    </row>
    <row r="61" spans="2:23" ht="15">
      <c r="B61" s="150" t="s">
        <v>4</v>
      </c>
      <c r="C61" s="135" t="s">
        <v>5</v>
      </c>
      <c r="D61" s="135" t="s">
        <v>6</v>
      </c>
      <c r="E61" s="135"/>
      <c r="F61" s="135"/>
      <c r="G61" s="135"/>
      <c r="H61" s="152" t="s">
        <v>7</v>
      </c>
      <c r="I61" s="153"/>
      <c r="J61" s="135" t="s">
        <v>9</v>
      </c>
      <c r="K61" s="135" t="s">
        <v>10</v>
      </c>
      <c r="L61" s="135"/>
      <c r="M61" s="135" t="s">
        <v>11</v>
      </c>
      <c r="N61" s="135"/>
      <c r="O61" s="135"/>
      <c r="P61" s="135"/>
      <c r="Q61" s="135"/>
      <c r="R61" s="135" t="s">
        <v>12</v>
      </c>
      <c r="S61" s="135" t="s">
        <v>13</v>
      </c>
      <c r="T61" s="137" t="s">
        <v>14</v>
      </c>
      <c r="U61" s="137"/>
      <c r="V61" s="138" t="s">
        <v>32</v>
      </c>
      <c r="W61" s="140" t="s">
        <v>15</v>
      </c>
    </row>
    <row r="62" spans="2:23" ht="15">
      <c r="B62" s="150"/>
      <c r="C62" s="135"/>
      <c r="D62" s="135" t="s">
        <v>28</v>
      </c>
      <c r="E62" s="135"/>
      <c r="F62" s="135"/>
      <c r="G62" s="135"/>
      <c r="H62" s="154"/>
      <c r="I62" s="155"/>
      <c r="J62" s="135"/>
      <c r="K62" s="135"/>
      <c r="L62" s="135"/>
      <c r="M62" s="135"/>
      <c r="N62" s="135"/>
      <c r="O62" s="135"/>
      <c r="P62" s="135"/>
      <c r="Q62" s="135"/>
      <c r="R62" s="135"/>
      <c r="S62" s="135"/>
      <c r="T62" s="137"/>
      <c r="U62" s="137"/>
      <c r="V62" s="139"/>
      <c r="W62" s="141"/>
    </row>
    <row r="63" spans="2:23" ht="15">
      <c r="B63" s="150"/>
      <c r="C63" s="135"/>
      <c r="D63" s="157" t="s">
        <v>16</v>
      </c>
      <c r="E63" s="159" t="s">
        <v>17</v>
      </c>
      <c r="F63" s="159" t="s">
        <v>18</v>
      </c>
      <c r="G63" s="159" t="s">
        <v>19</v>
      </c>
      <c r="H63" s="154"/>
      <c r="I63" s="155"/>
      <c r="J63" s="135"/>
      <c r="K63" s="135" t="s">
        <v>20</v>
      </c>
      <c r="L63" s="135" t="s">
        <v>21</v>
      </c>
      <c r="M63" s="135" t="s">
        <v>22</v>
      </c>
      <c r="N63" s="135" t="s">
        <v>23</v>
      </c>
      <c r="O63" s="136" t="s">
        <v>35</v>
      </c>
      <c r="P63" s="137" t="s">
        <v>26</v>
      </c>
      <c r="Q63" s="136" t="s">
        <v>34</v>
      </c>
      <c r="R63" s="135"/>
      <c r="S63" s="135"/>
      <c r="T63" s="137"/>
      <c r="U63" s="137"/>
      <c r="V63" s="139"/>
      <c r="W63" s="141"/>
    </row>
    <row r="64" spans="2:23" ht="15">
      <c r="B64" s="151"/>
      <c r="C64" s="136"/>
      <c r="D64" s="158"/>
      <c r="E64" s="160"/>
      <c r="F64" s="160"/>
      <c r="G64" s="160"/>
      <c r="H64" s="154"/>
      <c r="I64" s="155"/>
      <c r="J64" s="136"/>
      <c r="K64" s="136"/>
      <c r="L64" s="136"/>
      <c r="M64" s="136"/>
      <c r="N64" s="136"/>
      <c r="O64" s="156"/>
      <c r="P64" s="138"/>
      <c r="Q64" s="156"/>
      <c r="R64" s="136"/>
      <c r="S64" s="136"/>
      <c r="T64" s="138"/>
      <c r="U64" s="138"/>
      <c r="V64" s="139"/>
      <c r="W64" s="141"/>
    </row>
    <row r="65" spans="2:23" ht="38.25">
      <c r="B65" s="215" t="s">
        <v>115</v>
      </c>
      <c r="C65" s="200" t="s">
        <v>116</v>
      </c>
      <c r="D65" s="371">
        <v>0.15</v>
      </c>
      <c r="E65" s="371">
        <v>0.15</v>
      </c>
      <c r="F65" s="200"/>
      <c r="G65" s="200"/>
      <c r="H65" s="163" t="s">
        <v>117</v>
      </c>
      <c r="I65" s="163"/>
      <c r="J65" s="55" t="s">
        <v>120</v>
      </c>
      <c r="K65" s="181">
        <v>42370</v>
      </c>
      <c r="L65" s="181" t="s">
        <v>84</v>
      </c>
      <c r="M65" s="67"/>
      <c r="N65" s="67"/>
      <c r="O65" s="67"/>
      <c r="P65" s="67"/>
      <c r="Q65" s="67"/>
      <c r="R65" s="67" t="s">
        <v>235</v>
      </c>
      <c r="S65" s="67"/>
      <c r="T65" s="179">
        <f>D65</f>
        <v>0.15</v>
      </c>
      <c r="U65" s="179"/>
      <c r="V65" s="178">
        <v>0.2</v>
      </c>
      <c r="W65" s="179">
        <f>T65*V65</f>
        <v>0.03</v>
      </c>
    </row>
    <row r="66" spans="2:23" ht="30.75" customHeight="1">
      <c r="B66" s="216"/>
      <c r="C66" s="200"/>
      <c r="D66" s="371"/>
      <c r="E66" s="371"/>
      <c r="F66" s="200"/>
      <c r="G66" s="200"/>
      <c r="H66" s="163" t="s">
        <v>118</v>
      </c>
      <c r="I66" s="163"/>
      <c r="J66" s="55" t="s">
        <v>121</v>
      </c>
      <c r="K66" s="181"/>
      <c r="L66" s="181"/>
      <c r="M66" s="67"/>
      <c r="N66" s="67"/>
      <c r="O66" s="67"/>
      <c r="P66" s="67"/>
      <c r="Q66" s="67"/>
      <c r="R66" s="180" t="s">
        <v>251</v>
      </c>
      <c r="S66" s="67"/>
      <c r="T66" s="179"/>
      <c r="U66" s="179"/>
      <c r="V66" s="178"/>
      <c r="W66" s="179"/>
    </row>
    <row r="67" spans="2:23" ht="35.25" customHeight="1">
      <c r="B67" s="216"/>
      <c r="C67" s="200"/>
      <c r="D67" s="371"/>
      <c r="E67" s="371"/>
      <c r="F67" s="200"/>
      <c r="G67" s="200"/>
      <c r="H67" s="163" t="s">
        <v>119</v>
      </c>
      <c r="I67" s="163"/>
      <c r="J67" s="214" t="s">
        <v>121</v>
      </c>
      <c r="K67" s="181"/>
      <c r="L67" s="181"/>
      <c r="M67" s="67"/>
      <c r="N67" s="67"/>
      <c r="O67" s="67"/>
      <c r="P67" s="67"/>
      <c r="Q67" s="67"/>
      <c r="R67" s="194"/>
      <c r="S67" s="67"/>
      <c r="T67" s="179"/>
      <c r="U67" s="179"/>
      <c r="V67" s="178"/>
      <c r="W67" s="179"/>
    </row>
    <row r="68" spans="2:23" ht="32.25" customHeight="1">
      <c r="B68" s="217"/>
      <c r="C68" s="200"/>
      <c r="D68" s="371"/>
      <c r="E68" s="371"/>
      <c r="F68" s="200"/>
      <c r="G68" s="200"/>
      <c r="H68" s="163" t="s">
        <v>236</v>
      </c>
      <c r="I68" s="163"/>
      <c r="J68" s="214"/>
      <c r="K68" s="181"/>
      <c r="L68" s="181"/>
      <c r="M68" s="67"/>
      <c r="N68" s="67"/>
      <c r="O68" s="67"/>
      <c r="P68" s="67"/>
      <c r="Q68" s="67"/>
      <c r="R68" s="172"/>
      <c r="S68" s="67"/>
      <c r="T68" s="179"/>
      <c r="U68" s="179"/>
      <c r="V68" s="178"/>
      <c r="W68" s="179"/>
    </row>
    <row r="69" ht="13.5" thickBot="1"/>
    <row r="70" spans="22:23" ht="48" customHeight="1" thickBot="1">
      <c r="V70" s="71">
        <f>V17+V21+V33+V42+V43+V44+V45+V46+V47+V48+V56+V65</f>
        <v>1.0002</v>
      </c>
      <c r="W70" s="109">
        <f>W17+W21+W33+W42+W43+W44+W45+W46+W47+W48+W56+W65</f>
        <v>0.23290000000000002</v>
      </c>
    </row>
  </sheetData>
  <mergeCells count="262">
    <mergeCell ref="T65:U68"/>
    <mergeCell ref="V65:V68"/>
    <mergeCell ref="W65:W68"/>
    <mergeCell ref="H66:I66"/>
    <mergeCell ref="R66:R68"/>
    <mergeCell ref="H67:I67"/>
    <mergeCell ref="J67:J68"/>
    <mergeCell ref="B65:B68"/>
    <mergeCell ref="C65:C68"/>
    <mergeCell ref="D65:D68"/>
    <mergeCell ref="E65:E68"/>
    <mergeCell ref="F65:F68"/>
    <mergeCell ref="G65:G68"/>
    <mergeCell ref="H68:I68"/>
    <mergeCell ref="H65:I65"/>
    <mergeCell ref="K65:K68"/>
    <mergeCell ref="L65:L68"/>
    <mergeCell ref="G63:G64"/>
    <mergeCell ref="K63:K64"/>
    <mergeCell ref="L63:L64"/>
    <mergeCell ref="B61:B64"/>
    <mergeCell ref="C61:C64"/>
    <mergeCell ref="D61:G61"/>
    <mergeCell ref="H61:I64"/>
    <mergeCell ref="J61:J64"/>
    <mergeCell ref="K61:L62"/>
    <mergeCell ref="D62:G62"/>
    <mergeCell ref="D63:D64"/>
    <mergeCell ref="E63:E64"/>
    <mergeCell ref="F63:F64"/>
    <mergeCell ref="M63:M64"/>
    <mergeCell ref="N63:N64"/>
    <mergeCell ref="O63:O64"/>
    <mergeCell ref="M61:Q62"/>
    <mergeCell ref="R61:R64"/>
    <mergeCell ref="S61:S64"/>
    <mergeCell ref="T61:U64"/>
    <mergeCell ref="V61:V64"/>
    <mergeCell ref="W61:W64"/>
    <mergeCell ref="P63:P64"/>
    <mergeCell ref="Q63:Q64"/>
    <mergeCell ref="V56:V59"/>
    <mergeCell ref="W56:W59"/>
    <mergeCell ref="H57:I57"/>
    <mergeCell ref="H58:I58"/>
    <mergeCell ref="H59:I59"/>
    <mergeCell ref="C60:P60"/>
    <mergeCell ref="H56:I56"/>
    <mergeCell ref="J56:J59"/>
    <mergeCell ref="K56:K59"/>
    <mergeCell ref="L56:L59"/>
    <mergeCell ref="R56:R59"/>
    <mergeCell ref="T56:U59"/>
    <mergeCell ref="D53:G53"/>
    <mergeCell ref="D54:D55"/>
    <mergeCell ref="E54:E55"/>
    <mergeCell ref="F54:F55"/>
    <mergeCell ref="G54:G55"/>
    <mergeCell ref="K54:K55"/>
    <mergeCell ref="M52:Q53"/>
    <mergeCell ref="B56:B59"/>
    <mergeCell ref="C56:C59"/>
    <mergeCell ref="D56:D59"/>
    <mergeCell ref="E56:E59"/>
    <mergeCell ref="F56:F59"/>
    <mergeCell ref="G56:G59"/>
    <mergeCell ref="L54:L55"/>
    <mergeCell ref="M54:M55"/>
    <mergeCell ref="N54:N55"/>
    <mergeCell ref="B52:B55"/>
    <mergeCell ref="H46:I46"/>
    <mergeCell ref="R52:R55"/>
    <mergeCell ref="S52:S55"/>
    <mergeCell ref="T52:U55"/>
    <mergeCell ref="V52:V55"/>
    <mergeCell ref="W52:W55"/>
    <mergeCell ref="W48:W50"/>
    <mergeCell ref="H49:I49"/>
    <mergeCell ref="H50:I50"/>
    <mergeCell ref="C51:P51"/>
    <mergeCell ref="C52:C55"/>
    <mergeCell ref="D52:G52"/>
    <mergeCell ref="H52:I55"/>
    <mergeCell ref="J52:J55"/>
    <mergeCell ref="K52:L53"/>
    <mergeCell ref="E48:E50"/>
    <mergeCell ref="F48:F50"/>
    <mergeCell ref="G48:G50"/>
    <mergeCell ref="H48:I48"/>
    <mergeCell ref="T48:U50"/>
    <mergeCell ref="V48:V50"/>
    <mergeCell ref="O54:O55"/>
    <mergeCell ref="P54:P55"/>
    <mergeCell ref="Q54:Q55"/>
    <mergeCell ref="B42:B46"/>
    <mergeCell ref="H42:I42"/>
    <mergeCell ref="J42:J46"/>
    <mergeCell ref="K42:K46"/>
    <mergeCell ref="L42:L46"/>
    <mergeCell ref="T46:U46"/>
    <mergeCell ref="B47:B50"/>
    <mergeCell ref="H47:I47"/>
    <mergeCell ref="J47:J50"/>
    <mergeCell ref="K47:K50"/>
    <mergeCell ref="L47:L50"/>
    <mergeCell ref="R47:R50"/>
    <mergeCell ref="T47:U47"/>
    <mergeCell ref="C48:C50"/>
    <mergeCell ref="D48:D50"/>
    <mergeCell ref="R42:R46"/>
    <mergeCell ref="T42:U42"/>
    <mergeCell ref="C43:C46"/>
    <mergeCell ref="H43:I43"/>
    <mergeCell ref="T43:U43"/>
    <mergeCell ref="H44:I44"/>
    <mergeCell ref="T44:U44"/>
    <mergeCell ref="H45:I45"/>
    <mergeCell ref="T45:U45"/>
    <mergeCell ref="R38:R41"/>
    <mergeCell ref="S38:S41"/>
    <mergeCell ref="T38:U41"/>
    <mergeCell ref="V38:V41"/>
    <mergeCell ref="W38:W41"/>
    <mergeCell ref="D39:G39"/>
    <mergeCell ref="D40:D41"/>
    <mergeCell ref="E40:E41"/>
    <mergeCell ref="F40:F41"/>
    <mergeCell ref="G40:G41"/>
    <mergeCell ref="M40:M41"/>
    <mergeCell ref="N40:N41"/>
    <mergeCell ref="O40:O41"/>
    <mergeCell ref="P40:P41"/>
    <mergeCell ref="Q40:Q41"/>
    <mergeCell ref="C37:P37"/>
    <mergeCell ref="B38:B41"/>
    <mergeCell ref="C38:C41"/>
    <mergeCell ref="D38:G38"/>
    <mergeCell ref="H38:I41"/>
    <mergeCell ref="J38:J41"/>
    <mergeCell ref="K38:L39"/>
    <mergeCell ref="M38:Q39"/>
    <mergeCell ref="K40:K41"/>
    <mergeCell ref="L40:L41"/>
    <mergeCell ref="B33:B36"/>
    <mergeCell ref="C33:C36"/>
    <mergeCell ref="D33:D36"/>
    <mergeCell ref="E33:E36"/>
    <mergeCell ref="F33:F36"/>
    <mergeCell ref="V33:V36"/>
    <mergeCell ref="W33:W36"/>
    <mergeCell ref="H34:I34"/>
    <mergeCell ref="H35:I35"/>
    <mergeCell ref="R35:R36"/>
    <mergeCell ref="H36:I36"/>
    <mergeCell ref="G33:G36"/>
    <mergeCell ref="H33:I33"/>
    <mergeCell ref="J33:J36"/>
    <mergeCell ref="K33:K36"/>
    <mergeCell ref="L33:L36"/>
    <mergeCell ref="T33:U36"/>
    <mergeCell ref="R29:R32"/>
    <mergeCell ref="S29:S32"/>
    <mergeCell ref="T29:U32"/>
    <mergeCell ref="V29:V32"/>
    <mergeCell ref="W29:W32"/>
    <mergeCell ref="D30:G30"/>
    <mergeCell ref="D31:D32"/>
    <mergeCell ref="E31:E32"/>
    <mergeCell ref="F31:F32"/>
    <mergeCell ref="G31:G32"/>
    <mergeCell ref="M31:M32"/>
    <mergeCell ref="N31:N32"/>
    <mergeCell ref="O31:O32"/>
    <mergeCell ref="P31:P32"/>
    <mergeCell ref="Q31:Q32"/>
    <mergeCell ref="C28:P28"/>
    <mergeCell ref="B29:B32"/>
    <mergeCell ref="C29:C32"/>
    <mergeCell ref="D29:G29"/>
    <mergeCell ref="H29:I32"/>
    <mergeCell ref="J29:J32"/>
    <mergeCell ref="K29:L30"/>
    <mergeCell ref="M29:Q30"/>
    <mergeCell ref="K31:K32"/>
    <mergeCell ref="L31:L32"/>
    <mergeCell ref="F17:F20"/>
    <mergeCell ref="G17:G20"/>
    <mergeCell ref="W21:W27"/>
    <mergeCell ref="H22:I22"/>
    <mergeCell ref="H23:I23"/>
    <mergeCell ref="R23:R24"/>
    <mergeCell ref="H24:I24"/>
    <mergeCell ref="H25:I25"/>
    <mergeCell ref="H26:I26"/>
    <mergeCell ref="H27:I27"/>
    <mergeCell ref="H21:I21"/>
    <mergeCell ref="J21:J27"/>
    <mergeCell ref="K21:K27"/>
    <mergeCell ref="L21:L27"/>
    <mergeCell ref="T21:U27"/>
    <mergeCell ref="V21:V27"/>
    <mergeCell ref="F15:F16"/>
    <mergeCell ref="G15:G16"/>
    <mergeCell ref="K15:K16"/>
    <mergeCell ref="M13:Q14"/>
    <mergeCell ref="W17:W20"/>
    <mergeCell ref="H18:I18"/>
    <mergeCell ref="H19:I19"/>
    <mergeCell ref="H20:I20"/>
    <mergeCell ref="B21:B27"/>
    <mergeCell ref="C21:C27"/>
    <mergeCell ref="D21:D27"/>
    <mergeCell ref="E21:E27"/>
    <mergeCell ref="F21:F27"/>
    <mergeCell ref="G21:G27"/>
    <mergeCell ref="H17:I17"/>
    <mergeCell ref="J17:J20"/>
    <mergeCell ref="K17:K20"/>
    <mergeCell ref="L17:L20"/>
    <mergeCell ref="T17:U20"/>
    <mergeCell ref="V17:V20"/>
    <mergeCell ref="B17:B20"/>
    <mergeCell ref="C17:C20"/>
    <mergeCell ref="D17:D20"/>
    <mergeCell ref="E17:E20"/>
    <mergeCell ref="R13:R16"/>
    <mergeCell ref="S13:S16"/>
    <mergeCell ref="T13:U16"/>
    <mergeCell ref="V13:V16"/>
    <mergeCell ref="W13:W16"/>
    <mergeCell ref="B11:C11"/>
    <mergeCell ref="D11:W11"/>
    <mergeCell ref="B12:C12"/>
    <mergeCell ref="D12:W12"/>
    <mergeCell ref="B13:B16"/>
    <mergeCell ref="C13:C16"/>
    <mergeCell ref="D13:G13"/>
    <mergeCell ref="H13:I16"/>
    <mergeCell ref="J13:J16"/>
    <mergeCell ref="K13:L14"/>
    <mergeCell ref="L15:L16"/>
    <mergeCell ref="M15:M16"/>
    <mergeCell ref="N15:N16"/>
    <mergeCell ref="O15:O16"/>
    <mergeCell ref="P15:P16"/>
    <mergeCell ref="Q15:Q16"/>
    <mergeCell ref="D14:G14"/>
    <mergeCell ref="D15:D16"/>
    <mergeCell ref="E15:E16"/>
    <mergeCell ref="B9:C9"/>
    <mergeCell ref="P9:Q9"/>
    <mergeCell ref="R9:S9"/>
    <mergeCell ref="U9:V9"/>
    <mergeCell ref="U10:V10"/>
    <mergeCell ref="B3:W6"/>
    <mergeCell ref="U7:V7"/>
    <mergeCell ref="B8:C8"/>
    <mergeCell ref="P8:Q8"/>
    <mergeCell ref="R8:S8"/>
    <mergeCell ref="U8:V8"/>
    <mergeCell ref="D8:J8"/>
    <mergeCell ref="D9:J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X49"/>
  <sheetViews>
    <sheetView workbookViewId="0" topLeftCell="B46">
      <selection activeCell="C23" sqref="C23:C24"/>
    </sheetView>
  </sheetViews>
  <sheetFormatPr defaultColWidth="11.421875" defaultRowHeight="15"/>
  <cols>
    <col min="1" max="1" width="11.421875" style="18" customWidth="1"/>
    <col min="2" max="2" width="21.421875" style="18" customWidth="1"/>
    <col min="3" max="3" width="22.421875" style="18" customWidth="1"/>
    <col min="4" max="4" width="5.57421875" style="18" customWidth="1"/>
    <col min="5" max="5" width="5.140625" style="18" customWidth="1"/>
    <col min="6" max="6" width="4.421875" style="18" customWidth="1"/>
    <col min="7" max="7" width="4.00390625" style="18" customWidth="1"/>
    <col min="8" max="8" width="11.421875" style="18" customWidth="1"/>
    <col min="9" max="9" width="13.8515625" style="18" customWidth="1"/>
    <col min="10" max="10" width="17.421875" style="18" customWidth="1"/>
    <col min="11" max="11" width="22.57421875" style="18" customWidth="1"/>
    <col min="12" max="12" width="16.421875" style="18" customWidth="1"/>
    <col min="13" max="13" width="13.8515625" style="18" customWidth="1"/>
    <col min="14" max="14" width="11.421875" style="18" customWidth="1"/>
    <col min="15" max="15" width="13.57421875" style="18" customWidth="1"/>
    <col min="16" max="16" width="13.00390625" style="18" customWidth="1"/>
    <col min="17" max="17" width="11.421875" style="18" customWidth="1"/>
    <col min="18" max="18" width="24.57421875" style="18" customWidth="1"/>
    <col min="19" max="21" width="11.421875" style="18" customWidth="1"/>
    <col min="22" max="22" width="14.421875" style="18" customWidth="1"/>
    <col min="23" max="16384" width="11.421875" style="18" customWidth="1"/>
  </cols>
  <sheetData>
    <row r="2" ht="13.5" thickBot="1"/>
    <row r="3" spans="2:22" ht="15" customHeight="1">
      <c r="B3" s="124" t="s">
        <v>265</v>
      </c>
      <c r="C3" s="125"/>
      <c r="D3" s="125"/>
      <c r="E3" s="125"/>
      <c r="F3" s="125"/>
      <c r="G3" s="125"/>
      <c r="H3" s="125"/>
      <c r="I3" s="125"/>
      <c r="J3" s="125"/>
      <c r="K3" s="125"/>
      <c r="L3" s="125"/>
      <c r="M3" s="125"/>
      <c r="N3" s="125"/>
      <c r="O3" s="125"/>
      <c r="P3" s="125"/>
      <c r="Q3" s="125"/>
      <c r="R3" s="125"/>
      <c r="S3" s="125"/>
      <c r="T3" s="125"/>
      <c r="U3" s="125"/>
      <c r="V3" s="126"/>
    </row>
    <row r="4" spans="2:22" ht="15">
      <c r="B4" s="119"/>
      <c r="C4" s="120"/>
      <c r="D4" s="120"/>
      <c r="E4" s="120"/>
      <c r="F4" s="120"/>
      <c r="G4" s="120"/>
      <c r="H4" s="120"/>
      <c r="I4" s="120"/>
      <c r="J4" s="120"/>
      <c r="K4" s="120"/>
      <c r="L4" s="120"/>
      <c r="M4" s="120"/>
      <c r="N4" s="120"/>
      <c r="O4" s="120"/>
      <c r="P4" s="120"/>
      <c r="Q4" s="120"/>
      <c r="R4" s="120"/>
      <c r="S4" s="120"/>
      <c r="T4" s="120"/>
      <c r="U4" s="120"/>
      <c r="V4" s="127"/>
    </row>
    <row r="5" spans="2:22" ht="15">
      <c r="B5" s="119"/>
      <c r="C5" s="120"/>
      <c r="D5" s="120"/>
      <c r="E5" s="120"/>
      <c r="F5" s="120"/>
      <c r="G5" s="120"/>
      <c r="H5" s="120"/>
      <c r="I5" s="120"/>
      <c r="J5" s="120"/>
      <c r="K5" s="120"/>
      <c r="L5" s="120"/>
      <c r="M5" s="120"/>
      <c r="N5" s="120"/>
      <c r="O5" s="120"/>
      <c r="P5" s="120"/>
      <c r="Q5" s="120"/>
      <c r="R5" s="120"/>
      <c r="S5" s="120"/>
      <c r="T5" s="120"/>
      <c r="U5" s="120"/>
      <c r="V5" s="127"/>
    </row>
    <row r="6" spans="2:22" ht="13.5" thickBot="1">
      <c r="B6" s="128"/>
      <c r="C6" s="129"/>
      <c r="D6" s="129"/>
      <c r="E6" s="129"/>
      <c r="F6" s="129"/>
      <c r="G6" s="129"/>
      <c r="H6" s="129"/>
      <c r="I6" s="129"/>
      <c r="J6" s="129"/>
      <c r="K6" s="129"/>
      <c r="L6" s="129"/>
      <c r="M6" s="129"/>
      <c r="N6" s="129"/>
      <c r="O6" s="129"/>
      <c r="P6" s="129"/>
      <c r="Q6" s="129"/>
      <c r="R6" s="129"/>
      <c r="S6" s="129"/>
      <c r="T6" s="129"/>
      <c r="U6" s="129"/>
      <c r="V6" s="130"/>
    </row>
    <row r="7" spans="2:22" ht="15">
      <c r="B7" s="29"/>
      <c r="C7" s="16"/>
      <c r="D7" s="99"/>
      <c r="E7" s="16"/>
      <c r="F7" s="16"/>
      <c r="G7" s="16"/>
      <c r="H7" s="16"/>
      <c r="I7" s="16"/>
      <c r="J7" s="16"/>
      <c r="K7" s="16"/>
      <c r="L7" s="16"/>
      <c r="M7" s="16"/>
      <c r="N7" s="16"/>
      <c r="O7" s="16"/>
      <c r="P7" s="16"/>
      <c r="Q7" s="16"/>
      <c r="R7" s="16"/>
      <c r="S7" s="16"/>
      <c r="T7" s="16"/>
      <c r="U7" s="43"/>
      <c r="V7" s="30"/>
    </row>
    <row r="8" spans="2:22" ht="27" customHeight="1">
      <c r="B8" s="283" t="s">
        <v>56</v>
      </c>
      <c r="C8" s="121"/>
      <c r="D8" s="133" t="s">
        <v>258</v>
      </c>
      <c r="E8" s="133"/>
      <c r="F8" s="133"/>
      <c r="G8" s="133"/>
      <c r="H8" s="133"/>
      <c r="I8" s="133"/>
      <c r="J8" s="133"/>
      <c r="K8" s="9"/>
      <c r="L8" s="9"/>
      <c r="M8" s="9"/>
      <c r="N8" s="22"/>
      <c r="O8" s="22"/>
      <c r="P8" s="121" t="s">
        <v>0</v>
      </c>
      <c r="Q8" s="121"/>
      <c r="R8" s="347">
        <v>42551</v>
      </c>
      <c r="S8" s="132"/>
      <c r="T8" s="22"/>
      <c r="U8" s="42"/>
      <c r="V8" s="31"/>
    </row>
    <row r="9" spans="2:22" ht="31.5" customHeight="1">
      <c r="B9" s="283" t="s">
        <v>1</v>
      </c>
      <c r="C9" s="121"/>
      <c r="D9" s="134" t="s">
        <v>238</v>
      </c>
      <c r="E9" s="134"/>
      <c r="F9" s="134"/>
      <c r="G9" s="134"/>
      <c r="H9" s="134"/>
      <c r="I9" s="134"/>
      <c r="J9" s="134"/>
      <c r="K9" s="9"/>
      <c r="L9" s="9"/>
      <c r="M9" s="9"/>
      <c r="N9" s="22"/>
      <c r="O9" s="22"/>
      <c r="P9" s="121" t="s">
        <v>2</v>
      </c>
      <c r="Q9" s="121"/>
      <c r="R9" s="284">
        <v>2016</v>
      </c>
      <c r="S9" s="284"/>
      <c r="T9" s="22"/>
      <c r="U9" s="42"/>
      <c r="V9" s="31"/>
    </row>
    <row r="10" spans="2:22" ht="15">
      <c r="B10" s="32"/>
      <c r="C10" s="22"/>
      <c r="D10" s="98"/>
      <c r="E10" s="22"/>
      <c r="F10" s="22"/>
      <c r="G10" s="22"/>
      <c r="H10" s="22"/>
      <c r="I10" s="22"/>
      <c r="J10" s="22"/>
      <c r="K10" s="22"/>
      <c r="L10" s="22"/>
      <c r="M10" s="22"/>
      <c r="N10" s="22"/>
      <c r="O10" s="22"/>
      <c r="P10" s="22"/>
      <c r="Q10" s="22"/>
      <c r="R10" s="17"/>
      <c r="S10" s="17"/>
      <c r="T10" s="22"/>
      <c r="U10" s="42"/>
      <c r="V10" s="31"/>
    </row>
    <row r="11" spans="2:22" ht="33" customHeight="1">
      <c r="B11" s="280" t="s">
        <v>29</v>
      </c>
      <c r="C11" s="281"/>
      <c r="D11" s="281" t="s">
        <v>36</v>
      </c>
      <c r="E11" s="281"/>
      <c r="F11" s="281"/>
      <c r="G11" s="281"/>
      <c r="H11" s="281"/>
      <c r="I11" s="281"/>
      <c r="J11" s="281"/>
      <c r="K11" s="281"/>
      <c r="L11" s="281"/>
      <c r="M11" s="281"/>
      <c r="N11" s="281"/>
      <c r="O11" s="281"/>
      <c r="P11" s="281"/>
      <c r="Q11" s="281"/>
      <c r="R11" s="281"/>
      <c r="S11" s="281"/>
      <c r="T11" s="281"/>
      <c r="U11" s="281"/>
      <c r="V11" s="282"/>
    </row>
    <row r="12" spans="2:22" ht="37.5" customHeight="1">
      <c r="B12" s="226" t="s">
        <v>123</v>
      </c>
      <c r="C12" s="227"/>
      <c r="D12" s="227" t="s">
        <v>124</v>
      </c>
      <c r="E12" s="227"/>
      <c r="F12" s="227"/>
      <c r="G12" s="227"/>
      <c r="H12" s="227"/>
      <c r="I12" s="227"/>
      <c r="J12" s="227"/>
      <c r="K12" s="227"/>
      <c r="L12" s="227"/>
      <c r="M12" s="227"/>
      <c r="N12" s="227"/>
      <c r="O12" s="227"/>
      <c r="P12" s="227"/>
      <c r="Q12" s="227"/>
      <c r="R12" s="227"/>
      <c r="S12" s="227"/>
      <c r="T12" s="227"/>
      <c r="U12" s="227"/>
      <c r="V12" s="228"/>
    </row>
    <row r="13" spans="2:22" ht="25.5" customHeight="1">
      <c r="B13" s="229" t="s">
        <v>4</v>
      </c>
      <c r="C13" s="218" t="s">
        <v>5</v>
      </c>
      <c r="D13" s="231" t="s">
        <v>6</v>
      </c>
      <c r="E13" s="232"/>
      <c r="F13" s="232"/>
      <c r="G13" s="233"/>
      <c r="H13" s="231" t="s">
        <v>7</v>
      </c>
      <c r="I13" s="233"/>
      <c r="J13" s="218" t="s">
        <v>9</v>
      </c>
      <c r="K13" s="231" t="s">
        <v>10</v>
      </c>
      <c r="L13" s="233"/>
      <c r="M13" s="231" t="s">
        <v>11</v>
      </c>
      <c r="N13" s="232"/>
      <c r="O13" s="232"/>
      <c r="P13" s="232"/>
      <c r="Q13" s="233"/>
      <c r="R13" s="218" t="s">
        <v>12</v>
      </c>
      <c r="S13" s="218" t="s">
        <v>13</v>
      </c>
      <c r="T13" s="237" t="s">
        <v>14</v>
      </c>
      <c r="U13" s="239" t="s">
        <v>55</v>
      </c>
      <c r="V13" s="241" t="s">
        <v>15</v>
      </c>
    </row>
    <row r="14" spans="2:22" ht="15">
      <c r="B14" s="230"/>
      <c r="C14" s="219"/>
      <c r="D14" s="234" t="s">
        <v>28</v>
      </c>
      <c r="E14" s="236"/>
      <c r="F14" s="236"/>
      <c r="G14" s="235"/>
      <c r="H14" s="243" t="s">
        <v>8</v>
      </c>
      <c r="I14" s="244"/>
      <c r="J14" s="219"/>
      <c r="K14" s="234"/>
      <c r="L14" s="235"/>
      <c r="M14" s="234"/>
      <c r="N14" s="236"/>
      <c r="O14" s="236"/>
      <c r="P14" s="236"/>
      <c r="Q14" s="235"/>
      <c r="R14" s="219"/>
      <c r="S14" s="219"/>
      <c r="T14" s="238"/>
      <c r="U14" s="240"/>
      <c r="V14" s="242"/>
    </row>
    <row r="15" spans="2:22" ht="60" customHeight="1">
      <c r="B15" s="230"/>
      <c r="C15" s="219"/>
      <c r="D15" s="220" t="s">
        <v>16</v>
      </c>
      <c r="E15" s="222" t="s">
        <v>17</v>
      </c>
      <c r="F15" s="222" t="s">
        <v>18</v>
      </c>
      <c r="G15" s="222" t="s">
        <v>19</v>
      </c>
      <c r="H15" s="224"/>
      <c r="I15" s="225"/>
      <c r="J15" s="219"/>
      <c r="K15" s="218" t="s">
        <v>20</v>
      </c>
      <c r="L15" s="218" t="s">
        <v>21</v>
      </c>
      <c r="M15" s="218" t="s">
        <v>22</v>
      </c>
      <c r="N15" s="218" t="s">
        <v>23</v>
      </c>
      <c r="O15" s="218" t="s">
        <v>47</v>
      </c>
      <c r="P15" s="239" t="s">
        <v>26</v>
      </c>
      <c r="Q15" s="218" t="s">
        <v>27</v>
      </c>
      <c r="R15" s="219"/>
      <c r="S15" s="219"/>
      <c r="T15" s="238"/>
      <c r="U15" s="240"/>
      <c r="V15" s="242"/>
    </row>
    <row r="16" spans="2:22" ht="13.5" thickBot="1">
      <c r="B16" s="230"/>
      <c r="C16" s="219"/>
      <c r="D16" s="221"/>
      <c r="E16" s="223"/>
      <c r="F16" s="223"/>
      <c r="G16" s="223"/>
      <c r="H16" s="224"/>
      <c r="I16" s="225"/>
      <c r="J16" s="219"/>
      <c r="K16" s="219"/>
      <c r="L16" s="219"/>
      <c r="M16" s="219"/>
      <c r="N16" s="219"/>
      <c r="O16" s="250"/>
      <c r="P16" s="240"/>
      <c r="Q16" s="250"/>
      <c r="R16" s="219"/>
      <c r="S16" s="219"/>
      <c r="T16" s="238"/>
      <c r="U16" s="254"/>
      <c r="V16" s="242"/>
    </row>
    <row r="17" spans="2:22" s="26" customFormat="1" ht="51">
      <c r="B17" s="358" t="s">
        <v>128</v>
      </c>
      <c r="C17" s="359" t="s">
        <v>129</v>
      </c>
      <c r="D17" s="360">
        <v>0.96</v>
      </c>
      <c r="E17" s="360">
        <v>0.04</v>
      </c>
      <c r="F17" s="361"/>
      <c r="G17" s="362"/>
      <c r="H17" s="278" t="s">
        <v>130</v>
      </c>
      <c r="I17" s="279"/>
      <c r="J17" s="60" t="s">
        <v>131</v>
      </c>
      <c r="K17" s="14">
        <v>42370</v>
      </c>
      <c r="L17" s="14">
        <v>42705</v>
      </c>
      <c r="M17" s="24"/>
      <c r="N17" s="24"/>
      <c r="O17" s="24"/>
      <c r="P17" s="24"/>
      <c r="Q17" s="24"/>
      <c r="R17" s="25" t="s">
        <v>252</v>
      </c>
      <c r="S17" s="25"/>
      <c r="T17" s="38"/>
      <c r="U17" s="45">
        <v>0.2</v>
      </c>
      <c r="V17" s="46"/>
    </row>
    <row r="18" spans="2:22" ht="15">
      <c r="B18" s="226" t="s">
        <v>33</v>
      </c>
      <c r="C18" s="227"/>
      <c r="D18" s="227" t="s">
        <v>125</v>
      </c>
      <c r="E18" s="227"/>
      <c r="F18" s="227"/>
      <c r="G18" s="227"/>
      <c r="H18" s="227"/>
      <c r="I18" s="227"/>
      <c r="J18" s="227"/>
      <c r="K18" s="227"/>
      <c r="L18" s="227"/>
      <c r="M18" s="227"/>
      <c r="N18" s="227"/>
      <c r="O18" s="227"/>
      <c r="P18" s="227"/>
      <c r="Q18" s="227"/>
      <c r="R18" s="227"/>
      <c r="S18" s="227"/>
      <c r="T18" s="227"/>
      <c r="U18" s="227"/>
      <c r="V18" s="228"/>
    </row>
    <row r="19" spans="2:22" ht="15">
      <c r="B19" s="229" t="s">
        <v>4</v>
      </c>
      <c r="C19" s="218" t="s">
        <v>5</v>
      </c>
      <c r="D19" s="231" t="s">
        <v>6</v>
      </c>
      <c r="E19" s="232"/>
      <c r="F19" s="232"/>
      <c r="G19" s="233"/>
      <c r="H19" s="231" t="s">
        <v>7</v>
      </c>
      <c r="I19" s="233"/>
      <c r="J19" s="218" t="s">
        <v>9</v>
      </c>
      <c r="K19" s="231" t="s">
        <v>10</v>
      </c>
      <c r="L19" s="233"/>
      <c r="M19" s="231" t="s">
        <v>11</v>
      </c>
      <c r="N19" s="232"/>
      <c r="O19" s="232"/>
      <c r="P19" s="232"/>
      <c r="Q19" s="233"/>
      <c r="R19" s="218" t="s">
        <v>12</v>
      </c>
      <c r="S19" s="218" t="s">
        <v>13</v>
      </c>
      <c r="T19" s="237" t="s">
        <v>14</v>
      </c>
      <c r="U19" s="239" t="s">
        <v>55</v>
      </c>
      <c r="V19" s="241" t="s">
        <v>15</v>
      </c>
    </row>
    <row r="20" spans="2:22" ht="15">
      <c r="B20" s="230"/>
      <c r="C20" s="219"/>
      <c r="D20" s="234" t="s">
        <v>28</v>
      </c>
      <c r="E20" s="236"/>
      <c r="F20" s="236"/>
      <c r="G20" s="235"/>
      <c r="H20" s="243" t="s">
        <v>8</v>
      </c>
      <c r="I20" s="244"/>
      <c r="J20" s="219"/>
      <c r="K20" s="234"/>
      <c r="L20" s="235"/>
      <c r="M20" s="234"/>
      <c r="N20" s="236"/>
      <c r="O20" s="236"/>
      <c r="P20" s="236"/>
      <c r="Q20" s="235"/>
      <c r="R20" s="219"/>
      <c r="S20" s="219"/>
      <c r="T20" s="238"/>
      <c r="U20" s="240"/>
      <c r="V20" s="242"/>
    </row>
    <row r="21" spans="2:22" ht="15">
      <c r="B21" s="230"/>
      <c r="C21" s="219"/>
      <c r="D21" s="220" t="s">
        <v>16</v>
      </c>
      <c r="E21" s="222" t="s">
        <v>17</v>
      </c>
      <c r="F21" s="222" t="s">
        <v>18</v>
      </c>
      <c r="G21" s="222" t="s">
        <v>19</v>
      </c>
      <c r="H21" s="224"/>
      <c r="I21" s="225"/>
      <c r="J21" s="219"/>
      <c r="K21" s="218" t="s">
        <v>20</v>
      </c>
      <c r="L21" s="218" t="s">
        <v>21</v>
      </c>
      <c r="M21" s="218" t="s">
        <v>22</v>
      </c>
      <c r="N21" s="218" t="s">
        <v>23</v>
      </c>
      <c r="O21" s="218" t="s">
        <v>47</v>
      </c>
      <c r="P21" s="239" t="s">
        <v>26</v>
      </c>
      <c r="Q21" s="218" t="s">
        <v>27</v>
      </c>
      <c r="R21" s="219"/>
      <c r="S21" s="219"/>
      <c r="T21" s="238"/>
      <c r="U21" s="240"/>
      <c r="V21" s="242"/>
    </row>
    <row r="22" spans="2:22" ht="13.5" thickBot="1">
      <c r="B22" s="230"/>
      <c r="C22" s="219"/>
      <c r="D22" s="221"/>
      <c r="E22" s="223"/>
      <c r="F22" s="223"/>
      <c r="G22" s="223"/>
      <c r="H22" s="224"/>
      <c r="I22" s="225"/>
      <c r="J22" s="219"/>
      <c r="K22" s="219"/>
      <c r="L22" s="219"/>
      <c r="M22" s="219"/>
      <c r="N22" s="219"/>
      <c r="O22" s="250"/>
      <c r="P22" s="240"/>
      <c r="Q22" s="250"/>
      <c r="R22" s="219"/>
      <c r="S22" s="219"/>
      <c r="T22" s="238"/>
      <c r="U22" s="254"/>
      <c r="V22" s="242"/>
    </row>
    <row r="23" spans="2:22" ht="75.75" customHeight="1">
      <c r="B23" s="255" t="s">
        <v>132</v>
      </c>
      <c r="C23" s="258" t="s">
        <v>133</v>
      </c>
      <c r="D23" s="261">
        <v>0.34</v>
      </c>
      <c r="E23" s="261">
        <v>0.4</v>
      </c>
      <c r="F23" s="264"/>
      <c r="G23" s="267"/>
      <c r="H23" s="168" t="s">
        <v>42</v>
      </c>
      <c r="I23" s="168"/>
      <c r="J23" s="74" t="s">
        <v>43</v>
      </c>
      <c r="K23" s="273">
        <v>42370</v>
      </c>
      <c r="L23" s="273">
        <v>42705</v>
      </c>
      <c r="M23" s="48"/>
      <c r="N23" s="48"/>
      <c r="O23" s="48"/>
      <c r="P23" s="48"/>
      <c r="Q23" s="48"/>
      <c r="R23" s="47" t="s">
        <v>256</v>
      </c>
      <c r="S23" s="47"/>
      <c r="T23" s="276"/>
      <c r="U23" s="269">
        <v>0.2</v>
      </c>
      <c r="V23" s="271"/>
    </row>
    <row r="24" spans="2:22" ht="126" customHeight="1" thickBot="1">
      <c r="B24" s="257"/>
      <c r="C24" s="260"/>
      <c r="D24" s="263"/>
      <c r="E24" s="263"/>
      <c r="F24" s="266"/>
      <c r="G24" s="268"/>
      <c r="H24" s="168" t="s">
        <v>44</v>
      </c>
      <c r="I24" s="168"/>
      <c r="J24" s="74" t="s">
        <v>134</v>
      </c>
      <c r="K24" s="275"/>
      <c r="L24" s="275"/>
      <c r="M24" s="49"/>
      <c r="N24" s="49"/>
      <c r="O24" s="49"/>
      <c r="P24" s="49"/>
      <c r="Q24" s="49"/>
      <c r="R24" s="50" t="s">
        <v>257</v>
      </c>
      <c r="S24" s="50"/>
      <c r="T24" s="277"/>
      <c r="U24" s="270"/>
      <c r="V24" s="272"/>
    </row>
    <row r="25" spans="2:22" ht="15">
      <c r="B25" s="226" t="s">
        <v>122</v>
      </c>
      <c r="C25" s="227"/>
      <c r="D25" s="227" t="s">
        <v>126</v>
      </c>
      <c r="E25" s="227"/>
      <c r="F25" s="227"/>
      <c r="G25" s="227"/>
      <c r="H25" s="227"/>
      <c r="I25" s="227"/>
      <c r="J25" s="227"/>
      <c r="K25" s="227"/>
      <c r="L25" s="227"/>
      <c r="M25" s="227"/>
      <c r="N25" s="227"/>
      <c r="O25" s="227"/>
      <c r="P25" s="227"/>
      <c r="Q25" s="227"/>
      <c r="R25" s="227"/>
      <c r="S25" s="227"/>
      <c r="T25" s="227"/>
      <c r="U25" s="227"/>
      <c r="V25" s="228"/>
    </row>
    <row r="26" spans="2:22" ht="15">
      <c r="B26" s="229" t="s">
        <v>4</v>
      </c>
      <c r="C26" s="218" t="s">
        <v>5</v>
      </c>
      <c r="D26" s="231" t="s">
        <v>6</v>
      </c>
      <c r="E26" s="232"/>
      <c r="F26" s="232"/>
      <c r="G26" s="233"/>
      <c r="H26" s="231" t="s">
        <v>7</v>
      </c>
      <c r="I26" s="233"/>
      <c r="J26" s="218" t="s">
        <v>9</v>
      </c>
      <c r="K26" s="231" t="s">
        <v>10</v>
      </c>
      <c r="L26" s="233"/>
      <c r="M26" s="231" t="s">
        <v>11</v>
      </c>
      <c r="N26" s="232"/>
      <c r="O26" s="232"/>
      <c r="P26" s="232"/>
      <c r="Q26" s="233"/>
      <c r="R26" s="218" t="s">
        <v>12</v>
      </c>
      <c r="S26" s="218" t="s">
        <v>13</v>
      </c>
      <c r="T26" s="237" t="s">
        <v>14</v>
      </c>
      <c r="U26" s="239" t="s">
        <v>55</v>
      </c>
      <c r="V26" s="241" t="s">
        <v>15</v>
      </c>
    </row>
    <row r="27" spans="2:22" ht="15">
      <c r="B27" s="230"/>
      <c r="C27" s="219"/>
      <c r="D27" s="234" t="s">
        <v>28</v>
      </c>
      <c r="E27" s="236"/>
      <c r="F27" s="236"/>
      <c r="G27" s="235"/>
      <c r="H27" s="243" t="s">
        <v>8</v>
      </c>
      <c r="I27" s="244"/>
      <c r="J27" s="219"/>
      <c r="K27" s="234"/>
      <c r="L27" s="235"/>
      <c r="M27" s="234"/>
      <c r="N27" s="236"/>
      <c r="O27" s="236"/>
      <c r="P27" s="236"/>
      <c r="Q27" s="235"/>
      <c r="R27" s="219"/>
      <c r="S27" s="219"/>
      <c r="T27" s="238"/>
      <c r="U27" s="240"/>
      <c r="V27" s="242"/>
    </row>
    <row r="28" spans="2:22" ht="15">
      <c r="B28" s="230"/>
      <c r="C28" s="219"/>
      <c r="D28" s="220" t="s">
        <v>16</v>
      </c>
      <c r="E28" s="222" t="s">
        <v>17</v>
      </c>
      <c r="F28" s="222" t="s">
        <v>18</v>
      </c>
      <c r="G28" s="222" t="s">
        <v>19</v>
      </c>
      <c r="H28" s="224"/>
      <c r="I28" s="225"/>
      <c r="J28" s="219"/>
      <c r="K28" s="218" t="s">
        <v>20</v>
      </c>
      <c r="L28" s="218" t="s">
        <v>21</v>
      </c>
      <c r="M28" s="218" t="s">
        <v>22</v>
      </c>
      <c r="N28" s="218" t="s">
        <v>23</v>
      </c>
      <c r="O28" s="218" t="s">
        <v>47</v>
      </c>
      <c r="P28" s="239" t="s">
        <v>26</v>
      </c>
      <c r="Q28" s="218" t="s">
        <v>27</v>
      </c>
      <c r="R28" s="219"/>
      <c r="S28" s="219"/>
      <c r="T28" s="238"/>
      <c r="U28" s="240"/>
      <c r="V28" s="242"/>
    </row>
    <row r="29" spans="2:22" ht="13.5" thickBot="1">
      <c r="B29" s="230"/>
      <c r="C29" s="219"/>
      <c r="D29" s="221"/>
      <c r="E29" s="223"/>
      <c r="F29" s="223"/>
      <c r="G29" s="223"/>
      <c r="H29" s="224"/>
      <c r="I29" s="225"/>
      <c r="J29" s="219"/>
      <c r="K29" s="219"/>
      <c r="L29" s="219"/>
      <c r="M29" s="219"/>
      <c r="N29" s="219"/>
      <c r="O29" s="250"/>
      <c r="P29" s="240"/>
      <c r="Q29" s="250"/>
      <c r="R29" s="219"/>
      <c r="S29" s="219"/>
      <c r="T29" s="238"/>
      <c r="U29" s="254"/>
      <c r="V29" s="242"/>
    </row>
    <row r="30" spans="2:22" ht="69.75" customHeight="1">
      <c r="B30" s="255" t="s">
        <v>135</v>
      </c>
      <c r="C30" s="258" t="s">
        <v>133</v>
      </c>
      <c r="D30" s="261">
        <v>0.4</v>
      </c>
      <c r="E30" s="261">
        <v>0.3</v>
      </c>
      <c r="F30" s="264"/>
      <c r="G30" s="267"/>
      <c r="H30" s="168" t="s">
        <v>136</v>
      </c>
      <c r="I30" s="168"/>
      <c r="J30" s="75" t="s">
        <v>41</v>
      </c>
      <c r="K30" s="273">
        <v>42370</v>
      </c>
      <c r="L30" s="273">
        <v>42705</v>
      </c>
      <c r="M30" s="48"/>
      <c r="N30" s="48"/>
      <c r="O30" s="48"/>
      <c r="P30" s="48"/>
      <c r="Q30" s="48"/>
      <c r="R30" s="47" t="s">
        <v>225</v>
      </c>
      <c r="S30" s="47"/>
      <c r="T30" s="191"/>
      <c r="U30" s="269">
        <v>0.2</v>
      </c>
      <c r="V30" s="271"/>
    </row>
    <row r="31" spans="2:22" ht="38.25">
      <c r="B31" s="256"/>
      <c r="C31" s="259"/>
      <c r="D31" s="262"/>
      <c r="E31" s="262"/>
      <c r="F31" s="265"/>
      <c r="G31" s="268"/>
      <c r="H31" s="168" t="s">
        <v>37</v>
      </c>
      <c r="I31" s="168"/>
      <c r="J31" s="76" t="s">
        <v>39</v>
      </c>
      <c r="K31" s="274"/>
      <c r="L31" s="274"/>
      <c r="M31" s="49"/>
      <c r="N31" s="49"/>
      <c r="O31" s="49"/>
      <c r="P31" s="49"/>
      <c r="Q31" s="49"/>
      <c r="R31" s="50" t="s">
        <v>224</v>
      </c>
      <c r="S31" s="50"/>
      <c r="T31" s="191"/>
      <c r="U31" s="270"/>
      <c r="V31" s="272"/>
    </row>
    <row r="32" spans="2:22" ht="217.5" thickBot="1">
      <c r="B32" s="257"/>
      <c r="C32" s="260"/>
      <c r="D32" s="263"/>
      <c r="E32" s="263"/>
      <c r="F32" s="266"/>
      <c r="G32" s="268"/>
      <c r="H32" s="168" t="s">
        <v>38</v>
      </c>
      <c r="I32" s="168"/>
      <c r="J32" s="77" t="s">
        <v>40</v>
      </c>
      <c r="K32" s="275"/>
      <c r="L32" s="275"/>
      <c r="M32" s="49"/>
      <c r="N32" s="49"/>
      <c r="O32" s="49"/>
      <c r="P32" s="49"/>
      <c r="Q32" s="49"/>
      <c r="R32" s="50" t="s">
        <v>253</v>
      </c>
      <c r="S32" s="50"/>
      <c r="T32" s="191"/>
      <c r="U32" s="270"/>
      <c r="V32" s="272"/>
    </row>
    <row r="33" spans="2:22" ht="15">
      <c r="B33" s="226" t="s">
        <v>63</v>
      </c>
      <c r="C33" s="227"/>
      <c r="D33" s="227" t="s">
        <v>126</v>
      </c>
      <c r="E33" s="227"/>
      <c r="F33" s="227"/>
      <c r="G33" s="227"/>
      <c r="H33" s="227"/>
      <c r="I33" s="227"/>
      <c r="J33" s="227"/>
      <c r="K33" s="227"/>
      <c r="L33" s="227"/>
      <c r="M33" s="227"/>
      <c r="N33" s="227"/>
      <c r="O33" s="227"/>
      <c r="P33" s="227"/>
      <c r="Q33" s="227"/>
      <c r="R33" s="227"/>
      <c r="S33" s="227"/>
      <c r="T33" s="227"/>
      <c r="U33" s="227"/>
      <c r="V33" s="228"/>
    </row>
    <row r="34" spans="2:22" ht="15">
      <c r="B34" s="229" t="s">
        <v>4</v>
      </c>
      <c r="C34" s="218" t="s">
        <v>5</v>
      </c>
      <c r="D34" s="231" t="s">
        <v>6</v>
      </c>
      <c r="E34" s="232"/>
      <c r="F34" s="232"/>
      <c r="G34" s="233"/>
      <c r="H34" s="231" t="s">
        <v>7</v>
      </c>
      <c r="I34" s="233"/>
      <c r="J34" s="218" t="s">
        <v>9</v>
      </c>
      <c r="K34" s="231" t="s">
        <v>10</v>
      </c>
      <c r="L34" s="233"/>
      <c r="M34" s="231" t="s">
        <v>11</v>
      </c>
      <c r="N34" s="232"/>
      <c r="O34" s="232"/>
      <c r="P34" s="232"/>
      <c r="Q34" s="233"/>
      <c r="R34" s="218" t="s">
        <v>12</v>
      </c>
      <c r="S34" s="218" t="s">
        <v>13</v>
      </c>
      <c r="T34" s="237" t="s">
        <v>14</v>
      </c>
      <c r="U34" s="239" t="s">
        <v>55</v>
      </c>
      <c r="V34" s="241" t="s">
        <v>15</v>
      </c>
    </row>
    <row r="35" spans="2:22" ht="15">
      <c r="B35" s="230"/>
      <c r="C35" s="219"/>
      <c r="D35" s="234" t="s">
        <v>28</v>
      </c>
      <c r="E35" s="236"/>
      <c r="F35" s="236"/>
      <c r="G35" s="235"/>
      <c r="H35" s="243" t="s">
        <v>8</v>
      </c>
      <c r="I35" s="244"/>
      <c r="J35" s="219"/>
      <c r="K35" s="234"/>
      <c r="L35" s="235"/>
      <c r="M35" s="234"/>
      <c r="N35" s="236"/>
      <c r="O35" s="236"/>
      <c r="P35" s="236"/>
      <c r="Q35" s="235"/>
      <c r="R35" s="219"/>
      <c r="S35" s="219"/>
      <c r="T35" s="238"/>
      <c r="U35" s="240"/>
      <c r="V35" s="242"/>
    </row>
    <row r="36" spans="2:22" ht="15">
      <c r="B36" s="230"/>
      <c r="C36" s="219"/>
      <c r="D36" s="220" t="s">
        <v>16</v>
      </c>
      <c r="E36" s="222" t="s">
        <v>17</v>
      </c>
      <c r="F36" s="222" t="s">
        <v>18</v>
      </c>
      <c r="G36" s="222" t="s">
        <v>19</v>
      </c>
      <c r="H36" s="224"/>
      <c r="I36" s="225"/>
      <c r="J36" s="219"/>
      <c r="K36" s="218" t="s">
        <v>20</v>
      </c>
      <c r="L36" s="218" t="s">
        <v>21</v>
      </c>
      <c r="M36" s="218" t="s">
        <v>22</v>
      </c>
      <c r="N36" s="218" t="s">
        <v>23</v>
      </c>
      <c r="O36" s="218" t="s">
        <v>47</v>
      </c>
      <c r="P36" s="239" t="s">
        <v>26</v>
      </c>
      <c r="Q36" s="218" t="s">
        <v>27</v>
      </c>
      <c r="R36" s="219"/>
      <c r="S36" s="219"/>
      <c r="T36" s="238"/>
      <c r="U36" s="240"/>
      <c r="V36" s="242"/>
    </row>
    <row r="37" spans="2:22" ht="13.5" thickBot="1">
      <c r="B37" s="230"/>
      <c r="C37" s="219"/>
      <c r="D37" s="221"/>
      <c r="E37" s="223"/>
      <c r="F37" s="223"/>
      <c r="G37" s="223"/>
      <c r="H37" s="224"/>
      <c r="I37" s="225"/>
      <c r="J37" s="219"/>
      <c r="K37" s="219"/>
      <c r="L37" s="219"/>
      <c r="M37" s="219"/>
      <c r="N37" s="219"/>
      <c r="O37" s="250"/>
      <c r="P37" s="240"/>
      <c r="Q37" s="250"/>
      <c r="R37" s="219"/>
      <c r="S37" s="219"/>
      <c r="T37" s="238"/>
      <c r="U37" s="240"/>
      <c r="V37" s="242"/>
    </row>
    <row r="38" spans="2:24" ht="63.75">
      <c r="B38" s="245" t="s">
        <v>137</v>
      </c>
      <c r="C38" s="251" t="s">
        <v>148</v>
      </c>
      <c r="D38" s="111">
        <v>0.33</v>
      </c>
      <c r="E38" s="111">
        <v>0.5</v>
      </c>
      <c r="F38" s="82"/>
      <c r="G38" s="82"/>
      <c r="H38" s="248" t="s">
        <v>138</v>
      </c>
      <c r="I38" s="248"/>
      <c r="J38" s="78" t="s">
        <v>139</v>
      </c>
      <c r="K38" s="79">
        <v>42401</v>
      </c>
      <c r="L38" s="79">
        <v>42428</v>
      </c>
      <c r="M38" s="48"/>
      <c r="N38" s="48"/>
      <c r="O38" s="48"/>
      <c r="P38" s="48"/>
      <c r="Q38" s="48"/>
      <c r="R38" s="47" t="s">
        <v>254</v>
      </c>
      <c r="S38" s="47"/>
      <c r="T38" s="64">
        <f>D38</f>
        <v>0.33</v>
      </c>
      <c r="U38" s="87">
        <v>0.0333</v>
      </c>
      <c r="V38" s="64">
        <f>T38*U38</f>
        <v>0.010989000000000002</v>
      </c>
      <c r="X38" s="85"/>
    </row>
    <row r="39" spans="2:24" s="26" customFormat="1" ht="100.5" customHeight="1">
      <c r="B39" s="246"/>
      <c r="C39" s="252"/>
      <c r="D39" s="110">
        <v>0</v>
      </c>
      <c r="E39" s="111">
        <v>0.2</v>
      </c>
      <c r="F39" s="82"/>
      <c r="G39" s="82"/>
      <c r="H39" s="248" t="s">
        <v>140</v>
      </c>
      <c r="I39" s="248"/>
      <c r="J39" s="102" t="s">
        <v>141</v>
      </c>
      <c r="K39" s="112" t="s">
        <v>145</v>
      </c>
      <c r="L39" s="112" t="s">
        <v>146</v>
      </c>
      <c r="M39" s="105"/>
      <c r="N39" s="105"/>
      <c r="O39" s="105"/>
      <c r="P39" s="105"/>
      <c r="Q39" s="105"/>
      <c r="R39" s="106" t="s">
        <v>255</v>
      </c>
      <c r="S39" s="106"/>
      <c r="T39" s="64">
        <f>D39</f>
        <v>0</v>
      </c>
      <c r="U39" s="87">
        <v>0.0333</v>
      </c>
      <c r="V39" s="64">
        <f aca="true" t="shared" si="0" ref="V39:V43">T39*U39</f>
        <v>0</v>
      </c>
      <c r="X39" s="113"/>
    </row>
    <row r="40" spans="2:24" s="26" customFormat="1" ht="42.75" customHeight="1">
      <c r="B40" s="246"/>
      <c r="C40" s="252"/>
      <c r="D40" s="110">
        <v>0</v>
      </c>
      <c r="E40" s="111">
        <v>0</v>
      </c>
      <c r="F40" s="82"/>
      <c r="G40" s="82"/>
      <c r="H40" s="249" t="s">
        <v>142</v>
      </c>
      <c r="I40" s="249"/>
      <c r="J40" s="107" t="s">
        <v>143</v>
      </c>
      <c r="K40" s="114" t="s">
        <v>144</v>
      </c>
      <c r="L40" s="114" t="s">
        <v>147</v>
      </c>
      <c r="M40" s="115"/>
      <c r="N40" s="115"/>
      <c r="O40" s="115"/>
      <c r="P40" s="115"/>
      <c r="Q40" s="115"/>
      <c r="R40" s="104" t="s">
        <v>227</v>
      </c>
      <c r="S40" s="104"/>
      <c r="T40" s="64">
        <f aca="true" t="shared" si="1" ref="T40:T43">D40</f>
        <v>0</v>
      </c>
      <c r="U40" s="87">
        <v>0.0333</v>
      </c>
      <c r="V40" s="64">
        <f t="shared" si="0"/>
        <v>0</v>
      </c>
      <c r="X40" s="116"/>
    </row>
    <row r="41" spans="2:22" ht="153">
      <c r="B41" s="246"/>
      <c r="C41" s="253" t="s">
        <v>149</v>
      </c>
      <c r="D41" s="111">
        <v>0.75</v>
      </c>
      <c r="E41" s="111">
        <v>0.15</v>
      </c>
      <c r="F41" s="82"/>
      <c r="G41" s="82"/>
      <c r="H41" s="248" t="s">
        <v>150</v>
      </c>
      <c r="I41" s="248"/>
      <c r="J41" s="78" t="s">
        <v>151</v>
      </c>
      <c r="K41" s="80" t="s">
        <v>156</v>
      </c>
      <c r="L41" s="80" t="s">
        <v>157</v>
      </c>
      <c r="M41" s="67"/>
      <c r="N41" s="81"/>
      <c r="O41" s="49"/>
      <c r="P41" s="49"/>
      <c r="Q41" s="49"/>
      <c r="R41" s="50" t="s">
        <v>259</v>
      </c>
      <c r="S41" s="50"/>
      <c r="T41" s="64">
        <f t="shared" si="1"/>
        <v>0.75</v>
      </c>
      <c r="U41" s="87">
        <v>0.0333</v>
      </c>
      <c r="V41" s="64">
        <f t="shared" si="0"/>
        <v>0.024975000000000004</v>
      </c>
    </row>
    <row r="42" spans="2:22" ht="51">
      <c r="B42" s="246"/>
      <c r="C42" s="253"/>
      <c r="D42" s="110">
        <v>0</v>
      </c>
      <c r="E42" s="111">
        <v>0.1</v>
      </c>
      <c r="F42" s="82"/>
      <c r="G42" s="82"/>
      <c r="H42" s="248" t="s">
        <v>152</v>
      </c>
      <c r="I42" s="248"/>
      <c r="J42" s="78" t="s">
        <v>153</v>
      </c>
      <c r="K42" s="80" t="s">
        <v>158</v>
      </c>
      <c r="L42" s="80" t="s">
        <v>159</v>
      </c>
      <c r="M42" s="67"/>
      <c r="N42" s="81"/>
      <c r="O42" s="8"/>
      <c r="P42" s="8"/>
      <c r="Q42" s="8"/>
      <c r="R42" s="8" t="s">
        <v>260</v>
      </c>
      <c r="S42" s="8"/>
      <c r="T42" s="64">
        <f t="shared" si="1"/>
        <v>0</v>
      </c>
      <c r="U42" s="87">
        <v>0.0333</v>
      </c>
      <c r="V42" s="64">
        <f t="shared" si="0"/>
        <v>0</v>
      </c>
    </row>
    <row r="43" spans="2:22" ht="26.25" thickBot="1">
      <c r="B43" s="247"/>
      <c r="C43" s="253"/>
      <c r="D43" s="111">
        <v>1</v>
      </c>
      <c r="E43" s="111">
        <v>0</v>
      </c>
      <c r="F43" s="82"/>
      <c r="G43" s="82"/>
      <c r="H43" s="163" t="s">
        <v>154</v>
      </c>
      <c r="I43" s="163"/>
      <c r="J43" s="78" t="s">
        <v>155</v>
      </c>
      <c r="K43" s="80" t="s">
        <v>156</v>
      </c>
      <c r="L43" s="80" t="s">
        <v>157</v>
      </c>
      <c r="M43" s="67"/>
      <c r="N43" s="81"/>
      <c r="O43" s="8"/>
      <c r="P43" s="8"/>
      <c r="Q43" s="8"/>
      <c r="R43" s="8" t="s">
        <v>226</v>
      </c>
      <c r="S43" s="8"/>
      <c r="T43" s="64">
        <f t="shared" si="1"/>
        <v>1</v>
      </c>
      <c r="U43" s="87">
        <v>0.0333</v>
      </c>
      <c r="V43" s="64">
        <f t="shared" si="0"/>
        <v>0.0333</v>
      </c>
    </row>
    <row r="44" spans="2:22" ht="15">
      <c r="B44" s="226" t="s">
        <v>65</v>
      </c>
      <c r="C44" s="227"/>
      <c r="D44" s="227" t="s">
        <v>127</v>
      </c>
      <c r="E44" s="227"/>
      <c r="F44" s="227"/>
      <c r="G44" s="227"/>
      <c r="H44" s="227"/>
      <c r="I44" s="227"/>
      <c r="J44" s="227"/>
      <c r="K44" s="227"/>
      <c r="L44" s="227"/>
      <c r="M44" s="227"/>
      <c r="N44" s="227"/>
      <c r="O44" s="227"/>
      <c r="P44" s="227"/>
      <c r="Q44" s="227"/>
      <c r="R44" s="227"/>
      <c r="S44" s="227"/>
      <c r="T44" s="227"/>
      <c r="U44" s="227"/>
      <c r="V44" s="228"/>
    </row>
    <row r="45" spans="2:22" ht="15">
      <c r="B45" s="229" t="s">
        <v>4</v>
      </c>
      <c r="C45" s="218" t="s">
        <v>5</v>
      </c>
      <c r="D45" s="231" t="s">
        <v>6</v>
      </c>
      <c r="E45" s="232"/>
      <c r="F45" s="232"/>
      <c r="G45" s="233"/>
      <c r="H45" s="231" t="s">
        <v>7</v>
      </c>
      <c r="I45" s="233"/>
      <c r="J45" s="218" t="s">
        <v>9</v>
      </c>
      <c r="K45" s="231" t="s">
        <v>10</v>
      </c>
      <c r="L45" s="233"/>
      <c r="M45" s="231" t="s">
        <v>11</v>
      </c>
      <c r="N45" s="232"/>
      <c r="O45" s="232"/>
      <c r="P45" s="232"/>
      <c r="Q45" s="233"/>
      <c r="R45" s="218" t="s">
        <v>12</v>
      </c>
      <c r="S45" s="218" t="s">
        <v>13</v>
      </c>
      <c r="T45" s="237" t="s">
        <v>14</v>
      </c>
      <c r="U45" s="239" t="s">
        <v>55</v>
      </c>
      <c r="V45" s="241" t="s">
        <v>15</v>
      </c>
    </row>
    <row r="46" spans="2:22" ht="15">
      <c r="B46" s="230"/>
      <c r="C46" s="219"/>
      <c r="D46" s="234" t="s">
        <v>28</v>
      </c>
      <c r="E46" s="236"/>
      <c r="F46" s="236"/>
      <c r="G46" s="235"/>
      <c r="H46" s="243" t="s">
        <v>8</v>
      </c>
      <c r="I46" s="244"/>
      <c r="J46" s="219"/>
      <c r="K46" s="234"/>
      <c r="L46" s="235"/>
      <c r="M46" s="234"/>
      <c r="N46" s="236"/>
      <c r="O46" s="236"/>
      <c r="P46" s="236"/>
      <c r="Q46" s="235"/>
      <c r="R46" s="219"/>
      <c r="S46" s="219"/>
      <c r="T46" s="238"/>
      <c r="U46" s="240"/>
      <c r="V46" s="242"/>
    </row>
    <row r="47" spans="2:22" ht="15">
      <c r="B47" s="230"/>
      <c r="C47" s="219"/>
      <c r="D47" s="220" t="s">
        <v>16</v>
      </c>
      <c r="E47" s="222" t="s">
        <v>17</v>
      </c>
      <c r="F47" s="222" t="s">
        <v>18</v>
      </c>
      <c r="G47" s="222" t="s">
        <v>19</v>
      </c>
      <c r="H47" s="224"/>
      <c r="I47" s="225"/>
      <c r="J47" s="219"/>
      <c r="K47" s="218" t="s">
        <v>20</v>
      </c>
      <c r="L47" s="218" t="s">
        <v>21</v>
      </c>
      <c r="M47" s="218" t="s">
        <v>22</v>
      </c>
      <c r="N47" s="218" t="s">
        <v>23</v>
      </c>
      <c r="O47" s="218" t="s">
        <v>47</v>
      </c>
      <c r="P47" s="239" t="s">
        <v>26</v>
      </c>
      <c r="Q47" s="218" t="s">
        <v>27</v>
      </c>
      <c r="R47" s="219"/>
      <c r="S47" s="219"/>
      <c r="T47" s="238"/>
      <c r="U47" s="240"/>
      <c r="V47" s="242"/>
    </row>
    <row r="48" spans="2:22" ht="22.5" customHeight="1">
      <c r="B48" s="230"/>
      <c r="C48" s="219"/>
      <c r="D48" s="221"/>
      <c r="E48" s="223"/>
      <c r="F48" s="223"/>
      <c r="G48" s="223"/>
      <c r="H48" s="224"/>
      <c r="I48" s="225"/>
      <c r="J48" s="219"/>
      <c r="K48" s="219"/>
      <c r="L48" s="219"/>
      <c r="M48" s="219"/>
      <c r="N48" s="219"/>
      <c r="O48" s="219"/>
      <c r="P48" s="240"/>
      <c r="Q48" s="219"/>
      <c r="R48" s="219"/>
      <c r="S48" s="219"/>
      <c r="T48" s="238"/>
      <c r="U48" s="240"/>
      <c r="V48" s="242"/>
    </row>
    <row r="49" spans="2:22" ht="69.75" customHeight="1">
      <c r="B49" s="64" t="s">
        <v>160</v>
      </c>
      <c r="C49" s="64" t="s">
        <v>161</v>
      </c>
      <c r="D49" s="111">
        <v>0.5</v>
      </c>
      <c r="E49" s="111">
        <v>0.2</v>
      </c>
      <c r="F49" s="82"/>
      <c r="G49" s="82"/>
      <c r="H49" s="162" t="s">
        <v>162</v>
      </c>
      <c r="I49" s="162"/>
      <c r="J49" s="20" t="s">
        <v>163</v>
      </c>
      <c r="K49" s="80" t="s">
        <v>164</v>
      </c>
      <c r="L49" s="80" t="s">
        <v>84</v>
      </c>
      <c r="M49" s="67"/>
      <c r="N49" s="81"/>
      <c r="O49" s="49"/>
      <c r="P49" s="49"/>
      <c r="Q49" s="49"/>
      <c r="R49" s="50" t="s">
        <v>261</v>
      </c>
      <c r="S49" s="50"/>
      <c r="T49" s="39">
        <f>D49</f>
        <v>0.5</v>
      </c>
      <c r="U49" s="83">
        <v>0.2</v>
      </c>
      <c r="V49" s="39">
        <f>T49*U49</f>
        <v>0.1</v>
      </c>
    </row>
  </sheetData>
  <mergeCells count="194">
    <mergeCell ref="B3:V6"/>
    <mergeCell ref="B8:C8"/>
    <mergeCell ref="P8:Q8"/>
    <mergeCell ref="R8:S8"/>
    <mergeCell ref="B9:C9"/>
    <mergeCell ref="P9:Q9"/>
    <mergeCell ref="R9:S9"/>
    <mergeCell ref="D8:J8"/>
    <mergeCell ref="D9:J9"/>
    <mergeCell ref="B11:C11"/>
    <mergeCell ref="D11:V11"/>
    <mergeCell ref="B12:C12"/>
    <mergeCell ref="D12:V12"/>
    <mergeCell ref="B13:B16"/>
    <mergeCell ref="C13:C16"/>
    <mergeCell ref="D13:G13"/>
    <mergeCell ref="H13:I13"/>
    <mergeCell ref="J13:J16"/>
    <mergeCell ref="K13:L14"/>
    <mergeCell ref="V13:V16"/>
    <mergeCell ref="D14:G14"/>
    <mergeCell ref="H14:I14"/>
    <mergeCell ref="D15:D16"/>
    <mergeCell ref="E15:E16"/>
    <mergeCell ref="F15:F16"/>
    <mergeCell ref="U13:U16"/>
    <mergeCell ref="Q15:Q16"/>
    <mergeCell ref="O15:O16"/>
    <mergeCell ref="M13:Q14"/>
    <mergeCell ref="R13:R16"/>
    <mergeCell ref="S13:S16"/>
    <mergeCell ref="T13:T16"/>
    <mergeCell ref="P15:P16"/>
    <mergeCell ref="R19:R22"/>
    <mergeCell ref="S19:S22"/>
    <mergeCell ref="E21:E22"/>
    <mergeCell ref="F21:F22"/>
    <mergeCell ref="G21:G22"/>
    <mergeCell ref="H21:I21"/>
    <mergeCell ref="H16:I16"/>
    <mergeCell ref="B18:C18"/>
    <mergeCell ref="D18:V18"/>
    <mergeCell ref="H17:I17"/>
    <mergeCell ref="G15:G16"/>
    <mergeCell ref="H15:I15"/>
    <mergeCell ref="K15:K16"/>
    <mergeCell ref="L15:L16"/>
    <mergeCell ref="M15:M16"/>
    <mergeCell ref="N15:N16"/>
    <mergeCell ref="M21:M22"/>
    <mergeCell ref="N21:N22"/>
    <mergeCell ref="O21:O22"/>
    <mergeCell ref="B19:B22"/>
    <mergeCell ref="C19:C22"/>
    <mergeCell ref="D19:G19"/>
    <mergeCell ref="H19:I19"/>
    <mergeCell ref="J19:J22"/>
    <mergeCell ref="K19:L20"/>
    <mergeCell ref="M19:Q20"/>
    <mergeCell ref="T19:T22"/>
    <mergeCell ref="U19:U22"/>
    <mergeCell ref="V19:V22"/>
    <mergeCell ref="D20:G20"/>
    <mergeCell ref="H20:I20"/>
    <mergeCell ref="B23:B24"/>
    <mergeCell ref="C23:C24"/>
    <mergeCell ref="D23:D24"/>
    <mergeCell ref="E23:E24"/>
    <mergeCell ref="F23:F24"/>
    <mergeCell ref="G23:G24"/>
    <mergeCell ref="H23:I23"/>
    <mergeCell ref="K21:K22"/>
    <mergeCell ref="L21:L22"/>
    <mergeCell ref="D21:D22"/>
    <mergeCell ref="T23:T24"/>
    <mergeCell ref="U23:U24"/>
    <mergeCell ref="V23:V24"/>
    <mergeCell ref="H24:I24"/>
    <mergeCell ref="K23:K24"/>
    <mergeCell ref="L23:L24"/>
    <mergeCell ref="P21:P22"/>
    <mergeCell ref="Q21:Q22"/>
    <mergeCell ref="H22:I22"/>
    <mergeCell ref="R26:R29"/>
    <mergeCell ref="S26:S29"/>
    <mergeCell ref="D28:D29"/>
    <mergeCell ref="E28:E29"/>
    <mergeCell ref="F28:F29"/>
    <mergeCell ref="G28:G29"/>
    <mergeCell ref="H28:I28"/>
    <mergeCell ref="B25:C25"/>
    <mergeCell ref="D25:V25"/>
    <mergeCell ref="Q28:Q29"/>
    <mergeCell ref="H29:I29"/>
    <mergeCell ref="M28:M29"/>
    <mergeCell ref="N28:N29"/>
    <mergeCell ref="O28:O29"/>
    <mergeCell ref="B26:B29"/>
    <mergeCell ref="C26:C29"/>
    <mergeCell ref="D26:G26"/>
    <mergeCell ref="H26:I26"/>
    <mergeCell ref="J26:J29"/>
    <mergeCell ref="K26:L27"/>
    <mergeCell ref="M26:Q27"/>
    <mergeCell ref="B33:C33"/>
    <mergeCell ref="D33:V33"/>
    <mergeCell ref="T26:T29"/>
    <mergeCell ref="U26:U29"/>
    <mergeCell ref="V26:V29"/>
    <mergeCell ref="D27:G27"/>
    <mergeCell ref="H27:I27"/>
    <mergeCell ref="B30:B32"/>
    <mergeCell ref="C30:C32"/>
    <mergeCell ref="D30:D32"/>
    <mergeCell ref="E30:E32"/>
    <mergeCell ref="F30:F32"/>
    <mergeCell ref="G30:G32"/>
    <mergeCell ref="H30:I30"/>
    <mergeCell ref="K28:K29"/>
    <mergeCell ref="L28:L29"/>
    <mergeCell ref="T30:T32"/>
    <mergeCell ref="U30:U32"/>
    <mergeCell ref="V30:V32"/>
    <mergeCell ref="H31:I31"/>
    <mergeCell ref="H32:I32"/>
    <mergeCell ref="K30:K32"/>
    <mergeCell ref="L30:L32"/>
    <mergeCell ref="P28:P29"/>
    <mergeCell ref="T34:T37"/>
    <mergeCell ref="U34:U37"/>
    <mergeCell ref="V34:V37"/>
    <mergeCell ref="D35:G35"/>
    <mergeCell ref="H35:I35"/>
    <mergeCell ref="H41:I41"/>
    <mergeCell ref="H42:I42"/>
    <mergeCell ref="H43:I43"/>
    <mergeCell ref="C41:C43"/>
    <mergeCell ref="C34:C37"/>
    <mergeCell ref="D34:G34"/>
    <mergeCell ref="H34:I34"/>
    <mergeCell ref="J34:J37"/>
    <mergeCell ref="K34:L35"/>
    <mergeCell ref="M34:Q35"/>
    <mergeCell ref="R34:R37"/>
    <mergeCell ref="S34:S37"/>
    <mergeCell ref="B38:B43"/>
    <mergeCell ref="H39:I39"/>
    <mergeCell ref="H40:I40"/>
    <mergeCell ref="P36:P37"/>
    <mergeCell ref="Q36:Q37"/>
    <mergeCell ref="H37:I37"/>
    <mergeCell ref="C38:C40"/>
    <mergeCell ref="H38:I38"/>
    <mergeCell ref="K36:K37"/>
    <mergeCell ref="L36:L37"/>
    <mergeCell ref="M36:M37"/>
    <mergeCell ref="N36:N37"/>
    <mergeCell ref="O36:O37"/>
    <mergeCell ref="D36:D37"/>
    <mergeCell ref="E36:E37"/>
    <mergeCell ref="F36:F37"/>
    <mergeCell ref="G36:G37"/>
    <mergeCell ref="H36:I36"/>
    <mergeCell ref="B34:B37"/>
    <mergeCell ref="B44:C44"/>
    <mergeCell ref="D44:V44"/>
    <mergeCell ref="B45:B48"/>
    <mergeCell ref="C45:C48"/>
    <mergeCell ref="D45:G45"/>
    <mergeCell ref="H45:I45"/>
    <mergeCell ref="J45:J48"/>
    <mergeCell ref="K45:L46"/>
    <mergeCell ref="M45:Q46"/>
    <mergeCell ref="R45:R48"/>
    <mergeCell ref="S45:S48"/>
    <mergeCell ref="T45:T48"/>
    <mergeCell ref="U45:U48"/>
    <mergeCell ref="V45:V48"/>
    <mergeCell ref="D46:G46"/>
    <mergeCell ref="H46:I46"/>
    <mergeCell ref="P47:P48"/>
    <mergeCell ref="Q47:Q48"/>
    <mergeCell ref="H48:I48"/>
    <mergeCell ref="H49:I49"/>
    <mergeCell ref="K47:K48"/>
    <mergeCell ref="L47:L48"/>
    <mergeCell ref="M47:M48"/>
    <mergeCell ref="N47:N48"/>
    <mergeCell ref="O47:O48"/>
    <mergeCell ref="D47:D48"/>
    <mergeCell ref="E47:E48"/>
    <mergeCell ref="F47:F48"/>
    <mergeCell ref="G47:G48"/>
    <mergeCell ref="H47:I47"/>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V61"/>
  <sheetViews>
    <sheetView workbookViewId="0" topLeftCell="C4">
      <selection activeCell="D54" sqref="D54:U54"/>
    </sheetView>
  </sheetViews>
  <sheetFormatPr defaultColWidth="11.421875" defaultRowHeight="15"/>
  <cols>
    <col min="1" max="1" width="11.421875" style="1" customWidth="1"/>
    <col min="2" max="2" width="20.00390625" style="1" customWidth="1"/>
    <col min="3" max="3" width="26.00390625" style="1" customWidth="1"/>
    <col min="4" max="4" width="7.00390625" style="1" customWidth="1"/>
    <col min="5" max="5" width="6.7109375" style="1" customWidth="1"/>
    <col min="6" max="6" width="6.140625" style="1" customWidth="1"/>
    <col min="7" max="7" width="6.8515625" style="1" customWidth="1"/>
    <col min="8" max="8" width="39.7109375" style="1" customWidth="1"/>
    <col min="9" max="9" width="20.28125" style="1" customWidth="1"/>
    <col min="10" max="11" width="11.421875" style="1" customWidth="1"/>
    <col min="12" max="12" width="14.8515625" style="1" customWidth="1"/>
    <col min="13" max="13" width="13.00390625" style="1" customWidth="1"/>
    <col min="14" max="14" width="13.57421875" style="1" customWidth="1"/>
    <col min="15" max="15" width="12.8515625" style="1" customWidth="1"/>
    <col min="16" max="16" width="11.421875" style="1" customWidth="1"/>
    <col min="17" max="17" width="22.140625" style="1" customWidth="1"/>
    <col min="18" max="18" width="11.421875" style="1" customWidth="1"/>
    <col min="19" max="19" width="18.00390625" style="1" customWidth="1"/>
    <col min="20" max="20" width="11.421875" style="1" customWidth="1"/>
    <col min="21" max="21" width="13.7109375" style="15" customWidth="1"/>
    <col min="22" max="16384" width="11.421875" style="1" customWidth="1"/>
  </cols>
  <sheetData>
    <row r="2" ht="13.5" thickBot="1"/>
    <row r="3" spans="2:21" ht="15" customHeight="1">
      <c r="B3" s="124" t="s">
        <v>265</v>
      </c>
      <c r="C3" s="125"/>
      <c r="D3" s="125"/>
      <c r="E3" s="125"/>
      <c r="F3" s="125"/>
      <c r="G3" s="125"/>
      <c r="H3" s="125"/>
      <c r="I3" s="125"/>
      <c r="J3" s="125"/>
      <c r="K3" s="125"/>
      <c r="L3" s="125"/>
      <c r="M3" s="125"/>
      <c r="N3" s="125"/>
      <c r="O3" s="125"/>
      <c r="P3" s="125"/>
      <c r="Q3" s="125"/>
      <c r="R3" s="125"/>
      <c r="S3" s="125"/>
      <c r="T3" s="125"/>
      <c r="U3" s="126"/>
    </row>
    <row r="4" spans="2:21" ht="15">
      <c r="B4" s="119"/>
      <c r="C4" s="120"/>
      <c r="D4" s="120"/>
      <c r="E4" s="120"/>
      <c r="F4" s="120"/>
      <c r="G4" s="120"/>
      <c r="H4" s="120"/>
      <c r="I4" s="120"/>
      <c r="J4" s="120"/>
      <c r="K4" s="120"/>
      <c r="L4" s="120"/>
      <c r="M4" s="120"/>
      <c r="N4" s="120"/>
      <c r="O4" s="120"/>
      <c r="P4" s="120"/>
      <c r="Q4" s="120"/>
      <c r="R4" s="120"/>
      <c r="S4" s="120"/>
      <c r="T4" s="120"/>
      <c r="U4" s="127"/>
    </row>
    <row r="5" spans="2:21" ht="15">
      <c r="B5" s="119"/>
      <c r="C5" s="120"/>
      <c r="D5" s="120"/>
      <c r="E5" s="120"/>
      <c r="F5" s="120"/>
      <c r="G5" s="120"/>
      <c r="H5" s="120"/>
      <c r="I5" s="120"/>
      <c r="J5" s="120"/>
      <c r="K5" s="120"/>
      <c r="L5" s="120"/>
      <c r="M5" s="120"/>
      <c r="N5" s="120"/>
      <c r="O5" s="120"/>
      <c r="P5" s="120"/>
      <c r="Q5" s="120"/>
      <c r="R5" s="120"/>
      <c r="S5" s="120"/>
      <c r="T5" s="120"/>
      <c r="U5" s="127"/>
    </row>
    <row r="6" spans="2:21" ht="13.5" thickBot="1">
      <c r="B6" s="128"/>
      <c r="C6" s="129"/>
      <c r="D6" s="129"/>
      <c r="E6" s="129"/>
      <c r="F6" s="129"/>
      <c r="G6" s="129"/>
      <c r="H6" s="129"/>
      <c r="I6" s="129"/>
      <c r="J6" s="129"/>
      <c r="K6" s="129"/>
      <c r="L6" s="129"/>
      <c r="M6" s="129"/>
      <c r="N6" s="129"/>
      <c r="O6" s="129"/>
      <c r="P6" s="129"/>
      <c r="Q6" s="129"/>
      <c r="R6" s="129"/>
      <c r="S6" s="129"/>
      <c r="T6" s="129"/>
      <c r="U6" s="130"/>
    </row>
    <row r="7" spans="2:21" ht="15">
      <c r="B7" s="29"/>
      <c r="C7" s="16"/>
      <c r="D7" s="16"/>
      <c r="E7" s="16"/>
      <c r="F7" s="16"/>
      <c r="G7" s="16"/>
      <c r="H7" s="16"/>
      <c r="I7" s="16"/>
      <c r="J7" s="16"/>
      <c r="K7" s="16"/>
      <c r="L7" s="16"/>
      <c r="M7" s="16"/>
      <c r="N7" s="16"/>
      <c r="O7" s="16"/>
      <c r="P7" s="16"/>
      <c r="Q7" s="16"/>
      <c r="R7" s="16"/>
      <c r="S7" s="16"/>
      <c r="T7" s="43"/>
      <c r="U7" s="30"/>
    </row>
    <row r="8" spans="2:21" ht="25.5" customHeight="1">
      <c r="B8" s="119" t="s">
        <v>56</v>
      </c>
      <c r="C8" s="120"/>
      <c r="D8" s="345" t="s">
        <v>258</v>
      </c>
      <c r="E8" s="345"/>
      <c r="F8" s="345"/>
      <c r="G8" s="345"/>
      <c r="H8" s="345"/>
      <c r="I8" s="345"/>
      <c r="J8" s="23"/>
      <c r="K8" s="23"/>
      <c r="L8" s="23"/>
      <c r="M8" s="22"/>
      <c r="N8" s="22"/>
      <c r="O8" s="121" t="s">
        <v>0</v>
      </c>
      <c r="P8" s="121"/>
      <c r="Q8" s="347">
        <v>42551</v>
      </c>
      <c r="R8" s="132"/>
      <c r="S8" s="22"/>
      <c r="T8" s="42"/>
      <c r="U8" s="31"/>
    </row>
    <row r="9" spans="2:21" ht="33.75" customHeight="1">
      <c r="B9" s="119" t="s">
        <v>1</v>
      </c>
      <c r="C9" s="120"/>
      <c r="D9" s="346" t="s">
        <v>238</v>
      </c>
      <c r="E9" s="346"/>
      <c r="F9" s="346"/>
      <c r="G9" s="346"/>
      <c r="H9" s="346"/>
      <c r="I9" s="346"/>
      <c r="J9" s="23"/>
      <c r="K9" s="23"/>
      <c r="L9" s="23"/>
      <c r="M9" s="22"/>
      <c r="N9" s="22"/>
      <c r="O9" s="121" t="s">
        <v>2</v>
      </c>
      <c r="P9" s="121"/>
      <c r="Q9" s="284">
        <v>2016</v>
      </c>
      <c r="R9" s="284"/>
      <c r="S9" s="22"/>
      <c r="T9" s="42"/>
      <c r="U9" s="31"/>
    </row>
    <row r="10" spans="2:21" ht="15">
      <c r="B10" s="32"/>
      <c r="C10" s="22"/>
      <c r="D10" s="22"/>
      <c r="E10" s="22"/>
      <c r="F10" s="22"/>
      <c r="G10" s="22"/>
      <c r="H10" s="22"/>
      <c r="I10" s="22"/>
      <c r="J10" s="22"/>
      <c r="K10" s="22"/>
      <c r="L10" s="22"/>
      <c r="M10" s="22"/>
      <c r="N10" s="22"/>
      <c r="O10" s="22"/>
      <c r="P10" s="22"/>
      <c r="Q10" s="17"/>
      <c r="R10" s="17"/>
      <c r="S10" s="22"/>
      <c r="T10" s="42"/>
      <c r="U10" s="31"/>
    </row>
    <row r="11" spans="2:21" s="10" customFormat="1" ht="28.5" customHeight="1">
      <c r="B11" s="142" t="s">
        <v>45</v>
      </c>
      <c r="C11" s="143"/>
      <c r="D11" s="144" t="s">
        <v>46</v>
      </c>
      <c r="E11" s="144"/>
      <c r="F11" s="144"/>
      <c r="G11" s="144"/>
      <c r="H11" s="144"/>
      <c r="I11" s="144"/>
      <c r="J11" s="144"/>
      <c r="K11" s="144"/>
      <c r="L11" s="144"/>
      <c r="M11" s="144"/>
      <c r="N11" s="144"/>
      <c r="O11" s="144"/>
      <c r="P11" s="144"/>
      <c r="Q11" s="144"/>
      <c r="R11" s="144"/>
      <c r="S11" s="144"/>
      <c r="T11" s="144"/>
      <c r="U11" s="145"/>
    </row>
    <row r="12" spans="2:21" ht="26.25" customHeight="1">
      <c r="B12" s="308" t="s">
        <v>3</v>
      </c>
      <c r="C12" s="309"/>
      <c r="D12" s="310" t="s">
        <v>165</v>
      </c>
      <c r="E12" s="310"/>
      <c r="F12" s="310"/>
      <c r="G12" s="310"/>
      <c r="H12" s="310"/>
      <c r="I12" s="310"/>
      <c r="J12" s="310"/>
      <c r="K12" s="310"/>
      <c r="L12" s="310"/>
      <c r="M12" s="310"/>
      <c r="N12" s="310"/>
      <c r="O12" s="310"/>
      <c r="P12" s="310"/>
      <c r="Q12" s="310"/>
      <c r="R12" s="310"/>
      <c r="S12" s="310"/>
      <c r="T12" s="310"/>
      <c r="U12" s="311"/>
    </row>
    <row r="13" spans="2:21" s="19" customFormat="1" ht="25.5" customHeight="1">
      <c r="B13" s="306" t="s">
        <v>4</v>
      </c>
      <c r="C13" s="218" t="s">
        <v>5</v>
      </c>
      <c r="D13" s="231" t="s">
        <v>6</v>
      </c>
      <c r="E13" s="232"/>
      <c r="F13" s="232"/>
      <c r="G13" s="233"/>
      <c r="H13" s="231" t="s">
        <v>7</v>
      </c>
      <c r="I13" s="218" t="s">
        <v>9</v>
      </c>
      <c r="J13" s="231" t="s">
        <v>10</v>
      </c>
      <c r="K13" s="233"/>
      <c r="L13" s="231" t="s">
        <v>11</v>
      </c>
      <c r="M13" s="232"/>
      <c r="N13" s="232"/>
      <c r="O13" s="232"/>
      <c r="P13" s="233"/>
      <c r="Q13" s="218" t="s">
        <v>12</v>
      </c>
      <c r="R13" s="218" t="s">
        <v>13</v>
      </c>
      <c r="S13" s="237" t="s">
        <v>14</v>
      </c>
      <c r="T13" s="239" t="s">
        <v>55</v>
      </c>
      <c r="U13" s="241" t="s">
        <v>15</v>
      </c>
    </row>
    <row r="14" spans="2:21" s="19" customFormat="1" ht="15" customHeight="1">
      <c r="B14" s="307"/>
      <c r="C14" s="219"/>
      <c r="D14" s="234" t="s">
        <v>57</v>
      </c>
      <c r="E14" s="236"/>
      <c r="F14" s="236"/>
      <c r="G14" s="235"/>
      <c r="H14" s="243"/>
      <c r="I14" s="219"/>
      <c r="J14" s="234"/>
      <c r="K14" s="235"/>
      <c r="L14" s="234"/>
      <c r="M14" s="236"/>
      <c r="N14" s="236"/>
      <c r="O14" s="236"/>
      <c r="P14" s="235"/>
      <c r="Q14" s="219"/>
      <c r="R14" s="219"/>
      <c r="S14" s="238"/>
      <c r="T14" s="240"/>
      <c r="U14" s="242"/>
    </row>
    <row r="15" spans="2:21" s="19" customFormat="1" ht="39" customHeight="1">
      <c r="B15" s="307"/>
      <c r="C15" s="219"/>
      <c r="D15" s="222" t="s">
        <v>16</v>
      </c>
      <c r="E15" s="222" t="s">
        <v>17</v>
      </c>
      <c r="F15" s="222" t="s">
        <v>18</v>
      </c>
      <c r="G15" s="222" t="s">
        <v>19</v>
      </c>
      <c r="H15" s="243"/>
      <c r="I15" s="219"/>
      <c r="J15" s="218" t="s">
        <v>20</v>
      </c>
      <c r="K15" s="218" t="s">
        <v>21</v>
      </c>
      <c r="L15" s="218" t="s">
        <v>22</v>
      </c>
      <c r="M15" s="218" t="s">
        <v>23</v>
      </c>
      <c r="N15" s="218" t="s">
        <v>47</v>
      </c>
      <c r="O15" s="239" t="s">
        <v>26</v>
      </c>
      <c r="P15" s="218" t="s">
        <v>27</v>
      </c>
      <c r="Q15" s="219"/>
      <c r="R15" s="219"/>
      <c r="S15" s="238"/>
      <c r="T15" s="240"/>
      <c r="U15" s="242"/>
    </row>
    <row r="16" spans="2:21" s="19" customFormat="1" ht="15.75" customHeight="1">
      <c r="B16" s="307"/>
      <c r="C16" s="219"/>
      <c r="D16" s="223"/>
      <c r="E16" s="223"/>
      <c r="F16" s="223"/>
      <c r="G16" s="223"/>
      <c r="H16" s="243"/>
      <c r="I16" s="219"/>
      <c r="J16" s="219"/>
      <c r="K16" s="219"/>
      <c r="L16" s="219"/>
      <c r="M16" s="219"/>
      <c r="N16" s="219"/>
      <c r="O16" s="240"/>
      <c r="P16" s="219"/>
      <c r="Q16" s="219"/>
      <c r="R16" s="219"/>
      <c r="S16" s="238"/>
      <c r="T16" s="240"/>
      <c r="U16" s="242"/>
    </row>
    <row r="17" spans="2:21" s="2" customFormat="1" ht="39" customHeight="1">
      <c r="B17" s="191" t="s">
        <v>174</v>
      </c>
      <c r="C17" s="191" t="s">
        <v>173</v>
      </c>
      <c r="D17" s="291">
        <v>0</v>
      </c>
      <c r="E17" s="334">
        <v>0.3</v>
      </c>
      <c r="F17" s="294"/>
      <c r="G17" s="294"/>
      <c r="H17" s="76" t="s">
        <v>170</v>
      </c>
      <c r="I17" s="297" t="s">
        <v>175</v>
      </c>
      <c r="J17" s="300">
        <v>42522</v>
      </c>
      <c r="K17" s="300">
        <v>42705</v>
      </c>
      <c r="L17" s="6"/>
      <c r="M17" s="6"/>
      <c r="N17" s="6"/>
      <c r="O17" s="6"/>
      <c r="P17" s="6"/>
      <c r="Q17" s="197" t="s">
        <v>262</v>
      </c>
      <c r="R17" s="7"/>
      <c r="S17" s="285">
        <f>D17</f>
        <v>0</v>
      </c>
      <c r="T17" s="288">
        <v>0.2</v>
      </c>
      <c r="U17" s="285">
        <f>S17*T17</f>
        <v>0</v>
      </c>
    </row>
    <row r="18" spans="2:21" s="2" customFormat="1" ht="37.5" customHeight="1">
      <c r="B18" s="191"/>
      <c r="C18" s="191"/>
      <c r="D18" s="292"/>
      <c r="E18" s="335"/>
      <c r="F18" s="295"/>
      <c r="G18" s="295"/>
      <c r="H18" s="76" t="s">
        <v>171</v>
      </c>
      <c r="I18" s="298"/>
      <c r="J18" s="274"/>
      <c r="K18" s="274"/>
      <c r="L18" s="6"/>
      <c r="M18" s="6"/>
      <c r="N18" s="6"/>
      <c r="O18" s="6"/>
      <c r="P18" s="6"/>
      <c r="Q18" s="337"/>
      <c r="R18" s="7"/>
      <c r="S18" s="286"/>
      <c r="T18" s="289"/>
      <c r="U18" s="286"/>
    </row>
    <row r="19" spans="2:21" s="2" customFormat="1" ht="48.75" customHeight="1">
      <c r="B19" s="191"/>
      <c r="C19" s="191"/>
      <c r="D19" s="293"/>
      <c r="E19" s="336"/>
      <c r="F19" s="296"/>
      <c r="G19" s="296"/>
      <c r="H19" s="76" t="s">
        <v>172</v>
      </c>
      <c r="I19" s="299"/>
      <c r="J19" s="301"/>
      <c r="K19" s="301"/>
      <c r="L19" s="6"/>
      <c r="M19" s="6"/>
      <c r="N19" s="6"/>
      <c r="O19" s="6"/>
      <c r="P19" s="6"/>
      <c r="Q19" s="338"/>
      <c r="R19" s="7"/>
      <c r="S19" s="287"/>
      <c r="T19" s="290"/>
      <c r="U19" s="287"/>
    </row>
    <row r="20" spans="2:21" ht="15">
      <c r="B20" s="308" t="s">
        <v>33</v>
      </c>
      <c r="C20" s="309"/>
      <c r="D20" s="310" t="s">
        <v>166</v>
      </c>
      <c r="E20" s="310"/>
      <c r="F20" s="310"/>
      <c r="G20" s="310"/>
      <c r="H20" s="310"/>
      <c r="I20" s="310"/>
      <c r="J20" s="310"/>
      <c r="K20" s="310"/>
      <c r="L20" s="310"/>
      <c r="M20" s="310"/>
      <c r="N20" s="310"/>
      <c r="O20" s="310"/>
      <c r="P20" s="310"/>
      <c r="Q20" s="310"/>
      <c r="R20" s="310"/>
      <c r="S20" s="310"/>
      <c r="T20" s="310"/>
      <c r="U20" s="311"/>
    </row>
    <row r="21" spans="2:21" ht="15">
      <c r="B21" s="306" t="s">
        <v>4</v>
      </c>
      <c r="C21" s="218" t="s">
        <v>5</v>
      </c>
      <c r="D21" s="231" t="s">
        <v>6</v>
      </c>
      <c r="E21" s="232"/>
      <c r="F21" s="232"/>
      <c r="G21" s="233"/>
      <c r="H21" s="231" t="s">
        <v>7</v>
      </c>
      <c r="I21" s="218" t="s">
        <v>9</v>
      </c>
      <c r="J21" s="231" t="s">
        <v>10</v>
      </c>
      <c r="K21" s="233"/>
      <c r="L21" s="231" t="s">
        <v>11</v>
      </c>
      <c r="M21" s="232"/>
      <c r="N21" s="232"/>
      <c r="O21" s="232"/>
      <c r="P21" s="233"/>
      <c r="Q21" s="218" t="s">
        <v>12</v>
      </c>
      <c r="R21" s="218" t="s">
        <v>13</v>
      </c>
      <c r="S21" s="237" t="s">
        <v>14</v>
      </c>
      <c r="T21" s="239" t="s">
        <v>55</v>
      </c>
      <c r="U21" s="241" t="s">
        <v>15</v>
      </c>
    </row>
    <row r="22" spans="2:21" ht="15">
      <c r="B22" s="307"/>
      <c r="C22" s="219"/>
      <c r="D22" s="234" t="s">
        <v>57</v>
      </c>
      <c r="E22" s="236"/>
      <c r="F22" s="236"/>
      <c r="G22" s="235"/>
      <c r="H22" s="243"/>
      <c r="I22" s="219"/>
      <c r="J22" s="234"/>
      <c r="K22" s="235"/>
      <c r="L22" s="234"/>
      <c r="M22" s="236"/>
      <c r="N22" s="236"/>
      <c r="O22" s="236"/>
      <c r="P22" s="235"/>
      <c r="Q22" s="219"/>
      <c r="R22" s="219"/>
      <c r="S22" s="238"/>
      <c r="T22" s="240"/>
      <c r="U22" s="242"/>
    </row>
    <row r="23" spans="2:21" ht="15">
      <c r="B23" s="307"/>
      <c r="C23" s="219"/>
      <c r="D23" s="222" t="s">
        <v>16</v>
      </c>
      <c r="E23" s="222" t="s">
        <v>17</v>
      </c>
      <c r="F23" s="222" t="s">
        <v>18</v>
      </c>
      <c r="G23" s="222" t="s">
        <v>19</v>
      </c>
      <c r="H23" s="243"/>
      <c r="I23" s="219"/>
      <c r="J23" s="218" t="s">
        <v>20</v>
      </c>
      <c r="K23" s="218" t="s">
        <v>21</v>
      </c>
      <c r="L23" s="218" t="s">
        <v>22</v>
      </c>
      <c r="M23" s="218" t="s">
        <v>23</v>
      </c>
      <c r="N23" s="218" t="s">
        <v>47</v>
      </c>
      <c r="O23" s="239" t="s">
        <v>26</v>
      </c>
      <c r="P23" s="218" t="s">
        <v>27</v>
      </c>
      <c r="Q23" s="219"/>
      <c r="R23" s="219"/>
      <c r="S23" s="238"/>
      <c r="T23" s="240"/>
      <c r="U23" s="242"/>
    </row>
    <row r="24" spans="2:21" ht="15">
      <c r="B24" s="307"/>
      <c r="C24" s="219"/>
      <c r="D24" s="223"/>
      <c r="E24" s="223"/>
      <c r="F24" s="223"/>
      <c r="G24" s="223"/>
      <c r="H24" s="243"/>
      <c r="I24" s="219"/>
      <c r="J24" s="219"/>
      <c r="K24" s="219"/>
      <c r="L24" s="219"/>
      <c r="M24" s="219"/>
      <c r="N24" s="219"/>
      <c r="O24" s="240"/>
      <c r="P24" s="219"/>
      <c r="Q24" s="219"/>
      <c r="R24" s="219"/>
      <c r="S24" s="238"/>
      <c r="T24" s="240"/>
      <c r="U24" s="242"/>
    </row>
    <row r="25" spans="2:21" ht="72.75" customHeight="1">
      <c r="B25" s="191" t="s">
        <v>181</v>
      </c>
      <c r="C25" s="191" t="s">
        <v>31</v>
      </c>
      <c r="D25" s="341">
        <v>0.3</v>
      </c>
      <c r="E25" s="339">
        <v>0.2</v>
      </c>
      <c r="F25" s="302"/>
      <c r="G25" s="302"/>
      <c r="H25" s="76" t="s">
        <v>176</v>
      </c>
      <c r="I25" s="165" t="s">
        <v>180</v>
      </c>
      <c r="J25" s="181">
        <v>42370</v>
      </c>
      <c r="K25" s="181">
        <v>42705</v>
      </c>
      <c r="L25" s="6"/>
      <c r="M25" s="6"/>
      <c r="N25" s="6"/>
      <c r="O25" s="6"/>
      <c r="P25" s="6"/>
      <c r="Q25" s="197" t="s">
        <v>263</v>
      </c>
      <c r="R25" s="7"/>
      <c r="S25" s="285">
        <f>D25</f>
        <v>0.3</v>
      </c>
      <c r="T25" s="288">
        <v>0.2</v>
      </c>
      <c r="U25" s="285">
        <f>S25*T25</f>
        <v>0.06</v>
      </c>
    </row>
    <row r="26" spans="2:21" ht="105" customHeight="1">
      <c r="B26" s="191"/>
      <c r="C26" s="191"/>
      <c r="D26" s="341"/>
      <c r="E26" s="340"/>
      <c r="F26" s="302"/>
      <c r="G26" s="302"/>
      <c r="H26" s="76" t="s">
        <v>177</v>
      </c>
      <c r="I26" s="165"/>
      <c r="J26" s="181"/>
      <c r="K26" s="181"/>
      <c r="L26" s="6"/>
      <c r="M26" s="6"/>
      <c r="N26" s="6"/>
      <c r="O26" s="6"/>
      <c r="P26" s="6"/>
      <c r="Q26" s="337"/>
      <c r="R26" s="7"/>
      <c r="S26" s="286"/>
      <c r="T26" s="289"/>
      <c r="U26" s="286"/>
    </row>
    <row r="27" spans="2:21" ht="40.5" customHeight="1">
      <c r="B27" s="191"/>
      <c r="C27" s="191"/>
      <c r="D27" s="341"/>
      <c r="E27" s="340"/>
      <c r="F27" s="302"/>
      <c r="G27" s="302"/>
      <c r="H27" s="76" t="s">
        <v>178</v>
      </c>
      <c r="I27" s="165"/>
      <c r="J27" s="181"/>
      <c r="K27" s="181"/>
      <c r="L27" s="6"/>
      <c r="M27" s="6"/>
      <c r="N27" s="6"/>
      <c r="O27" s="6"/>
      <c r="P27" s="6"/>
      <c r="Q27" s="337"/>
      <c r="R27" s="7"/>
      <c r="S27" s="286"/>
      <c r="T27" s="289"/>
      <c r="U27" s="286"/>
    </row>
    <row r="28" spans="2:21" ht="25.5">
      <c r="B28" s="191"/>
      <c r="C28" s="191"/>
      <c r="D28" s="341"/>
      <c r="E28" s="340"/>
      <c r="F28" s="302"/>
      <c r="G28" s="302"/>
      <c r="H28" s="76" t="s">
        <v>179</v>
      </c>
      <c r="I28" s="165"/>
      <c r="J28" s="181"/>
      <c r="K28" s="181"/>
      <c r="L28" s="6"/>
      <c r="M28" s="6"/>
      <c r="N28" s="6"/>
      <c r="O28" s="6"/>
      <c r="P28" s="6"/>
      <c r="Q28" s="338"/>
      <c r="R28" s="7"/>
      <c r="S28" s="287"/>
      <c r="T28" s="290"/>
      <c r="U28" s="287"/>
    </row>
    <row r="29" spans="2:21" ht="15">
      <c r="B29" s="308" t="s">
        <v>61</v>
      </c>
      <c r="C29" s="309"/>
      <c r="D29" s="310" t="s">
        <v>167</v>
      </c>
      <c r="E29" s="310"/>
      <c r="F29" s="310"/>
      <c r="G29" s="310"/>
      <c r="H29" s="310"/>
      <c r="I29" s="310"/>
      <c r="J29" s="310"/>
      <c r="K29" s="310"/>
      <c r="L29" s="310"/>
      <c r="M29" s="310"/>
      <c r="N29" s="310"/>
      <c r="O29" s="310"/>
      <c r="P29" s="310"/>
      <c r="Q29" s="310"/>
      <c r="R29" s="310"/>
      <c r="S29" s="310"/>
      <c r="T29" s="310"/>
      <c r="U29" s="311"/>
    </row>
    <row r="30" spans="2:21" ht="15">
      <c r="B30" s="306" t="s">
        <v>4</v>
      </c>
      <c r="C30" s="218" t="s">
        <v>5</v>
      </c>
      <c r="D30" s="231" t="s">
        <v>6</v>
      </c>
      <c r="E30" s="232"/>
      <c r="F30" s="232"/>
      <c r="G30" s="233"/>
      <c r="H30" s="231" t="s">
        <v>7</v>
      </c>
      <c r="I30" s="218" t="s">
        <v>9</v>
      </c>
      <c r="J30" s="231" t="s">
        <v>10</v>
      </c>
      <c r="K30" s="233"/>
      <c r="L30" s="231" t="s">
        <v>11</v>
      </c>
      <c r="M30" s="232"/>
      <c r="N30" s="232"/>
      <c r="O30" s="232"/>
      <c r="P30" s="233"/>
      <c r="Q30" s="218" t="s">
        <v>12</v>
      </c>
      <c r="R30" s="218" t="s">
        <v>13</v>
      </c>
      <c r="S30" s="237" t="s">
        <v>14</v>
      </c>
      <c r="T30" s="239" t="s">
        <v>55</v>
      </c>
      <c r="U30" s="241" t="s">
        <v>15</v>
      </c>
    </row>
    <row r="31" spans="2:21" ht="15">
      <c r="B31" s="307"/>
      <c r="C31" s="219"/>
      <c r="D31" s="234" t="s">
        <v>57</v>
      </c>
      <c r="E31" s="236"/>
      <c r="F31" s="236"/>
      <c r="G31" s="235"/>
      <c r="H31" s="243"/>
      <c r="I31" s="219"/>
      <c r="J31" s="234"/>
      <c r="K31" s="235"/>
      <c r="L31" s="234"/>
      <c r="M31" s="236"/>
      <c r="N31" s="236"/>
      <c r="O31" s="236"/>
      <c r="P31" s="235"/>
      <c r="Q31" s="219"/>
      <c r="R31" s="219"/>
      <c r="S31" s="238"/>
      <c r="T31" s="240"/>
      <c r="U31" s="242"/>
    </row>
    <row r="32" spans="2:21" ht="35.25" customHeight="1">
      <c r="B32" s="307"/>
      <c r="C32" s="219"/>
      <c r="D32" s="222" t="s">
        <v>16</v>
      </c>
      <c r="E32" s="222" t="s">
        <v>17</v>
      </c>
      <c r="F32" s="222" t="s">
        <v>18</v>
      </c>
      <c r="G32" s="222" t="s">
        <v>19</v>
      </c>
      <c r="H32" s="243"/>
      <c r="I32" s="219"/>
      <c r="J32" s="218" t="s">
        <v>20</v>
      </c>
      <c r="K32" s="218" t="s">
        <v>21</v>
      </c>
      <c r="L32" s="218" t="s">
        <v>22</v>
      </c>
      <c r="M32" s="218" t="s">
        <v>23</v>
      </c>
      <c r="N32" s="218" t="s">
        <v>47</v>
      </c>
      <c r="O32" s="239" t="s">
        <v>26</v>
      </c>
      <c r="P32" s="218" t="s">
        <v>27</v>
      </c>
      <c r="Q32" s="219"/>
      <c r="R32" s="219"/>
      <c r="S32" s="238"/>
      <c r="T32" s="240"/>
      <c r="U32" s="242"/>
    </row>
    <row r="33" spans="2:21" ht="39.75" customHeight="1">
      <c r="B33" s="307"/>
      <c r="C33" s="219"/>
      <c r="D33" s="223"/>
      <c r="E33" s="223"/>
      <c r="F33" s="223"/>
      <c r="G33" s="223"/>
      <c r="H33" s="243"/>
      <c r="I33" s="219"/>
      <c r="J33" s="219"/>
      <c r="K33" s="219"/>
      <c r="L33" s="219"/>
      <c r="M33" s="219"/>
      <c r="N33" s="219"/>
      <c r="O33" s="240"/>
      <c r="P33" s="219"/>
      <c r="Q33" s="219"/>
      <c r="R33" s="219"/>
      <c r="S33" s="238"/>
      <c r="T33" s="240"/>
      <c r="U33" s="242"/>
    </row>
    <row r="34" spans="2:21" ht="89.25" customHeight="1">
      <c r="B34" s="312" t="s">
        <v>192</v>
      </c>
      <c r="C34" s="64" t="s">
        <v>182</v>
      </c>
      <c r="D34" s="101">
        <v>0</v>
      </c>
      <c r="E34" s="82">
        <v>0</v>
      </c>
      <c r="F34" s="82"/>
      <c r="G34" s="82"/>
      <c r="H34" s="117" t="s">
        <v>183</v>
      </c>
      <c r="I34" s="303" t="s">
        <v>195</v>
      </c>
      <c r="J34" s="300">
        <v>42370</v>
      </c>
      <c r="K34" s="300">
        <v>42705</v>
      </c>
      <c r="L34" s="103"/>
      <c r="M34" s="103"/>
      <c r="N34" s="103"/>
      <c r="O34" s="103"/>
      <c r="P34" s="103"/>
      <c r="Q34" s="197" t="s">
        <v>270</v>
      </c>
      <c r="R34" s="7"/>
      <c r="S34" s="90">
        <f>D34</f>
        <v>0</v>
      </c>
      <c r="T34" s="91">
        <v>0.0214</v>
      </c>
      <c r="U34" s="90">
        <f>S34*T34</f>
        <v>0</v>
      </c>
    </row>
    <row r="35" spans="2:21" ht="15">
      <c r="B35" s="313"/>
      <c r="C35" s="191" t="s">
        <v>191</v>
      </c>
      <c r="D35" s="101">
        <v>0</v>
      </c>
      <c r="E35" s="82">
        <v>0</v>
      </c>
      <c r="F35" s="82"/>
      <c r="G35" s="82"/>
      <c r="H35" s="76" t="s">
        <v>184</v>
      </c>
      <c r="I35" s="304"/>
      <c r="J35" s="274"/>
      <c r="K35" s="274"/>
      <c r="L35" s="103"/>
      <c r="M35" s="103"/>
      <c r="N35" s="103"/>
      <c r="O35" s="103"/>
      <c r="P35" s="103"/>
      <c r="Q35" s="343"/>
      <c r="R35" s="7"/>
      <c r="S35" s="90">
        <f aca="true" t="shared" si="0" ref="S35:S41">D35</f>
        <v>0</v>
      </c>
      <c r="T35" s="91">
        <v>0.0214</v>
      </c>
      <c r="U35" s="90">
        <f aca="true" t="shared" si="1" ref="U35:U41">S35*T35</f>
        <v>0</v>
      </c>
    </row>
    <row r="36" spans="2:21" ht="15">
      <c r="B36" s="313"/>
      <c r="C36" s="191"/>
      <c r="D36" s="101">
        <v>0</v>
      </c>
      <c r="E36" s="82">
        <v>0</v>
      </c>
      <c r="F36" s="82"/>
      <c r="G36" s="82"/>
      <c r="H36" s="76" t="s">
        <v>185</v>
      </c>
      <c r="I36" s="304"/>
      <c r="J36" s="274"/>
      <c r="K36" s="274"/>
      <c r="L36" s="103"/>
      <c r="M36" s="103"/>
      <c r="N36" s="103"/>
      <c r="O36" s="103"/>
      <c r="P36" s="103"/>
      <c r="Q36" s="343"/>
      <c r="R36" s="7"/>
      <c r="S36" s="90">
        <f t="shared" si="0"/>
        <v>0</v>
      </c>
      <c r="T36" s="91">
        <v>0.0214</v>
      </c>
      <c r="U36" s="90">
        <f t="shared" si="1"/>
        <v>0</v>
      </c>
    </row>
    <row r="37" spans="2:22" ht="25.5">
      <c r="B37" s="313"/>
      <c r="C37" s="191"/>
      <c r="D37" s="101">
        <v>0</v>
      </c>
      <c r="E37" s="82">
        <v>0</v>
      </c>
      <c r="F37" s="82"/>
      <c r="G37" s="82"/>
      <c r="H37" s="76" t="s">
        <v>186</v>
      </c>
      <c r="I37" s="304"/>
      <c r="J37" s="274"/>
      <c r="K37" s="274"/>
      <c r="L37" s="103"/>
      <c r="M37" s="103"/>
      <c r="N37" s="103"/>
      <c r="O37" s="103"/>
      <c r="P37" s="103"/>
      <c r="Q37" s="343"/>
      <c r="R37" s="7"/>
      <c r="S37" s="90">
        <f t="shared" si="0"/>
        <v>0</v>
      </c>
      <c r="T37" s="91">
        <v>0.0214</v>
      </c>
      <c r="U37" s="90">
        <f t="shared" si="1"/>
        <v>0</v>
      </c>
      <c r="V37" s="71"/>
    </row>
    <row r="38" spans="2:22" ht="63.75">
      <c r="B38" s="313"/>
      <c r="C38" s="191"/>
      <c r="D38" s="101">
        <v>0</v>
      </c>
      <c r="E38" s="82">
        <v>0</v>
      </c>
      <c r="F38" s="82"/>
      <c r="G38" s="82"/>
      <c r="H38" s="76" t="s">
        <v>187</v>
      </c>
      <c r="I38" s="304"/>
      <c r="J38" s="274"/>
      <c r="K38" s="274"/>
      <c r="L38" s="103"/>
      <c r="M38" s="103"/>
      <c r="N38" s="103"/>
      <c r="O38" s="103"/>
      <c r="P38" s="103"/>
      <c r="Q38" s="343"/>
      <c r="R38" s="7"/>
      <c r="S38" s="90">
        <f t="shared" si="0"/>
        <v>0</v>
      </c>
      <c r="T38" s="91">
        <v>0.0214</v>
      </c>
      <c r="U38" s="90">
        <f t="shared" si="1"/>
        <v>0</v>
      </c>
      <c r="V38" s="72"/>
    </row>
    <row r="39" spans="2:22" ht="15">
      <c r="B39" s="313"/>
      <c r="C39" s="191"/>
      <c r="D39" s="101">
        <v>0</v>
      </c>
      <c r="E39" s="82">
        <v>0</v>
      </c>
      <c r="F39" s="82"/>
      <c r="G39" s="82"/>
      <c r="H39" s="76" t="s">
        <v>188</v>
      </c>
      <c r="I39" s="304"/>
      <c r="J39" s="274"/>
      <c r="K39" s="274"/>
      <c r="L39" s="103"/>
      <c r="M39" s="103"/>
      <c r="N39" s="103"/>
      <c r="O39" s="103"/>
      <c r="P39" s="103"/>
      <c r="Q39" s="343"/>
      <c r="R39" s="7"/>
      <c r="S39" s="90">
        <f t="shared" si="0"/>
        <v>0</v>
      </c>
      <c r="T39" s="91">
        <v>0.0214</v>
      </c>
      <c r="U39" s="90">
        <f t="shared" si="1"/>
        <v>0</v>
      </c>
      <c r="V39" s="70"/>
    </row>
    <row r="40" spans="2:21" ht="25.5">
      <c r="B40" s="314"/>
      <c r="C40" s="191"/>
      <c r="D40" s="101">
        <v>0</v>
      </c>
      <c r="E40" s="40">
        <v>0</v>
      </c>
      <c r="F40" s="40"/>
      <c r="G40" s="40"/>
      <c r="H40" s="76" t="s">
        <v>189</v>
      </c>
      <c r="I40" s="305"/>
      <c r="J40" s="301"/>
      <c r="K40" s="301"/>
      <c r="L40" s="103"/>
      <c r="M40" s="103"/>
      <c r="N40" s="103"/>
      <c r="O40" s="103"/>
      <c r="P40" s="103"/>
      <c r="Q40" s="343"/>
      <c r="R40" s="7"/>
      <c r="S40" s="90">
        <f t="shared" si="0"/>
        <v>0</v>
      </c>
      <c r="T40" s="91">
        <v>0.0214</v>
      </c>
      <c r="U40" s="90">
        <f t="shared" si="1"/>
        <v>0</v>
      </c>
    </row>
    <row r="41" spans="2:21" ht="63.75">
      <c r="B41" s="39" t="s">
        <v>193</v>
      </c>
      <c r="C41" s="84" t="s">
        <v>194</v>
      </c>
      <c r="D41" s="101">
        <v>0</v>
      </c>
      <c r="E41" s="89">
        <v>0</v>
      </c>
      <c r="F41" s="89"/>
      <c r="G41" s="89"/>
      <c r="H41" s="65" t="s">
        <v>190</v>
      </c>
      <c r="I41" s="39" t="s">
        <v>196</v>
      </c>
      <c r="J41" s="13">
        <v>42370</v>
      </c>
      <c r="K41" s="13">
        <v>42705</v>
      </c>
      <c r="L41" s="6"/>
      <c r="M41" s="6"/>
      <c r="N41" s="6"/>
      <c r="O41" s="6"/>
      <c r="P41" s="6"/>
      <c r="Q41" s="344"/>
      <c r="R41" s="7"/>
      <c r="S41" s="90">
        <f t="shared" si="0"/>
        <v>0</v>
      </c>
      <c r="T41" s="83">
        <v>0.05</v>
      </c>
      <c r="U41" s="90">
        <f t="shared" si="1"/>
        <v>0</v>
      </c>
    </row>
    <row r="42" spans="2:21" ht="28.5" customHeight="1">
      <c r="B42" s="308" t="s">
        <v>63</v>
      </c>
      <c r="C42" s="309"/>
      <c r="D42" s="310" t="s">
        <v>168</v>
      </c>
      <c r="E42" s="310"/>
      <c r="F42" s="310"/>
      <c r="G42" s="310"/>
      <c r="H42" s="310"/>
      <c r="I42" s="310"/>
      <c r="J42" s="310"/>
      <c r="K42" s="310"/>
      <c r="L42" s="310"/>
      <c r="M42" s="310"/>
      <c r="N42" s="310"/>
      <c r="O42" s="310"/>
      <c r="P42" s="310"/>
      <c r="Q42" s="310"/>
      <c r="R42" s="310"/>
      <c r="S42" s="310"/>
      <c r="T42" s="310"/>
      <c r="U42" s="311"/>
    </row>
    <row r="43" spans="2:21" ht="15">
      <c r="B43" s="306" t="s">
        <v>4</v>
      </c>
      <c r="C43" s="218" t="s">
        <v>5</v>
      </c>
      <c r="D43" s="231" t="s">
        <v>6</v>
      </c>
      <c r="E43" s="232"/>
      <c r="F43" s="232"/>
      <c r="G43" s="233"/>
      <c r="H43" s="231" t="s">
        <v>7</v>
      </c>
      <c r="I43" s="218" t="s">
        <v>9</v>
      </c>
      <c r="J43" s="231" t="s">
        <v>10</v>
      </c>
      <c r="K43" s="233"/>
      <c r="L43" s="231" t="s">
        <v>11</v>
      </c>
      <c r="M43" s="232"/>
      <c r="N43" s="232"/>
      <c r="O43" s="232"/>
      <c r="P43" s="233"/>
      <c r="Q43" s="218" t="s">
        <v>12</v>
      </c>
      <c r="R43" s="218" t="s">
        <v>13</v>
      </c>
      <c r="S43" s="237" t="s">
        <v>14</v>
      </c>
      <c r="T43" s="239" t="s">
        <v>55</v>
      </c>
      <c r="U43" s="241" t="s">
        <v>15</v>
      </c>
    </row>
    <row r="44" spans="2:21" ht="15">
      <c r="B44" s="307"/>
      <c r="C44" s="219"/>
      <c r="D44" s="234" t="s">
        <v>57</v>
      </c>
      <c r="E44" s="236"/>
      <c r="F44" s="236"/>
      <c r="G44" s="235"/>
      <c r="H44" s="243"/>
      <c r="I44" s="219"/>
      <c r="J44" s="234"/>
      <c r="K44" s="235"/>
      <c r="L44" s="234"/>
      <c r="M44" s="236"/>
      <c r="N44" s="236"/>
      <c r="O44" s="236"/>
      <c r="P44" s="235"/>
      <c r="Q44" s="219"/>
      <c r="R44" s="219"/>
      <c r="S44" s="238"/>
      <c r="T44" s="240"/>
      <c r="U44" s="242"/>
    </row>
    <row r="45" spans="2:21" ht="15">
      <c r="B45" s="307"/>
      <c r="C45" s="219"/>
      <c r="D45" s="222" t="s">
        <v>16</v>
      </c>
      <c r="E45" s="222" t="s">
        <v>17</v>
      </c>
      <c r="F45" s="222" t="s">
        <v>18</v>
      </c>
      <c r="G45" s="222" t="s">
        <v>19</v>
      </c>
      <c r="H45" s="243"/>
      <c r="I45" s="219"/>
      <c r="J45" s="218" t="s">
        <v>20</v>
      </c>
      <c r="K45" s="218" t="s">
        <v>21</v>
      </c>
      <c r="L45" s="218" t="s">
        <v>22</v>
      </c>
      <c r="M45" s="218" t="s">
        <v>23</v>
      </c>
      <c r="N45" s="218" t="s">
        <v>47</v>
      </c>
      <c r="O45" s="239" t="s">
        <v>26</v>
      </c>
      <c r="P45" s="218" t="s">
        <v>27</v>
      </c>
      <c r="Q45" s="219"/>
      <c r="R45" s="219"/>
      <c r="S45" s="238"/>
      <c r="T45" s="240"/>
      <c r="U45" s="242"/>
    </row>
    <row r="46" spans="2:21" ht="13.5" thickBot="1">
      <c r="B46" s="307"/>
      <c r="C46" s="219"/>
      <c r="D46" s="223"/>
      <c r="E46" s="223"/>
      <c r="F46" s="223"/>
      <c r="G46" s="223"/>
      <c r="H46" s="243"/>
      <c r="I46" s="219"/>
      <c r="J46" s="219"/>
      <c r="K46" s="219"/>
      <c r="L46" s="219"/>
      <c r="M46" s="219"/>
      <c r="N46" s="219"/>
      <c r="O46" s="240"/>
      <c r="P46" s="219"/>
      <c r="Q46" s="219"/>
      <c r="R46" s="219"/>
      <c r="S46" s="238"/>
      <c r="T46" s="240"/>
      <c r="U46" s="242"/>
    </row>
    <row r="47" spans="2:21" ht="128.25" thickBot="1">
      <c r="B47" s="312" t="s">
        <v>181</v>
      </c>
      <c r="C47" s="66" t="s">
        <v>31</v>
      </c>
      <c r="D47" s="357">
        <v>0.4</v>
      </c>
      <c r="E47" s="357">
        <v>0.2</v>
      </c>
      <c r="F47" s="82"/>
      <c r="G47" s="82"/>
      <c r="H47" s="88" t="s">
        <v>197</v>
      </c>
      <c r="I47" s="41" t="s">
        <v>205</v>
      </c>
      <c r="J47" s="13">
        <v>42370</v>
      </c>
      <c r="K47" s="92">
        <v>42705</v>
      </c>
      <c r="L47" s="6"/>
      <c r="M47" s="6"/>
      <c r="N47" s="6"/>
      <c r="O47" s="6"/>
      <c r="P47" s="6"/>
      <c r="Q47" s="118" t="s">
        <v>271</v>
      </c>
      <c r="R47" s="7"/>
      <c r="S47" s="94">
        <f>D47</f>
        <v>0.4</v>
      </c>
      <c r="T47" s="93">
        <v>0.05</v>
      </c>
      <c r="U47" s="90">
        <f>S47*T47</f>
        <v>0.020000000000000004</v>
      </c>
    </row>
    <row r="48" spans="2:21" ht="99" customHeight="1">
      <c r="B48" s="313"/>
      <c r="C48" s="312" t="s">
        <v>191</v>
      </c>
      <c r="D48" s="354">
        <v>0.32</v>
      </c>
      <c r="E48" s="354">
        <v>0.2</v>
      </c>
      <c r="F48" s="354"/>
      <c r="G48" s="354"/>
      <c r="H48" s="88" t="s">
        <v>198</v>
      </c>
      <c r="I48" s="303" t="s">
        <v>204</v>
      </c>
      <c r="J48" s="300">
        <v>42370</v>
      </c>
      <c r="K48" s="315">
        <v>42705</v>
      </c>
      <c r="L48" s="6"/>
      <c r="M48" s="6"/>
      <c r="N48" s="6"/>
      <c r="O48" s="6"/>
      <c r="P48" s="6"/>
      <c r="Q48" s="353" t="s">
        <v>272</v>
      </c>
      <c r="R48" s="7"/>
      <c r="S48" s="319">
        <f>D48</f>
        <v>0.32</v>
      </c>
      <c r="T48" s="318">
        <v>0.15</v>
      </c>
      <c r="U48" s="193">
        <f>S48*T48</f>
        <v>0.048</v>
      </c>
    </row>
    <row r="49" spans="2:21" ht="80.25" customHeight="1">
      <c r="B49" s="313"/>
      <c r="C49" s="313"/>
      <c r="D49" s="355"/>
      <c r="E49" s="355"/>
      <c r="F49" s="355"/>
      <c r="G49" s="355"/>
      <c r="H49" s="88" t="s">
        <v>199</v>
      </c>
      <c r="I49" s="304"/>
      <c r="J49" s="274"/>
      <c r="K49" s="316"/>
      <c r="L49" s="6"/>
      <c r="M49" s="6"/>
      <c r="N49" s="6"/>
      <c r="O49" s="6"/>
      <c r="P49" s="6"/>
      <c r="Q49" s="338"/>
      <c r="R49" s="7"/>
      <c r="S49" s="320"/>
      <c r="T49" s="193"/>
      <c r="U49" s="193"/>
    </row>
    <row r="50" spans="2:21" ht="66" customHeight="1">
      <c r="B50" s="313"/>
      <c r="C50" s="313"/>
      <c r="D50" s="355"/>
      <c r="E50" s="355"/>
      <c r="F50" s="355"/>
      <c r="G50" s="355"/>
      <c r="H50" s="88" t="s">
        <v>200</v>
      </c>
      <c r="I50" s="304"/>
      <c r="J50" s="274"/>
      <c r="K50" s="316"/>
      <c r="L50" s="6"/>
      <c r="M50" s="6"/>
      <c r="N50" s="6"/>
      <c r="O50" s="6"/>
      <c r="P50" s="6"/>
      <c r="Q50" s="7" t="s">
        <v>228</v>
      </c>
      <c r="R50" s="7"/>
      <c r="S50" s="320"/>
      <c r="T50" s="193"/>
      <c r="U50" s="193"/>
    </row>
    <row r="51" spans="2:21" ht="25.5">
      <c r="B51" s="313"/>
      <c r="C51" s="313"/>
      <c r="D51" s="355"/>
      <c r="E51" s="355"/>
      <c r="F51" s="355"/>
      <c r="G51" s="355"/>
      <c r="H51" s="88" t="s">
        <v>201</v>
      </c>
      <c r="I51" s="304"/>
      <c r="J51" s="274"/>
      <c r="K51" s="316"/>
      <c r="L51" s="6"/>
      <c r="M51" s="6"/>
      <c r="N51" s="6"/>
      <c r="O51" s="6"/>
      <c r="P51" s="6"/>
      <c r="Q51" s="63" t="s">
        <v>228</v>
      </c>
      <c r="R51" s="7"/>
      <c r="S51" s="320"/>
      <c r="T51" s="193"/>
      <c r="U51" s="193"/>
    </row>
    <row r="52" spans="2:21" ht="15.75" customHeight="1">
      <c r="B52" s="313"/>
      <c r="C52" s="313"/>
      <c r="D52" s="355"/>
      <c r="E52" s="355"/>
      <c r="F52" s="355"/>
      <c r="G52" s="355"/>
      <c r="H52" s="88" t="s">
        <v>202</v>
      </c>
      <c r="I52" s="304"/>
      <c r="J52" s="274"/>
      <c r="K52" s="316"/>
      <c r="L52" s="6"/>
      <c r="M52" s="6"/>
      <c r="N52" s="6"/>
      <c r="O52" s="6"/>
      <c r="P52" s="6"/>
      <c r="Q52" s="63" t="s">
        <v>228</v>
      </c>
      <c r="R52" s="7"/>
      <c r="S52" s="320"/>
      <c r="T52" s="193"/>
      <c r="U52" s="193"/>
    </row>
    <row r="53" spans="2:21" ht="15" customHeight="1">
      <c r="B53" s="314"/>
      <c r="C53" s="314"/>
      <c r="D53" s="356"/>
      <c r="E53" s="356"/>
      <c r="F53" s="356"/>
      <c r="G53" s="356"/>
      <c r="H53" s="88" t="s">
        <v>203</v>
      </c>
      <c r="I53" s="305"/>
      <c r="J53" s="301"/>
      <c r="K53" s="317"/>
      <c r="L53" s="6"/>
      <c r="M53" s="6"/>
      <c r="N53" s="6"/>
      <c r="O53" s="6"/>
      <c r="P53" s="6"/>
      <c r="Q53" s="63" t="s">
        <v>228</v>
      </c>
      <c r="R53" s="7"/>
      <c r="S53" s="321"/>
      <c r="T53" s="193"/>
      <c r="U53" s="193"/>
    </row>
    <row r="54" spans="2:21" ht="15">
      <c r="B54" s="308" t="s">
        <v>65</v>
      </c>
      <c r="C54" s="309"/>
      <c r="D54" s="310" t="s">
        <v>169</v>
      </c>
      <c r="E54" s="310"/>
      <c r="F54" s="310"/>
      <c r="G54" s="310"/>
      <c r="H54" s="310"/>
      <c r="I54" s="310"/>
      <c r="J54" s="310"/>
      <c r="K54" s="310"/>
      <c r="L54" s="310"/>
      <c r="M54" s="310"/>
      <c r="N54" s="310"/>
      <c r="O54" s="310"/>
      <c r="P54" s="310"/>
      <c r="Q54" s="310"/>
      <c r="R54" s="310"/>
      <c r="S54" s="310"/>
      <c r="T54" s="310"/>
      <c r="U54" s="311"/>
    </row>
    <row r="55" spans="2:21" ht="15">
      <c r="B55" s="306" t="s">
        <v>4</v>
      </c>
      <c r="C55" s="218" t="s">
        <v>5</v>
      </c>
      <c r="D55" s="231" t="s">
        <v>6</v>
      </c>
      <c r="E55" s="232"/>
      <c r="F55" s="232"/>
      <c r="G55" s="233"/>
      <c r="H55" s="231" t="s">
        <v>7</v>
      </c>
      <c r="I55" s="218" t="s">
        <v>9</v>
      </c>
      <c r="J55" s="231" t="s">
        <v>10</v>
      </c>
      <c r="K55" s="233"/>
      <c r="L55" s="231" t="s">
        <v>11</v>
      </c>
      <c r="M55" s="232"/>
      <c r="N55" s="232"/>
      <c r="O55" s="232"/>
      <c r="P55" s="233"/>
      <c r="Q55" s="218" t="s">
        <v>12</v>
      </c>
      <c r="R55" s="218" t="s">
        <v>13</v>
      </c>
      <c r="S55" s="237" t="s">
        <v>14</v>
      </c>
      <c r="T55" s="239" t="s">
        <v>55</v>
      </c>
      <c r="U55" s="241" t="s">
        <v>15</v>
      </c>
    </row>
    <row r="56" spans="2:21" ht="15">
      <c r="B56" s="307"/>
      <c r="C56" s="219"/>
      <c r="D56" s="234" t="s">
        <v>57</v>
      </c>
      <c r="E56" s="236"/>
      <c r="F56" s="236"/>
      <c r="G56" s="235"/>
      <c r="H56" s="243"/>
      <c r="I56" s="219"/>
      <c r="J56" s="234"/>
      <c r="K56" s="235"/>
      <c r="L56" s="234"/>
      <c r="M56" s="236"/>
      <c r="N56" s="236"/>
      <c r="O56" s="236"/>
      <c r="P56" s="235"/>
      <c r="Q56" s="219"/>
      <c r="R56" s="219"/>
      <c r="S56" s="238"/>
      <c r="T56" s="240"/>
      <c r="U56" s="242"/>
    </row>
    <row r="57" spans="2:21" ht="15">
      <c r="B57" s="307"/>
      <c r="C57" s="219"/>
      <c r="D57" s="222" t="s">
        <v>16</v>
      </c>
      <c r="E57" s="222" t="s">
        <v>17</v>
      </c>
      <c r="F57" s="222" t="s">
        <v>18</v>
      </c>
      <c r="G57" s="222" t="s">
        <v>19</v>
      </c>
      <c r="H57" s="243"/>
      <c r="I57" s="219"/>
      <c r="J57" s="218" t="s">
        <v>20</v>
      </c>
      <c r="K57" s="218" t="s">
        <v>21</v>
      </c>
      <c r="L57" s="218" t="s">
        <v>22</v>
      </c>
      <c r="M57" s="218" t="s">
        <v>23</v>
      </c>
      <c r="N57" s="218" t="s">
        <v>47</v>
      </c>
      <c r="O57" s="239" t="s">
        <v>26</v>
      </c>
      <c r="P57" s="218" t="s">
        <v>27</v>
      </c>
      <c r="Q57" s="219"/>
      <c r="R57" s="219"/>
      <c r="S57" s="238"/>
      <c r="T57" s="240"/>
      <c r="U57" s="242"/>
    </row>
    <row r="58" spans="2:21" ht="15">
      <c r="B58" s="307"/>
      <c r="C58" s="219"/>
      <c r="D58" s="223"/>
      <c r="E58" s="223"/>
      <c r="F58" s="223"/>
      <c r="G58" s="223"/>
      <c r="H58" s="243"/>
      <c r="I58" s="219"/>
      <c r="J58" s="219"/>
      <c r="K58" s="219"/>
      <c r="L58" s="219"/>
      <c r="M58" s="219"/>
      <c r="N58" s="219"/>
      <c r="O58" s="240"/>
      <c r="P58" s="219"/>
      <c r="Q58" s="219"/>
      <c r="R58" s="219"/>
      <c r="S58" s="238"/>
      <c r="T58" s="240"/>
      <c r="U58" s="242"/>
    </row>
    <row r="59" spans="2:21" ht="37.5" customHeight="1">
      <c r="B59" s="191" t="s">
        <v>209</v>
      </c>
      <c r="C59" s="191" t="s">
        <v>31</v>
      </c>
      <c r="D59" s="342">
        <v>0.5</v>
      </c>
      <c r="E59" s="342">
        <v>0.3</v>
      </c>
      <c r="F59" s="302"/>
      <c r="G59" s="302"/>
      <c r="H59" s="76" t="s">
        <v>206</v>
      </c>
      <c r="I59" s="163" t="s">
        <v>31</v>
      </c>
      <c r="J59" s="181">
        <v>42370</v>
      </c>
      <c r="K59" s="181">
        <v>42705</v>
      </c>
      <c r="L59" s="6"/>
      <c r="M59" s="6"/>
      <c r="N59" s="6"/>
      <c r="O59" s="6"/>
      <c r="P59" s="6"/>
      <c r="Q59" s="197" t="s">
        <v>264</v>
      </c>
      <c r="R59" s="7"/>
      <c r="S59" s="285">
        <f>D59</f>
        <v>0.5</v>
      </c>
      <c r="T59" s="288">
        <v>0.2</v>
      </c>
      <c r="U59" s="285">
        <f>S59*T59</f>
        <v>0.1</v>
      </c>
    </row>
    <row r="60" spans="2:21" ht="30.75" customHeight="1">
      <c r="B60" s="191"/>
      <c r="C60" s="191"/>
      <c r="D60" s="342"/>
      <c r="E60" s="342"/>
      <c r="F60" s="302"/>
      <c r="G60" s="302"/>
      <c r="H60" s="76" t="s">
        <v>207</v>
      </c>
      <c r="I60" s="163"/>
      <c r="J60" s="181"/>
      <c r="K60" s="181"/>
      <c r="L60" s="6"/>
      <c r="M60" s="6"/>
      <c r="N60" s="6"/>
      <c r="O60" s="6"/>
      <c r="P60" s="6"/>
      <c r="Q60" s="343"/>
      <c r="R60" s="7"/>
      <c r="S60" s="286"/>
      <c r="T60" s="289"/>
      <c r="U60" s="286"/>
    </row>
    <row r="61" spans="2:21" ht="81" customHeight="1">
      <c r="B61" s="191"/>
      <c r="C61" s="191"/>
      <c r="D61" s="342"/>
      <c r="E61" s="342"/>
      <c r="F61" s="302"/>
      <c r="G61" s="302"/>
      <c r="H61" s="76" t="s">
        <v>208</v>
      </c>
      <c r="I61" s="163"/>
      <c r="J61" s="181"/>
      <c r="K61" s="181"/>
      <c r="L61" s="6"/>
      <c r="M61" s="6"/>
      <c r="N61" s="6"/>
      <c r="O61" s="6"/>
      <c r="P61" s="6"/>
      <c r="Q61" s="344"/>
      <c r="R61" s="7"/>
      <c r="S61" s="287"/>
      <c r="T61" s="290"/>
      <c r="U61" s="287"/>
    </row>
  </sheetData>
  <mergeCells count="199">
    <mergeCell ref="Q48:Q49"/>
    <mergeCell ref="B3:U6"/>
    <mergeCell ref="R13:R16"/>
    <mergeCell ref="S13:S16"/>
    <mergeCell ref="U13:U16"/>
    <mergeCell ref="D15:D16"/>
    <mergeCell ref="E15:E16"/>
    <mergeCell ref="F15:F16"/>
    <mergeCell ref="G15:G16"/>
    <mergeCell ref="J15:J16"/>
    <mergeCell ref="K15:K16"/>
    <mergeCell ref="B11:C11"/>
    <mergeCell ref="D11:U11"/>
    <mergeCell ref="B12:C12"/>
    <mergeCell ref="D12:U12"/>
    <mergeCell ref="B13:B16"/>
    <mergeCell ref="C13:C16"/>
    <mergeCell ref="D13:G13"/>
    <mergeCell ref="D14:G14"/>
    <mergeCell ref="H13:H16"/>
    <mergeCell ref="T13:T16"/>
    <mergeCell ref="Q13:Q16"/>
    <mergeCell ref="B8:C8"/>
    <mergeCell ref="O8:P8"/>
    <mergeCell ref="D8:I8"/>
    <mergeCell ref="Q8:R8"/>
    <mergeCell ref="L15:L16"/>
    <mergeCell ref="I13:I16"/>
    <mergeCell ref="J13:K14"/>
    <mergeCell ref="L13:P14"/>
    <mergeCell ref="M15:M16"/>
    <mergeCell ref="O15:O16"/>
    <mergeCell ref="P15:P16"/>
    <mergeCell ref="N15:N16"/>
    <mergeCell ref="D9:I9"/>
    <mergeCell ref="B9:C9"/>
    <mergeCell ref="O9:P9"/>
    <mergeCell ref="Q9:R9"/>
    <mergeCell ref="S25:S28"/>
    <mergeCell ref="B20:C20"/>
    <mergeCell ref="D20:U20"/>
    <mergeCell ref="B21:B24"/>
    <mergeCell ref="C21:C24"/>
    <mergeCell ref="D21:G21"/>
    <mergeCell ref="H21:H24"/>
    <mergeCell ref="I21:I24"/>
    <mergeCell ref="J21:K22"/>
    <mergeCell ref="L21:P22"/>
    <mergeCell ref="Q21:Q24"/>
    <mergeCell ref="R21:R24"/>
    <mergeCell ref="S21:S24"/>
    <mergeCell ref="T21:T24"/>
    <mergeCell ref="U21:U24"/>
    <mergeCell ref="D22:G22"/>
    <mergeCell ref="D23:D24"/>
    <mergeCell ref="E23:E24"/>
    <mergeCell ref="F23:F24"/>
    <mergeCell ref="G23:G24"/>
    <mergeCell ref="O23:O24"/>
    <mergeCell ref="P23:P24"/>
    <mergeCell ref="E25:E28"/>
    <mergeCell ref="F25:F28"/>
    <mergeCell ref="G25:G28"/>
    <mergeCell ref="J23:J24"/>
    <mergeCell ref="K23:K24"/>
    <mergeCell ref="L23:L24"/>
    <mergeCell ref="M23:M24"/>
    <mergeCell ref="N23:N24"/>
    <mergeCell ref="B29:C29"/>
    <mergeCell ref="D29:U29"/>
    <mergeCell ref="B25:B28"/>
    <mergeCell ref="C25:C28"/>
    <mergeCell ref="D25:D28"/>
    <mergeCell ref="T25:T28"/>
    <mergeCell ref="U25:U28"/>
    <mergeCell ref="T30:T33"/>
    <mergeCell ref="U30:U33"/>
    <mergeCell ref="D31:G31"/>
    <mergeCell ref="D32:D33"/>
    <mergeCell ref="E32:E33"/>
    <mergeCell ref="F32:F33"/>
    <mergeCell ref="G32:G33"/>
    <mergeCell ref="J32:J33"/>
    <mergeCell ref="K32:K33"/>
    <mergeCell ref="L32:L33"/>
    <mergeCell ref="M32:M33"/>
    <mergeCell ref="N32:N33"/>
    <mergeCell ref="Q25:Q28"/>
    <mergeCell ref="R30:R33"/>
    <mergeCell ref="S30:S33"/>
    <mergeCell ref="B43:B46"/>
    <mergeCell ref="C43:C46"/>
    <mergeCell ref="D43:G43"/>
    <mergeCell ref="H43:H46"/>
    <mergeCell ref="I43:I46"/>
    <mergeCell ref="B42:C42"/>
    <mergeCell ref="D42:U42"/>
    <mergeCell ref="C35:C40"/>
    <mergeCell ref="B34:B40"/>
    <mergeCell ref="T43:T46"/>
    <mergeCell ref="U43:U46"/>
    <mergeCell ref="D44:G44"/>
    <mergeCell ref="D45:D46"/>
    <mergeCell ref="E45:E46"/>
    <mergeCell ref="F45:F46"/>
    <mergeCell ref="G45:G46"/>
    <mergeCell ref="J45:J46"/>
    <mergeCell ref="B30:B33"/>
    <mergeCell ref="C30:C33"/>
    <mergeCell ref="D30:G30"/>
    <mergeCell ref="H30:H33"/>
    <mergeCell ref="I30:I33"/>
    <mergeCell ref="O45:O46"/>
    <mergeCell ref="P45:P46"/>
    <mergeCell ref="J43:K44"/>
    <mergeCell ref="L43:P44"/>
    <mergeCell ref="Q43:Q46"/>
    <mergeCell ref="O32:O33"/>
    <mergeCell ref="P32:P33"/>
    <mergeCell ref="J30:K31"/>
    <mergeCell ref="L30:P31"/>
    <mergeCell ref="Q30:Q33"/>
    <mergeCell ref="Q34:Q41"/>
    <mergeCell ref="R43:R46"/>
    <mergeCell ref="S43:S46"/>
    <mergeCell ref="B55:B58"/>
    <mergeCell ref="C55:C58"/>
    <mergeCell ref="D55:G55"/>
    <mergeCell ref="H55:H58"/>
    <mergeCell ref="I55:I58"/>
    <mergeCell ref="B54:C54"/>
    <mergeCell ref="D54:U54"/>
    <mergeCell ref="C48:C53"/>
    <mergeCell ref="B47:B53"/>
    <mergeCell ref="K48:K53"/>
    <mergeCell ref="D48:D53"/>
    <mergeCell ref="E48:E53"/>
    <mergeCell ref="F48:F53"/>
    <mergeCell ref="G48:G53"/>
    <mergeCell ref="T48:T53"/>
    <mergeCell ref="U48:U53"/>
    <mergeCell ref="S48:S53"/>
    <mergeCell ref="T55:T58"/>
    <mergeCell ref="U55:U58"/>
    <mergeCell ref="D56:G56"/>
    <mergeCell ref="D57:D58"/>
    <mergeCell ref="E57:E58"/>
    <mergeCell ref="R55:R58"/>
    <mergeCell ref="S55:S58"/>
    <mergeCell ref="G59:G61"/>
    <mergeCell ref="S59:S61"/>
    <mergeCell ref="T59:T61"/>
    <mergeCell ref="U59:U61"/>
    <mergeCell ref="F57:F58"/>
    <mergeCell ref="G57:G58"/>
    <mergeCell ref="J57:J58"/>
    <mergeCell ref="K57:K58"/>
    <mergeCell ref="L57:L58"/>
    <mergeCell ref="M57:M58"/>
    <mergeCell ref="N57:N58"/>
    <mergeCell ref="O57:O58"/>
    <mergeCell ref="P57:P58"/>
    <mergeCell ref="B59:B61"/>
    <mergeCell ref="C59:C61"/>
    <mergeCell ref="D59:D61"/>
    <mergeCell ref="E59:E61"/>
    <mergeCell ref="F59:F61"/>
    <mergeCell ref="Q59:Q61"/>
    <mergeCell ref="I25:I28"/>
    <mergeCell ref="J25:J28"/>
    <mergeCell ref="K25:K28"/>
    <mergeCell ref="I34:I40"/>
    <mergeCell ref="J34:J40"/>
    <mergeCell ref="K34:K40"/>
    <mergeCell ref="I48:I53"/>
    <mergeCell ref="J48:J53"/>
    <mergeCell ref="I59:I61"/>
    <mergeCell ref="J59:J61"/>
    <mergeCell ref="K59:K61"/>
    <mergeCell ref="J55:K56"/>
    <mergeCell ref="L55:P56"/>
    <mergeCell ref="Q55:Q58"/>
    <mergeCell ref="K45:K46"/>
    <mergeCell ref="L45:L46"/>
    <mergeCell ref="M45:M46"/>
    <mergeCell ref="N45:N46"/>
    <mergeCell ref="S17:S19"/>
    <mergeCell ref="T17:T19"/>
    <mergeCell ref="U17:U19"/>
    <mergeCell ref="D17:D19"/>
    <mergeCell ref="E17:E19"/>
    <mergeCell ref="F17:F19"/>
    <mergeCell ref="G17:G19"/>
    <mergeCell ref="B17:B19"/>
    <mergeCell ref="C17:C19"/>
    <mergeCell ref="I17:I19"/>
    <mergeCell ref="J17:J19"/>
    <mergeCell ref="K17:K19"/>
    <mergeCell ref="Q17:Q1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W32"/>
  <sheetViews>
    <sheetView zoomScale="90" zoomScaleNormal="90" workbookViewId="0" topLeftCell="D21">
      <selection activeCell="L22" sqref="L22:L23"/>
    </sheetView>
  </sheetViews>
  <sheetFormatPr defaultColWidth="11.421875" defaultRowHeight="15"/>
  <cols>
    <col min="1" max="1" width="11.421875" style="1" customWidth="1"/>
    <col min="2" max="2" width="24.421875" style="1" customWidth="1"/>
    <col min="3" max="3" width="21.140625" style="1" customWidth="1"/>
    <col min="4" max="4" width="5.8515625" style="1" customWidth="1"/>
    <col min="5" max="5" width="6.140625" style="1" customWidth="1"/>
    <col min="6" max="7" width="5.421875" style="1" customWidth="1"/>
    <col min="8" max="12" width="11.421875" style="1" customWidth="1"/>
    <col min="13" max="13" width="22.57421875" style="1" bestFit="1" customWidth="1"/>
    <col min="14" max="14" width="22.7109375" style="1" bestFit="1" customWidth="1"/>
    <col min="15" max="15" width="13.421875" style="1" bestFit="1" customWidth="1"/>
    <col min="16" max="16" width="25.28125" style="1" bestFit="1" customWidth="1"/>
    <col min="17" max="17" width="11.421875" style="1" customWidth="1"/>
    <col min="18" max="18" width="29.57421875" style="1" customWidth="1"/>
    <col min="19" max="21" width="11.421875" style="1" customWidth="1"/>
    <col min="22" max="22" width="13.7109375" style="1" customWidth="1"/>
    <col min="23" max="16384" width="11.421875" style="1" customWidth="1"/>
  </cols>
  <sheetData>
    <row r="2" ht="13.5" thickBot="1"/>
    <row r="3" spans="2:22" ht="15" customHeight="1">
      <c r="B3" s="124" t="s">
        <v>265</v>
      </c>
      <c r="C3" s="125"/>
      <c r="D3" s="125"/>
      <c r="E3" s="125"/>
      <c r="F3" s="125"/>
      <c r="G3" s="125"/>
      <c r="H3" s="125"/>
      <c r="I3" s="125"/>
      <c r="J3" s="125"/>
      <c r="K3" s="125"/>
      <c r="L3" s="125"/>
      <c r="M3" s="125"/>
      <c r="N3" s="125"/>
      <c r="O3" s="125"/>
      <c r="P3" s="125"/>
      <c r="Q3" s="125"/>
      <c r="R3" s="125"/>
      <c r="S3" s="125"/>
      <c r="T3" s="125"/>
      <c r="U3" s="125"/>
      <c r="V3" s="126"/>
    </row>
    <row r="4" spans="2:22" ht="15">
      <c r="B4" s="119"/>
      <c r="C4" s="120"/>
      <c r="D4" s="120"/>
      <c r="E4" s="120"/>
      <c r="F4" s="120"/>
      <c r="G4" s="120"/>
      <c r="H4" s="120"/>
      <c r="I4" s="120"/>
      <c r="J4" s="120"/>
      <c r="K4" s="120"/>
      <c r="L4" s="120"/>
      <c r="M4" s="120"/>
      <c r="N4" s="120"/>
      <c r="O4" s="120"/>
      <c r="P4" s="120"/>
      <c r="Q4" s="120"/>
      <c r="R4" s="120"/>
      <c r="S4" s="120"/>
      <c r="T4" s="120"/>
      <c r="U4" s="120"/>
      <c r="V4" s="127"/>
    </row>
    <row r="5" spans="2:22" ht="15">
      <c r="B5" s="119"/>
      <c r="C5" s="120"/>
      <c r="D5" s="120"/>
      <c r="E5" s="120"/>
      <c r="F5" s="120"/>
      <c r="G5" s="120"/>
      <c r="H5" s="120"/>
      <c r="I5" s="120"/>
      <c r="J5" s="120"/>
      <c r="K5" s="120"/>
      <c r="L5" s="120"/>
      <c r="M5" s="120"/>
      <c r="N5" s="120"/>
      <c r="O5" s="120"/>
      <c r="P5" s="120"/>
      <c r="Q5" s="120"/>
      <c r="R5" s="120"/>
      <c r="S5" s="120"/>
      <c r="T5" s="120"/>
      <c r="U5" s="120"/>
      <c r="V5" s="127"/>
    </row>
    <row r="6" spans="2:22" ht="13.5" thickBot="1">
      <c r="B6" s="128"/>
      <c r="C6" s="129"/>
      <c r="D6" s="129"/>
      <c r="E6" s="129"/>
      <c r="F6" s="129"/>
      <c r="G6" s="129"/>
      <c r="H6" s="129"/>
      <c r="I6" s="129"/>
      <c r="J6" s="129"/>
      <c r="K6" s="129"/>
      <c r="L6" s="129"/>
      <c r="M6" s="129"/>
      <c r="N6" s="129"/>
      <c r="O6" s="129"/>
      <c r="P6" s="129"/>
      <c r="Q6" s="129"/>
      <c r="R6" s="129"/>
      <c r="S6" s="129"/>
      <c r="T6" s="129"/>
      <c r="U6" s="129"/>
      <c r="V6" s="130"/>
    </row>
    <row r="7" spans="2:22" ht="15">
      <c r="B7" s="29"/>
      <c r="C7" s="16"/>
      <c r="D7" s="16"/>
      <c r="E7" s="16"/>
      <c r="F7" s="16"/>
      <c r="G7" s="16"/>
      <c r="H7" s="16"/>
      <c r="I7" s="16"/>
      <c r="J7" s="16"/>
      <c r="K7" s="16"/>
      <c r="L7" s="16"/>
      <c r="M7" s="16"/>
      <c r="N7" s="16"/>
      <c r="O7" s="16"/>
      <c r="P7" s="16"/>
      <c r="Q7" s="16"/>
      <c r="R7" s="16"/>
      <c r="S7" s="16"/>
      <c r="T7" s="16"/>
      <c r="U7" s="43"/>
      <c r="V7" s="30"/>
    </row>
    <row r="8" spans="2:22" ht="36" customHeight="1">
      <c r="B8" s="119" t="s">
        <v>56</v>
      </c>
      <c r="C8" s="120"/>
      <c r="D8" s="345" t="s">
        <v>266</v>
      </c>
      <c r="E8" s="345"/>
      <c r="F8" s="345"/>
      <c r="G8" s="345"/>
      <c r="H8" s="345"/>
      <c r="I8" s="345"/>
      <c r="J8" s="345"/>
      <c r="K8" s="345"/>
      <c r="L8" s="23"/>
      <c r="M8" s="23"/>
      <c r="N8" s="22"/>
      <c r="O8" s="22"/>
      <c r="P8" s="121" t="s">
        <v>0</v>
      </c>
      <c r="Q8" s="121"/>
      <c r="R8" s="347">
        <v>42551</v>
      </c>
      <c r="S8" s="132"/>
      <c r="T8" s="22"/>
      <c r="U8" s="42"/>
      <c r="V8" s="31"/>
    </row>
    <row r="9" spans="2:22" ht="36.75" customHeight="1">
      <c r="B9" s="119" t="s">
        <v>1</v>
      </c>
      <c r="C9" s="120"/>
      <c r="D9" s="346" t="s">
        <v>238</v>
      </c>
      <c r="E9" s="346"/>
      <c r="F9" s="346"/>
      <c r="G9" s="346"/>
      <c r="H9" s="346"/>
      <c r="I9" s="346"/>
      <c r="J9" s="346"/>
      <c r="K9" s="346"/>
      <c r="L9" s="23"/>
      <c r="M9" s="23"/>
      <c r="N9" s="22"/>
      <c r="O9" s="22"/>
      <c r="P9" s="121" t="s">
        <v>2</v>
      </c>
      <c r="Q9" s="121"/>
      <c r="R9" s="122">
        <v>2016</v>
      </c>
      <c r="S9" s="122"/>
      <c r="T9" s="22"/>
      <c r="U9" s="42"/>
      <c r="V9" s="31"/>
    </row>
    <row r="10" spans="2:22" ht="15">
      <c r="B10" s="32"/>
      <c r="C10" s="22"/>
      <c r="D10" s="22"/>
      <c r="E10" s="22"/>
      <c r="F10" s="22"/>
      <c r="G10" s="22"/>
      <c r="H10" s="22"/>
      <c r="I10" s="22"/>
      <c r="J10" s="22"/>
      <c r="K10" s="22"/>
      <c r="L10" s="22"/>
      <c r="M10" s="22"/>
      <c r="N10" s="22"/>
      <c r="O10" s="22"/>
      <c r="P10" s="22"/>
      <c r="Q10" s="22"/>
      <c r="R10" s="17"/>
      <c r="S10" s="17"/>
      <c r="T10" s="22"/>
      <c r="U10" s="42"/>
      <c r="V10" s="31"/>
    </row>
    <row r="11" spans="2:22" ht="42.75" customHeight="1">
      <c r="B11" s="142" t="s">
        <v>48</v>
      </c>
      <c r="C11" s="143"/>
      <c r="D11" s="144" t="s">
        <v>49</v>
      </c>
      <c r="E11" s="144"/>
      <c r="F11" s="144"/>
      <c r="G11" s="144"/>
      <c r="H11" s="144"/>
      <c r="I11" s="144"/>
      <c r="J11" s="144"/>
      <c r="K11" s="144"/>
      <c r="L11" s="144"/>
      <c r="M11" s="144"/>
      <c r="N11" s="144"/>
      <c r="O11" s="144"/>
      <c r="P11" s="144"/>
      <c r="Q11" s="144"/>
      <c r="R11" s="144"/>
      <c r="S11" s="144"/>
      <c r="T11" s="144"/>
      <c r="U11" s="144"/>
      <c r="V11" s="145"/>
    </row>
    <row r="12" spans="2:22" ht="15">
      <c r="B12" s="308" t="s">
        <v>3</v>
      </c>
      <c r="C12" s="309"/>
      <c r="D12" s="310" t="s">
        <v>210</v>
      </c>
      <c r="E12" s="310"/>
      <c r="F12" s="310"/>
      <c r="G12" s="310"/>
      <c r="H12" s="310"/>
      <c r="I12" s="310"/>
      <c r="J12" s="310"/>
      <c r="K12" s="310"/>
      <c r="L12" s="310"/>
      <c r="M12" s="310"/>
      <c r="N12" s="310"/>
      <c r="O12" s="310"/>
      <c r="P12" s="310"/>
      <c r="Q12" s="310"/>
      <c r="R12" s="310"/>
      <c r="S12" s="310"/>
      <c r="T12" s="310"/>
      <c r="U12" s="310"/>
      <c r="V12" s="311"/>
    </row>
    <row r="13" spans="2:22" ht="34.5" customHeight="1">
      <c r="B13" s="229" t="s">
        <v>4</v>
      </c>
      <c r="C13" s="218" t="s">
        <v>5</v>
      </c>
      <c r="D13" s="231" t="s">
        <v>6</v>
      </c>
      <c r="E13" s="232"/>
      <c r="F13" s="232"/>
      <c r="G13" s="233"/>
      <c r="H13" s="231" t="s">
        <v>7</v>
      </c>
      <c r="I13" s="233"/>
      <c r="J13" s="218" t="s">
        <v>9</v>
      </c>
      <c r="K13" s="231" t="s">
        <v>10</v>
      </c>
      <c r="L13" s="233"/>
      <c r="M13" s="231" t="s">
        <v>11</v>
      </c>
      <c r="N13" s="232"/>
      <c r="O13" s="232"/>
      <c r="P13" s="232"/>
      <c r="Q13" s="233"/>
      <c r="R13" s="218" t="s">
        <v>12</v>
      </c>
      <c r="S13" s="218" t="s">
        <v>13</v>
      </c>
      <c r="T13" s="237" t="s">
        <v>14</v>
      </c>
      <c r="U13" s="239" t="s">
        <v>55</v>
      </c>
      <c r="V13" s="241" t="s">
        <v>15</v>
      </c>
    </row>
    <row r="14" spans="2:22" ht="34.5" customHeight="1">
      <c r="B14" s="230"/>
      <c r="C14" s="219"/>
      <c r="D14" s="234" t="s">
        <v>58</v>
      </c>
      <c r="E14" s="236"/>
      <c r="F14" s="236"/>
      <c r="G14" s="235"/>
      <c r="H14" s="243"/>
      <c r="I14" s="244"/>
      <c r="J14" s="219"/>
      <c r="K14" s="234"/>
      <c r="L14" s="235"/>
      <c r="M14" s="234"/>
      <c r="N14" s="236"/>
      <c r="O14" s="236"/>
      <c r="P14" s="236"/>
      <c r="Q14" s="235"/>
      <c r="R14" s="219"/>
      <c r="S14" s="219"/>
      <c r="T14" s="238"/>
      <c r="U14" s="240"/>
      <c r="V14" s="242"/>
    </row>
    <row r="15" spans="2:22" ht="15">
      <c r="B15" s="230"/>
      <c r="C15" s="219"/>
      <c r="D15" s="222" t="s">
        <v>16</v>
      </c>
      <c r="E15" s="222" t="s">
        <v>17</v>
      </c>
      <c r="F15" s="222" t="s">
        <v>18</v>
      </c>
      <c r="G15" s="222" t="s">
        <v>19</v>
      </c>
      <c r="H15" s="243"/>
      <c r="I15" s="244"/>
      <c r="J15" s="219"/>
      <c r="K15" s="218" t="s">
        <v>20</v>
      </c>
      <c r="L15" s="218" t="s">
        <v>21</v>
      </c>
      <c r="M15" s="218" t="s">
        <v>22</v>
      </c>
      <c r="N15" s="218" t="s">
        <v>23</v>
      </c>
      <c r="O15" s="27" t="s">
        <v>24</v>
      </c>
      <c r="P15" s="239" t="s">
        <v>26</v>
      </c>
      <c r="Q15" s="218" t="s">
        <v>27</v>
      </c>
      <c r="R15" s="219"/>
      <c r="S15" s="219"/>
      <c r="T15" s="238"/>
      <c r="U15" s="240"/>
      <c r="V15" s="242"/>
    </row>
    <row r="16" spans="2:22" ht="34.5" customHeight="1">
      <c r="B16" s="329"/>
      <c r="C16" s="322"/>
      <c r="D16" s="324"/>
      <c r="E16" s="324"/>
      <c r="F16" s="324"/>
      <c r="G16" s="324"/>
      <c r="H16" s="330"/>
      <c r="I16" s="331"/>
      <c r="J16" s="322"/>
      <c r="K16" s="322"/>
      <c r="L16" s="322"/>
      <c r="M16" s="322"/>
      <c r="N16" s="322"/>
      <c r="O16" s="28" t="s">
        <v>25</v>
      </c>
      <c r="P16" s="323"/>
      <c r="Q16" s="322"/>
      <c r="R16" s="322"/>
      <c r="S16" s="322"/>
      <c r="T16" s="238"/>
      <c r="U16" s="240"/>
      <c r="V16" s="242"/>
    </row>
    <row r="17" spans="2:23" s="2" customFormat="1" ht="168.75" customHeight="1">
      <c r="B17" s="33" t="s">
        <v>213</v>
      </c>
      <c r="C17" s="5" t="s">
        <v>214</v>
      </c>
      <c r="D17" s="352">
        <v>0.3</v>
      </c>
      <c r="E17" s="352">
        <v>0.5</v>
      </c>
      <c r="F17" s="351"/>
      <c r="G17" s="351"/>
      <c r="H17" s="162" t="s">
        <v>51</v>
      </c>
      <c r="I17" s="162"/>
      <c r="J17" s="74" t="s">
        <v>52</v>
      </c>
      <c r="K17" s="325">
        <v>42370</v>
      </c>
      <c r="L17" s="327">
        <v>42705</v>
      </c>
      <c r="M17" s="348">
        <v>9924765061</v>
      </c>
      <c r="N17" s="348">
        <v>4959783206.2</v>
      </c>
      <c r="O17" s="348">
        <v>0</v>
      </c>
      <c r="P17" s="348">
        <f>+M17-N17</f>
        <v>4964981854.8</v>
      </c>
      <c r="Q17" s="349">
        <f>+N17/M17</f>
        <v>0.4997380971454715</v>
      </c>
      <c r="R17" s="350" t="s">
        <v>267</v>
      </c>
      <c r="S17" s="97"/>
      <c r="T17" s="90">
        <f>D17</f>
        <v>0.3</v>
      </c>
      <c r="U17" s="86">
        <v>0.165</v>
      </c>
      <c r="V17" s="90">
        <f>T17*U17</f>
        <v>0.0495</v>
      </c>
      <c r="W17" s="95"/>
    </row>
    <row r="18" spans="2:23" s="2" customFormat="1" ht="204.75" customHeight="1">
      <c r="B18" s="33" t="s">
        <v>50</v>
      </c>
      <c r="C18" s="5" t="s">
        <v>215</v>
      </c>
      <c r="D18" s="352">
        <v>0.46</v>
      </c>
      <c r="E18" s="352">
        <v>0.16</v>
      </c>
      <c r="F18" s="11"/>
      <c r="G18" s="11"/>
      <c r="H18" s="162" t="s">
        <v>53</v>
      </c>
      <c r="I18" s="162"/>
      <c r="J18" s="74" t="s">
        <v>54</v>
      </c>
      <c r="K18" s="326"/>
      <c r="L18" s="328"/>
      <c r="M18" s="3"/>
      <c r="N18" s="3"/>
      <c r="O18" s="3"/>
      <c r="P18" s="3"/>
      <c r="Q18" s="3"/>
      <c r="R18" s="350" t="s">
        <v>268</v>
      </c>
      <c r="S18" s="97"/>
      <c r="T18" s="90">
        <f>D18</f>
        <v>0.46</v>
      </c>
      <c r="U18" s="86">
        <v>0.165</v>
      </c>
      <c r="V18" s="90">
        <f>T18*U18</f>
        <v>0.07590000000000001</v>
      </c>
      <c r="W18" s="96"/>
    </row>
    <row r="19" spans="2:23" ht="12.75" customHeight="1">
      <c r="B19" s="308" t="s">
        <v>33</v>
      </c>
      <c r="C19" s="309"/>
      <c r="D19" s="310" t="s">
        <v>211</v>
      </c>
      <c r="E19" s="310"/>
      <c r="F19" s="310"/>
      <c r="G19" s="310"/>
      <c r="H19" s="310"/>
      <c r="I19" s="310"/>
      <c r="J19" s="310"/>
      <c r="K19" s="310"/>
      <c r="L19" s="310"/>
      <c r="M19" s="310"/>
      <c r="N19" s="310"/>
      <c r="O19" s="310"/>
      <c r="P19" s="310"/>
      <c r="Q19" s="310"/>
      <c r="R19" s="310"/>
      <c r="S19" s="310"/>
      <c r="T19" s="310"/>
      <c r="U19" s="310"/>
      <c r="V19" s="311"/>
      <c r="W19" s="72"/>
    </row>
    <row r="20" spans="2:22" ht="15">
      <c r="B20" s="229" t="s">
        <v>4</v>
      </c>
      <c r="C20" s="218" t="s">
        <v>5</v>
      </c>
      <c r="D20" s="231" t="s">
        <v>6</v>
      </c>
      <c r="E20" s="232"/>
      <c r="F20" s="232"/>
      <c r="G20" s="233"/>
      <c r="H20" s="231" t="s">
        <v>7</v>
      </c>
      <c r="I20" s="233"/>
      <c r="J20" s="218" t="s">
        <v>9</v>
      </c>
      <c r="K20" s="231" t="s">
        <v>10</v>
      </c>
      <c r="L20" s="233"/>
      <c r="M20" s="231" t="s">
        <v>11</v>
      </c>
      <c r="N20" s="232"/>
      <c r="O20" s="232"/>
      <c r="P20" s="232"/>
      <c r="Q20" s="233"/>
      <c r="R20" s="218" t="s">
        <v>12</v>
      </c>
      <c r="S20" s="218" t="s">
        <v>13</v>
      </c>
      <c r="T20" s="237" t="s">
        <v>14</v>
      </c>
      <c r="U20" s="239" t="s">
        <v>55</v>
      </c>
      <c r="V20" s="241" t="s">
        <v>15</v>
      </c>
    </row>
    <row r="21" spans="2:22" ht="15">
      <c r="B21" s="230"/>
      <c r="C21" s="219"/>
      <c r="D21" s="234" t="s">
        <v>58</v>
      </c>
      <c r="E21" s="236"/>
      <c r="F21" s="236"/>
      <c r="G21" s="235"/>
      <c r="H21" s="243"/>
      <c r="I21" s="244"/>
      <c r="J21" s="219"/>
      <c r="K21" s="234"/>
      <c r="L21" s="235"/>
      <c r="M21" s="234"/>
      <c r="N21" s="236"/>
      <c r="O21" s="236"/>
      <c r="P21" s="236"/>
      <c r="Q21" s="235"/>
      <c r="R21" s="219"/>
      <c r="S21" s="219"/>
      <c r="T21" s="238"/>
      <c r="U21" s="240"/>
      <c r="V21" s="242"/>
    </row>
    <row r="22" spans="2:22" ht="15">
      <c r="B22" s="230"/>
      <c r="C22" s="219"/>
      <c r="D22" s="222" t="s">
        <v>16</v>
      </c>
      <c r="E22" s="222" t="s">
        <v>17</v>
      </c>
      <c r="F22" s="222" t="s">
        <v>18</v>
      </c>
      <c r="G22" s="222" t="s">
        <v>19</v>
      </c>
      <c r="H22" s="243"/>
      <c r="I22" s="244"/>
      <c r="J22" s="219"/>
      <c r="K22" s="218" t="s">
        <v>20</v>
      </c>
      <c r="L22" s="218" t="s">
        <v>21</v>
      </c>
      <c r="M22" s="218" t="s">
        <v>22</v>
      </c>
      <c r="N22" s="218" t="s">
        <v>23</v>
      </c>
      <c r="O22" s="44" t="s">
        <v>24</v>
      </c>
      <c r="P22" s="239" t="s">
        <v>26</v>
      </c>
      <c r="Q22" s="218" t="s">
        <v>27</v>
      </c>
      <c r="R22" s="219"/>
      <c r="S22" s="219"/>
      <c r="T22" s="238"/>
      <c r="U22" s="240"/>
      <c r="V22" s="242"/>
    </row>
    <row r="23" spans="2:22" ht="25.5">
      <c r="B23" s="329"/>
      <c r="C23" s="322"/>
      <c r="D23" s="324"/>
      <c r="E23" s="324"/>
      <c r="F23" s="324"/>
      <c r="G23" s="324"/>
      <c r="H23" s="330"/>
      <c r="I23" s="331"/>
      <c r="J23" s="322"/>
      <c r="K23" s="322"/>
      <c r="L23" s="322"/>
      <c r="M23" s="322"/>
      <c r="N23" s="322"/>
      <c r="O23" s="52" t="s">
        <v>25</v>
      </c>
      <c r="P23" s="323"/>
      <c r="Q23" s="322"/>
      <c r="R23" s="322"/>
      <c r="S23" s="322"/>
      <c r="T23" s="332"/>
      <c r="U23" s="323"/>
      <c r="V23" s="333"/>
    </row>
    <row r="24" spans="2:22" ht="76.5">
      <c r="B24" s="33" t="s">
        <v>216</v>
      </c>
      <c r="C24" s="41" t="s">
        <v>217</v>
      </c>
      <c r="D24" s="352">
        <v>1</v>
      </c>
      <c r="E24" s="352">
        <v>0</v>
      </c>
      <c r="F24" s="11"/>
      <c r="G24" s="11"/>
      <c r="H24" s="162" t="s">
        <v>218</v>
      </c>
      <c r="I24" s="162"/>
      <c r="J24" s="41" t="s">
        <v>219</v>
      </c>
      <c r="K24" s="12">
        <v>42370</v>
      </c>
      <c r="L24" s="12">
        <v>42705</v>
      </c>
      <c r="M24" s="3"/>
      <c r="N24" s="3"/>
      <c r="O24" s="3"/>
      <c r="P24" s="3"/>
      <c r="Q24" s="3"/>
      <c r="R24" s="100" t="s">
        <v>229</v>
      </c>
      <c r="S24" s="4"/>
      <c r="T24" s="51">
        <f>D24</f>
        <v>1</v>
      </c>
      <c r="U24" s="21">
        <v>0.33</v>
      </c>
      <c r="V24" s="34">
        <f>T24*U24</f>
        <v>0.33</v>
      </c>
    </row>
    <row r="25" spans="2:22" ht="15">
      <c r="B25" s="308" t="s">
        <v>61</v>
      </c>
      <c r="C25" s="309"/>
      <c r="D25" s="310" t="s">
        <v>212</v>
      </c>
      <c r="E25" s="310"/>
      <c r="F25" s="310"/>
      <c r="G25" s="310"/>
      <c r="H25" s="310"/>
      <c r="I25" s="310"/>
      <c r="J25" s="310"/>
      <c r="K25" s="310"/>
      <c r="L25" s="310"/>
      <c r="M25" s="310"/>
      <c r="N25" s="310"/>
      <c r="O25" s="310"/>
      <c r="P25" s="310"/>
      <c r="Q25" s="310"/>
      <c r="R25" s="310"/>
      <c r="S25" s="310"/>
      <c r="T25" s="310"/>
      <c r="U25" s="310"/>
      <c r="V25" s="311"/>
    </row>
    <row r="26" spans="2:22" ht="15">
      <c r="B26" s="229" t="s">
        <v>4</v>
      </c>
      <c r="C26" s="218" t="s">
        <v>5</v>
      </c>
      <c r="D26" s="231" t="s">
        <v>6</v>
      </c>
      <c r="E26" s="232"/>
      <c r="F26" s="232"/>
      <c r="G26" s="233"/>
      <c r="H26" s="231" t="s">
        <v>7</v>
      </c>
      <c r="I26" s="233"/>
      <c r="J26" s="218" t="s">
        <v>9</v>
      </c>
      <c r="K26" s="231" t="s">
        <v>10</v>
      </c>
      <c r="L26" s="233"/>
      <c r="M26" s="231" t="s">
        <v>11</v>
      </c>
      <c r="N26" s="232"/>
      <c r="O26" s="232"/>
      <c r="P26" s="232"/>
      <c r="Q26" s="233"/>
      <c r="R26" s="218" t="s">
        <v>12</v>
      </c>
      <c r="S26" s="218" t="s">
        <v>13</v>
      </c>
      <c r="T26" s="237" t="s">
        <v>14</v>
      </c>
      <c r="U26" s="239" t="s">
        <v>55</v>
      </c>
      <c r="V26" s="241" t="s">
        <v>15</v>
      </c>
    </row>
    <row r="27" spans="2:22" ht="15">
      <c r="B27" s="230"/>
      <c r="C27" s="219"/>
      <c r="D27" s="234" t="s">
        <v>58</v>
      </c>
      <c r="E27" s="236"/>
      <c r="F27" s="236"/>
      <c r="G27" s="235"/>
      <c r="H27" s="243"/>
      <c r="I27" s="244"/>
      <c r="J27" s="219"/>
      <c r="K27" s="234"/>
      <c r="L27" s="235"/>
      <c r="M27" s="234"/>
      <c r="N27" s="236"/>
      <c r="O27" s="236"/>
      <c r="P27" s="236"/>
      <c r="Q27" s="235"/>
      <c r="R27" s="219"/>
      <c r="S27" s="219"/>
      <c r="T27" s="238"/>
      <c r="U27" s="240"/>
      <c r="V27" s="242"/>
    </row>
    <row r="28" spans="2:22" ht="15">
      <c r="B28" s="230"/>
      <c r="C28" s="219"/>
      <c r="D28" s="222" t="s">
        <v>16</v>
      </c>
      <c r="E28" s="222" t="s">
        <v>17</v>
      </c>
      <c r="F28" s="222" t="s">
        <v>18</v>
      </c>
      <c r="G28" s="222" t="s">
        <v>19</v>
      </c>
      <c r="H28" s="243"/>
      <c r="I28" s="244"/>
      <c r="J28" s="219"/>
      <c r="K28" s="218" t="s">
        <v>20</v>
      </c>
      <c r="L28" s="218" t="s">
        <v>21</v>
      </c>
      <c r="M28" s="218" t="s">
        <v>22</v>
      </c>
      <c r="N28" s="218" t="s">
        <v>23</v>
      </c>
      <c r="O28" s="44" t="s">
        <v>24</v>
      </c>
      <c r="P28" s="239" t="s">
        <v>26</v>
      </c>
      <c r="Q28" s="218" t="s">
        <v>27</v>
      </c>
      <c r="R28" s="219"/>
      <c r="S28" s="219"/>
      <c r="T28" s="238"/>
      <c r="U28" s="240"/>
      <c r="V28" s="242"/>
    </row>
    <row r="29" spans="2:22" ht="25.5">
      <c r="B29" s="329"/>
      <c r="C29" s="322"/>
      <c r="D29" s="324"/>
      <c r="E29" s="324"/>
      <c r="F29" s="324"/>
      <c r="G29" s="324"/>
      <c r="H29" s="330"/>
      <c r="I29" s="331"/>
      <c r="J29" s="322"/>
      <c r="K29" s="322"/>
      <c r="L29" s="322"/>
      <c r="M29" s="322"/>
      <c r="N29" s="322"/>
      <c r="O29" s="52" t="s">
        <v>25</v>
      </c>
      <c r="P29" s="323"/>
      <c r="Q29" s="322"/>
      <c r="R29" s="322"/>
      <c r="S29" s="322"/>
      <c r="T29" s="332"/>
      <c r="U29" s="323"/>
      <c r="V29" s="333"/>
    </row>
    <row r="30" spans="2:22" ht="103.5" customHeight="1">
      <c r="B30" s="33" t="s">
        <v>220</v>
      </c>
      <c r="C30" s="41" t="s">
        <v>221</v>
      </c>
      <c r="D30" s="352">
        <v>0.6</v>
      </c>
      <c r="E30" s="352">
        <v>0.1</v>
      </c>
      <c r="F30" s="11"/>
      <c r="G30" s="11"/>
      <c r="H30" s="162" t="s">
        <v>222</v>
      </c>
      <c r="I30" s="162"/>
      <c r="J30" s="41" t="s">
        <v>223</v>
      </c>
      <c r="K30" s="12">
        <v>42370</v>
      </c>
      <c r="L30" s="12">
        <v>42705</v>
      </c>
      <c r="M30" s="3"/>
      <c r="N30" s="3"/>
      <c r="O30" s="3"/>
      <c r="P30" s="3"/>
      <c r="Q30" s="3"/>
      <c r="R30" s="350" t="s">
        <v>269</v>
      </c>
      <c r="S30" s="4"/>
      <c r="T30" s="51">
        <f>D30</f>
        <v>0.6</v>
      </c>
      <c r="U30" s="21">
        <v>0.33</v>
      </c>
      <c r="V30" s="34">
        <f>T30*U30</f>
        <v>0.198</v>
      </c>
    </row>
    <row r="32" ht="15">
      <c r="U32" s="71"/>
    </row>
  </sheetData>
  <mergeCells count="92">
    <mergeCell ref="B9:C9"/>
    <mergeCell ref="P9:Q9"/>
    <mergeCell ref="R9:S9"/>
    <mergeCell ref="B3:V6"/>
    <mergeCell ref="B8:C8"/>
    <mergeCell ref="P8:Q8"/>
    <mergeCell ref="R8:S8"/>
    <mergeCell ref="D8:K8"/>
    <mergeCell ref="D9:K9"/>
    <mergeCell ref="B11:C11"/>
    <mergeCell ref="D11:V11"/>
    <mergeCell ref="B12:C12"/>
    <mergeCell ref="D12:V12"/>
    <mergeCell ref="B13:B16"/>
    <mergeCell ref="C13:C16"/>
    <mergeCell ref="D13:G13"/>
    <mergeCell ref="J13:J16"/>
    <mergeCell ref="K13:L14"/>
    <mergeCell ref="V13:V16"/>
    <mergeCell ref="D14:G14"/>
    <mergeCell ref="D15:D16"/>
    <mergeCell ref="E15:E16"/>
    <mergeCell ref="F15:F16"/>
    <mergeCell ref="U13:U16"/>
    <mergeCell ref="G15:G16"/>
    <mergeCell ref="R13:R16"/>
    <mergeCell ref="S13:S16"/>
    <mergeCell ref="T13:T16"/>
    <mergeCell ref="H13:I16"/>
    <mergeCell ref="P15:P16"/>
    <mergeCell ref="Q15:Q16"/>
    <mergeCell ref="K15:K16"/>
    <mergeCell ref="L15:L16"/>
    <mergeCell ref="M15:M16"/>
    <mergeCell ref="N15:N16"/>
    <mergeCell ref="M13:Q14"/>
    <mergeCell ref="B19:C19"/>
    <mergeCell ref="D19:V19"/>
    <mergeCell ref="B20:B23"/>
    <mergeCell ref="C20:C23"/>
    <mergeCell ref="D20:G20"/>
    <mergeCell ref="H20:I23"/>
    <mergeCell ref="J20:J23"/>
    <mergeCell ref="K20:L21"/>
    <mergeCell ref="M20:Q21"/>
    <mergeCell ref="R20:R23"/>
    <mergeCell ref="S20:S23"/>
    <mergeCell ref="T20:T23"/>
    <mergeCell ref="U20:U23"/>
    <mergeCell ref="V20:V23"/>
    <mergeCell ref="D21:G21"/>
    <mergeCell ref="D22:D23"/>
    <mergeCell ref="B25:C25"/>
    <mergeCell ref="D25:V25"/>
    <mergeCell ref="B26:B29"/>
    <mergeCell ref="C26:C29"/>
    <mergeCell ref="D26:G26"/>
    <mergeCell ref="H26:I29"/>
    <mergeCell ref="J26:J29"/>
    <mergeCell ref="K26:L27"/>
    <mergeCell ref="M26:Q27"/>
    <mergeCell ref="R26:R29"/>
    <mergeCell ref="S26:S29"/>
    <mergeCell ref="T26:T29"/>
    <mergeCell ref="U26:U29"/>
    <mergeCell ref="V26:V29"/>
    <mergeCell ref="D27:G27"/>
    <mergeCell ref="D28:D29"/>
    <mergeCell ref="E28:E29"/>
    <mergeCell ref="F28:F29"/>
    <mergeCell ref="G28:G29"/>
    <mergeCell ref="K17:K18"/>
    <mergeCell ref="L17:L18"/>
    <mergeCell ref="H17:I17"/>
    <mergeCell ref="H18:I18"/>
    <mergeCell ref="E22:E23"/>
    <mergeCell ref="F22:F23"/>
    <mergeCell ref="G22:G23"/>
    <mergeCell ref="K22:K23"/>
    <mergeCell ref="L22:L23"/>
    <mergeCell ref="Q28:Q29"/>
    <mergeCell ref="H30:I30"/>
    <mergeCell ref="K28:K29"/>
    <mergeCell ref="L28:L29"/>
    <mergeCell ref="M28:M29"/>
    <mergeCell ref="N28:N29"/>
    <mergeCell ref="P28:P29"/>
    <mergeCell ref="M22:M23"/>
    <mergeCell ref="N22:N23"/>
    <mergeCell ref="P22:P23"/>
    <mergeCell ref="Q22:Q23"/>
    <mergeCell ref="H24:I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Farid Barrera Molina</dc:creator>
  <cp:keywords/>
  <dc:description/>
  <cp:lastModifiedBy>Sandra Leidy Moreno Gonzalez</cp:lastModifiedBy>
  <dcterms:created xsi:type="dcterms:W3CDTF">2015-03-31T14:24:28Z</dcterms:created>
  <dcterms:modified xsi:type="dcterms:W3CDTF">2016-07-15T16:39:49Z</dcterms:modified>
  <cp:category/>
  <cp:version/>
  <cp:contentType/>
  <cp:contentStatus/>
</cp:coreProperties>
</file>