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405" windowWidth="20115" windowHeight="7380" activeTab="1"/>
  </bookViews>
  <sheets>
    <sheet name="Gastos de Personal" sheetId="7" r:id="rId1"/>
    <sheet name="Servicios públicos" sheetId="6" r:id="rId2"/>
    <sheet name="Vehículo" sheetId="8" r:id="rId3"/>
    <sheet name="Gastos de papeleria " sheetId="13" r:id="rId4"/>
    <sheet name="Gastos Mat y Suministros" sheetId="14" r:id="rId5"/>
    <sheet name="comunicaciones" sheetId="11" r:id="rId6"/>
    <sheet name="Comisiones" sheetId="10" r:id="rId7"/>
    <sheet name="Contratistas" sheetId="12" r:id="rId8"/>
  </sheets>
  <definedNames>
    <definedName name="_xlnm.Print_Area" localSheetId="6">'Comisiones'!$A$4:$I$10</definedName>
    <definedName name="_xlnm.Print_Area" localSheetId="5">'comunicaciones'!$A$4:$E$9</definedName>
    <definedName name="_xlnm.Print_Area" localSheetId="7">'Contratistas'!$A$4:$J$68</definedName>
    <definedName name="_xlnm.Print_Area" localSheetId="3">'Gastos de papeleria '!$A$4:$D$9</definedName>
    <definedName name="_xlnm.Print_Area" localSheetId="0">'Gastos de Personal'!$A$2:$W$9</definedName>
    <definedName name="_xlnm.Print_Area" localSheetId="1">'Servicios públicos'!$B$2:$L$9</definedName>
    <definedName name="_xlnm.Print_Area" localSheetId="2">'Vehículo'!$B$4:$F$9</definedName>
  </definedNames>
  <calcPr calcId="162913"/>
</workbook>
</file>

<file path=xl/sharedStrings.xml><?xml version="1.0" encoding="utf-8"?>
<sst xmlns="http://schemas.openxmlformats.org/spreadsheetml/2006/main" count="174" uniqueCount="76">
  <si>
    <t>ENERGIA</t>
  </si>
  <si>
    <t>% DE VARIACION</t>
  </si>
  <si>
    <t>SERVICIOS PUBLICOS</t>
  </si>
  <si>
    <t>TOTAL</t>
  </si>
  <si>
    <t>NUMERO DE FUNCIONARIOS</t>
  </si>
  <si>
    <t>NUMERO DE CONTRATISTAS</t>
  </si>
  <si>
    <t>ACUEDUCTO Y ALCANTARILLADO</t>
  </si>
  <si>
    <t>COSTO MENSUAL CONTRATISTAS</t>
  </si>
  <si>
    <t>TELEFONIA FIJA</t>
  </si>
  <si>
    <t>% CONTRATISTAS FRENTE A LA PLANTA DE PERSONAL</t>
  </si>
  <si>
    <t>NUMERO DE SERVIDORES</t>
  </si>
  <si>
    <t>CELULAR</t>
  </si>
  <si>
    <t>COMBUSTIBLE</t>
  </si>
  <si>
    <t xml:space="preserve">MANTENIMIENTO </t>
  </si>
  <si>
    <t>VARIACION</t>
  </si>
  <si>
    <t>GASTOS DE PERSONAL</t>
  </si>
  <si>
    <t xml:space="preserve">GASTO EN COMBUSTIBLE Y MANTENIMIENTO DEL VEHICULO </t>
  </si>
  <si>
    <t>observaciones</t>
  </si>
  <si>
    <t>CONTRIBUCIONES INHERENTES A LA NOMINA</t>
  </si>
  <si>
    <t>OBSERVACIONES</t>
  </si>
  <si>
    <t>COMPONENTE</t>
  </si>
  <si>
    <t>VALOR GASTOS</t>
  </si>
  <si>
    <t>DESCRIPCIÓN</t>
  </si>
  <si>
    <t xml:space="preserve">ENERO </t>
  </si>
  <si>
    <t>MARZO</t>
  </si>
  <si>
    <t>VALOR PAGADO SUELDO</t>
  </si>
  <si>
    <t>PRIMA TECNICA Y PRIMA DE COORDINACIÓN</t>
  </si>
  <si>
    <t>BONIFICACIÓN POR SERVICIOS PRESTADOS</t>
  </si>
  <si>
    <t>AUXILIO DE TRANSPORTE Y SUBSIDIO DE ALIMENTACIÓN</t>
  </si>
  <si>
    <t>LIQUIDACIONES</t>
  </si>
  <si>
    <t>VACACIONES Y OTROS</t>
  </si>
  <si>
    <t>HORAS EXTRAS</t>
  </si>
  <si>
    <t>Dias comisionados</t>
  </si>
  <si>
    <t xml:space="preserve">Nombre </t>
  </si>
  <si>
    <t>Duración</t>
  </si>
  <si>
    <t>Valor total de contrato</t>
  </si>
  <si>
    <t>No. de Contrato</t>
  </si>
  <si>
    <t>valor pagado</t>
  </si>
  <si>
    <t>Nombre del Comisionado</t>
  </si>
  <si>
    <t>MES</t>
  </si>
  <si>
    <t xml:space="preserve">Lugar </t>
  </si>
  <si>
    <t>Funcionario</t>
  </si>
  <si>
    <t xml:space="preserve">Objeto </t>
  </si>
  <si>
    <t>Señale con una X</t>
  </si>
  <si>
    <t>Contratista</t>
  </si>
  <si>
    <t>CONTRATOS DE PRESTACIÓN DE SERVICIO</t>
  </si>
  <si>
    <t>GASTOS DE VIAJE Y COMISIONES</t>
  </si>
  <si>
    <t>objeto</t>
  </si>
  <si>
    <t xml:space="preserve">  INFORME DE AUSTERIDAD DEL GASTO  DE 2016</t>
  </si>
  <si>
    <t>FEBRERO</t>
  </si>
  <si>
    <t xml:space="preserve">MARZO </t>
  </si>
  <si>
    <t>GASTO POR EL COMPONENTE DE COMUNICACIONES (Impresos, publicaciones, gastos de campañas, eventos,  programas radiales y de televisión, elementos de divulgación).</t>
  </si>
  <si>
    <t>Gastos de Papelería ( fotocopias e impresiones )</t>
  </si>
  <si>
    <t>Pago realizado Mes 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</si>
  <si>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</si>
  <si>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</si>
  <si>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</si>
  <si>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</si>
  <si>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</si>
  <si>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</si>
  <si>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</si>
  <si>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</si>
  <si>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</si>
  <si>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</si>
  <si>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</si>
  <si>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 había OC de combustible</t>
  </si>
  <si>
    <t>VALOR</t>
  </si>
  <si>
    <t>CONSUMO RESMAS DE PAPEL</t>
  </si>
  <si>
    <t>Gastos de suministros (aseo, cafeteria)</t>
  </si>
  <si>
    <t>ADQUISICIÓN BIENES ASEO Y CAFETERIA</t>
  </si>
  <si>
    <t>VARIACIÓN COMPRA</t>
  </si>
  <si>
    <t>VARIACION GASTO</t>
  </si>
  <si>
    <t>CONSUMO BIENES DE ASEO Y CAFETERIA</t>
  </si>
  <si>
    <t>ÚLTIMO TRIMESTRE</t>
  </si>
  <si>
    <t>tonner para impresoras</t>
  </si>
  <si>
    <t>elementos de aseo y cafeteria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</si>
</sst>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9"/>
      <color indexed="8"/>
      <name val="Trebuchet MS"/>
      <family val="2"/>
    </font>
    <font>
      <sz val="9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indexed="8"/>
      <name val="Arial"/>
      <family val="2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43" fontId="0" fillId="0" borderId="0" xfId="20" applyFont="1"/>
    <xf numFmtId="43" fontId="0" fillId="0" borderId="1" xfId="20" applyFont="1" applyBorder="1"/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9" fontId="5" fillId="3" borderId="1" xfId="2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3" fontId="0" fillId="3" borderId="1" xfId="2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" fontId="0" fillId="3" borderId="1" xfId="21" applyNumberFormat="1" applyFont="1" applyFill="1" applyBorder="1" applyAlignment="1">
      <alignment horizontal="center" vertical="center"/>
    </xf>
    <xf numFmtId="43" fontId="0" fillId="3" borderId="1" xfId="2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3" fontId="5" fillId="3" borderId="1" xfId="20" applyFont="1" applyFill="1" applyBorder="1" applyAlignment="1">
      <alignment vertical="center"/>
    </xf>
    <xf numFmtId="9" fontId="0" fillId="3" borderId="1" xfId="21" applyFont="1" applyFill="1" applyBorder="1" applyAlignment="1">
      <alignment horizontal="center" vertical="center"/>
    </xf>
    <xf numFmtId="9" fontId="0" fillId="3" borderId="1" xfId="21" applyFont="1" applyFill="1" applyBorder="1" applyAlignment="1">
      <alignment vertical="center"/>
    </xf>
    <xf numFmtId="17" fontId="2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43" fontId="0" fillId="0" borderId="1" xfId="20" applyFont="1" applyFill="1" applyBorder="1" applyAlignment="1">
      <alignment vertical="center" wrapText="1"/>
    </xf>
    <xf numFmtId="49" fontId="0" fillId="0" borderId="1" xfId="20" applyNumberFormat="1" applyFont="1" applyFill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" fontId="0" fillId="0" borderId="1" xfId="0" applyNumberFormat="1" applyFill="1" applyBorder="1"/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44" fontId="0" fillId="0" borderId="1" xfId="22" applyFont="1" applyFill="1" applyBorder="1"/>
    <xf numFmtId="3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0" fontId="0" fillId="0" borderId="1" xfId="0" applyFill="1" applyBorder="1"/>
    <xf numFmtId="3" fontId="0" fillId="0" borderId="1" xfId="0" applyNumberForma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2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1" xfId="0" applyNumberFormat="1" applyBorder="1"/>
    <xf numFmtId="4" fontId="0" fillId="0" borderId="2" xfId="0" applyNumberFormat="1" applyBorder="1"/>
    <xf numFmtId="17" fontId="2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43" fontId="0" fillId="5" borderId="1" xfId="20" applyFont="1" applyFill="1" applyBorder="1"/>
    <xf numFmtId="44" fontId="0" fillId="0" borderId="1" xfId="22" applyFont="1" applyBorder="1" applyAlignment="1">
      <alignment vertical="center"/>
    </xf>
    <xf numFmtId="44" fontId="0" fillId="0" borderId="1" xfId="22" applyFont="1" applyBorder="1"/>
    <xf numFmtId="44" fontId="0" fillId="0" borderId="1" xfId="22" applyFont="1" applyFill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0" fontId="4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17" fontId="2" fillId="4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" fontId="2" fillId="4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Moned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"/>
  <sheetViews>
    <sheetView zoomScale="70" zoomScaleNormal="70" workbookViewId="0" topLeftCell="H1">
      <selection activeCell="H20" sqref="H20"/>
    </sheetView>
  </sheetViews>
  <sheetFormatPr defaultColWidth="11.421875" defaultRowHeight="15"/>
  <cols>
    <col min="1" max="1" width="28.140625" style="0" customWidth="1"/>
    <col min="2" max="2" width="19.7109375" style="0" customWidth="1"/>
    <col min="3" max="3" width="15.8515625" style="0" customWidth="1"/>
    <col min="4" max="4" width="15.421875" style="0" customWidth="1"/>
    <col min="5" max="5" width="19.28125" style="0" customWidth="1"/>
    <col min="6" max="6" width="19.57421875" style="0" customWidth="1"/>
    <col min="7" max="7" width="15.140625" style="0" customWidth="1"/>
    <col min="8" max="8" width="18.57421875" style="0" customWidth="1"/>
    <col min="9" max="9" width="14.00390625" style="0" customWidth="1"/>
    <col min="10" max="10" width="19.421875" style="0" customWidth="1"/>
    <col min="11" max="11" width="9.140625" style="0" customWidth="1"/>
    <col min="12" max="12" width="16.57421875" style="0" customWidth="1"/>
    <col min="13" max="13" width="9.140625" style="0" customWidth="1"/>
    <col min="14" max="14" width="19.421875" style="0" customWidth="1"/>
    <col min="15" max="15" width="9.140625" style="0" customWidth="1"/>
    <col min="16" max="16" width="19.421875" style="0" customWidth="1"/>
    <col min="17" max="17" width="9.140625" style="0" customWidth="1"/>
    <col min="18" max="18" width="27.421875" style="0" customWidth="1"/>
    <col min="19" max="19" width="10.57421875" style="0" customWidth="1"/>
    <col min="20" max="20" width="19.421875" style="0" customWidth="1"/>
    <col min="21" max="21" width="21.8515625" style="0" customWidth="1"/>
    <col min="22" max="22" width="23.140625" style="0" customWidth="1"/>
    <col min="23" max="23" width="27.8515625" style="0" customWidth="1"/>
  </cols>
  <sheetData>
    <row r="2" spans="1:23" ht="15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5">
      <c r="A4" s="68" t="s">
        <v>15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6" spans="1:23" s="5" customFormat="1" ht="103.5" customHeight="1">
      <c r="A6" s="6" t="s">
        <v>39</v>
      </c>
      <c r="B6" s="7" t="s">
        <v>4</v>
      </c>
      <c r="C6" s="7" t="s">
        <v>1</v>
      </c>
      <c r="D6" s="7" t="s">
        <v>25</v>
      </c>
      <c r="E6" s="7" t="s">
        <v>1</v>
      </c>
      <c r="F6" s="7" t="s">
        <v>26</v>
      </c>
      <c r="G6" s="7" t="s">
        <v>1</v>
      </c>
      <c r="H6" s="7" t="s">
        <v>27</v>
      </c>
      <c r="I6" s="7" t="s">
        <v>1</v>
      </c>
      <c r="J6" s="7" t="s">
        <v>28</v>
      </c>
      <c r="K6" s="7" t="s">
        <v>1</v>
      </c>
      <c r="L6" s="7" t="s">
        <v>31</v>
      </c>
      <c r="M6" s="7" t="s">
        <v>1</v>
      </c>
      <c r="N6" s="7" t="s">
        <v>29</v>
      </c>
      <c r="O6" s="7" t="s">
        <v>1</v>
      </c>
      <c r="P6" s="7" t="s">
        <v>30</v>
      </c>
      <c r="Q6" s="7" t="s">
        <v>1</v>
      </c>
      <c r="R6" s="7" t="s">
        <v>18</v>
      </c>
      <c r="S6" s="7" t="s">
        <v>1</v>
      </c>
      <c r="T6" s="7" t="s">
        <v>5</v>
      </c>
      <c r="U6" s="7" t="s">
        <v>9</v>
      </c>
      <c r="V6" s="7" t="s">
        <v>7</v>
      </c>
      <c r="W6" s="6" t="s">
        <v>19</v>
      </c>
    </row>
    <row r="7" spans="1:23" s="16" customFormat="1" ht="33" customHeight="1">
      <c r="A7" s="21" t="s">
        <v>23</v>
      </c>
      <c r="B7" s="10"/>
      <c r="C7" s="8"/>
      <c r="D7" s="11"/>
      <c r="E7" s="10"/>
      <c r="F7" s="11"/>
      <c r="G7" s="10"/>
      <c r="H7" s="11"/>
      <c r="I7" s="12"/>
      <c r="J7" s="11"/>
      <c r="K7" s="12"/>
      <c r="L7" s="11"/>
      <c r="M7" s="12"/>
      <c r="N7" s="11"/>
      <c r="O7" s="12"/>
      <c r="P7" s="11"/>
      <c r="Q7" s="12"/>
      <c r="R7" s="11"/>
      <c r="S7" s="12"/>
      <c r="T7" s="10">
        <v>13</v>
      </c>
      <c r="U7" s="13">
        <f>+T7/208*100</f>
        <v>6.25</v>
      </c>
      <c r="V7" s="14">
        <v>3499999</v>
      </c>
      <c r="W7" s="15"/>
    </row>
    <row r="8" spans="1:23" s="16" customFormat="1" ht="32.25" customHeight="1">
      <c r="A8" s="21" t="s">
        <v>49</v>
      </c>
      <c r="B8" s="17"/>
      <c r="C8" s="9" t="e">
        <f>+(B8-B7)/B7</f>
        <v>#DIV/0!</v>
      </c>
      <c r="D8" s="18"/>
      <c r="E8" s="19" t="e">
        <f>+(D8-D7)/D7</f>
        <v>#DIV/0!</v>
      </c>
      <c r="F8" s="18"/>
      <c r="G8" s="19" t="e">
        <f>+(F8-F7)/F7</f>
        <v>#DIV/0!</v>
      </c>
      <c r="H8" s="11"/>
      <c r="I8" s="20" t="e">
        <f>+(H8-H7)/H7</f>
        <v>#DIV/0!</v>
      </c>
      <c r="J8" s="11"/>
      <c r="K8" s="20" t="e">
        <f>+(J8-J7)/J7</f>
        <v>#DIV/0!</v>
      </c>
      <c r="L8" s="11"/>
      <c r="M8" s="20" t="e">
        <f>+(L8-L7)/L7</f>
        <v>#DIV/0!</v>
      </c>
      <c r="N8" s="11"/>
      <c r="O8" s="20" t="e">
        <f>+(N8-N7)/N7</f>
        <v>#DIV/0!</v>
      </c>
      <c r="P8" s="11"/>
      <c r="Q8" s="20" t="e">
        <f>+(P8-P7)/P7</f>
        <v>#DIV/0!</v>
      </c>
      <c r="R8" s="11"/>
      <c r="S8" s="20" t="e">
        <f>+(R8-R7)/R7</f>
        <v>#DIV/0!</v>
      </c>
      <c r="T8" s="10">
        <v>32</v>
      </c>
      <c r="U8" s="13">
        <f aca="true" t="shared" si="0" ref="U8:U9">+T8/208*100</f>
        <v>15.384615384615385</v>
      </c>
      <c r="V8" s="14">
        <v>28593309</v>
      </c>
      <c r="W8" s="15"/>
    </row>
    <row r="9" spans="1:23" s="16" customFormat="1" ht="30.75" customHeight="1">
      <c r="A9" s="21" t="s">
        <v>24</v>
      </c>
      <c r="B9" s="17"/>
      <c r="C9" s="9" t="e">
        <f aca="true" t="shared" si="1" ref="C9">+(B9-B8)/B8</f>
        <v>#DIV/0!</v>
      </c>
      <c r="D9" s="18"/>
      <c r="E9" s="19" t="e">
        <f aca="true" t="shared" si="2" ref="E9">+(D9-D8)/D8</f>
        <v>#DIV/0!</v>
      </c>
      <c r="F9" s="18"/>
      <c r="G9" s="19" t="e">
        <f aca="true" t="shared" si="3" ref="G9">+(F9-F8)/F8</f>
        <v>#DIV/0!</v>
      </c>
      <c r="H9" s="11"/>
      <c r="I9" s="20" t="e">
        <f aca="true" t="shared" si="4" ref="I9">+(H9-H8)/H8</f>
        <v>#DIV/0!</v>
      </c>
      <c r="J9" s="11"/>
      <c r="K9" s="20" t="e">
        <f aca="true" t="shared" si="5" ref="K9">+(J9-J8)/J8</f>
        <v>#DIV/0!</v>
      </c>
      <c r="L9" s="11"/>
      <c r="M9" s="20" t="e">
        <f aca="true" t="shared" si="6" ref="M9">+(L9-L8)/L8</f>
        <v>#DIV/0!</v>
      </c>
      <c r="N9" s="11"/>
      <c r="O9" s="20" t="e">
        <f aca="true" t="shared" si="7" ref="O9">+(N9-N8)/N8</f>
        <v>#DIV/0!</v>
      </c>
      <c r="P9" s="11"/>
      <c r="Q9" s="20" t="e">
        <f aca="true" t="shared" si="8" ref="Q9">+(P9-P8)/P8</f>
        <v>#DIV/0!</v>
      </c>
      <c r="R9" s="11"/>
      <c r="S9" s="20" t="e">
        <f aca="true" t="shared" si="9" ref="S9">+(R9-R8)/R8</f>
        <v>#DIV/0!</v>
      </c>
      <c r="T9" s="10">
        <v>17</v>
      </c>
      <c r="U9" s="13">
        <f t="shared" si="0"/>
        <v>8.173076923076923</v>
      </c>
      <c r="V9" s="14">
        <v>49432685</v>
      </c>
      <c r="W9" s="15"/>
    </row>
  </sheetData>
  <mergeCells count="2">
    <mergeCell ref="A2:W2"/>
    <mergeCell ref="A4:W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tabSelected="1" zoomScale="70" zoomScaleNormal="70" workbookViewId="0" topLeftCell="A1">
      <selection activeCell="H24" sqref="H24"/>
    </sheetView>
  </sheetViews>
  <sheetFormatPr defaultColWidth="11.421875" defaultRowHeight="15"/>
  <cols>
    <col min="1" max="1" width="2.8515625" style="0" customWidth="1"/>
    <col min="2" max="2" width="26.421875" style="0" customWidth="1"/>
    <col min="3" max="3" width="19.57421875" style="34" customWidth="1"/>
    <col min="4" max="4" width="17.28125" style="0" customWidth="1"/>
    <col min="5" max="5" width="14.421875" style="0" customWidth="1"/>
    <col min="6" max="6" width="23.421875" style="0" customWidth="1"/>
    <col min="7" max="7" width="15.28125" style="0" customWidth="1"/>
    <col min="8" max="8" width="17.28125" style="0" customWidth="1"/>
    <col min="9" max="9" width="18.57421875" style="0" customWidth="1"/>
    <col min="10" max="10" width="16.28125" style="0" bestFit="1" customWidth="1"/>
    <col min="11" max="11" width="22.8515625" style="0" customWidth="1"/>
    <col min="12" max="12" width="30.7109375" style="0" customWidth="1"/>
    <col min="13" max="13" width="13.140625" style="0" bestFit="1" customWidth="1"/>
    <col min="14" max="14" width="12.7109375" style="0" customWidth="1"/>
    <col min="15" max="15" width="17.421875" style="0" customWidth="1"/>
    <col min="16" max="16" width="19.7109375" style="0" customWidth="1"/>
    <col min="17" max="17" width="17.28125" style="0" customWidth="1"/>
  </cols>
  <sheetData>
    <row r="1" spans="2:12" ht="15">
      <c r="B1" s="27"/>
      <c r="C1" s="33"/>
      <c r="D1" s="27"/>
      <c r="E1" s="27"/>
      <c r="F1" s="27"/>
      <c r="G1" s="27"/>
      <c r="H1" s="27"/>
      <c r="I1" s="27"/>
      <c r="J1" s="27"/>
      <c r="K1" s="27"/>
      <c r="L1" s="27"/>
    </row>
    <row r="2" spans="2:14" ht="15.75">
      <c r="B2" s="69" t="s">
        <v>48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4"/>
      <c r="N2" s="4"/>
    </row>
    <row r="3" spans="2:12" ht="15">
      <c r="B3" s="27"/>
      <c r="C3" s="33"/>
      <c r="D3" s="27"/>
      <c r="E3" s="27"/>
      <c r="F3" s="27"/>
      <c r="G3" s="27"/>
      <c r="H3" s="27"/>
      <c r="I3" s="27"/>
      <c r="J3" s="27"/>
      <c r="K3" s="27"/>
      <c r="L3" s="27"/>
    </row>
    <row r="4" spans="2:14" ht="15.75">
      <c r="B4" s="69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4"/>
      <c r="N4" s="4"/>
    </row>
    <row r="6" spans="2:12" s="5" customFormat="1" ht="52.5" customHeight="1">
      <c r="B6" s="6" t="s">
        <v>39</v>
      </c>
      <c r="C6" s="7" t="s">
        <v>10</v>
      </c>
      <c r="D6" s="6" t="s">
        <v>0</v>
      </c>
      <c r="E6" s="7" t="s">
        <v>1</v>
      </c>
      <c r="F6" s="7" t="s">
        <v>6</v>
      </c>
      <c r="G6" s="7" t="s">
        <v>1</v>
      </c>
      <c r="H6" s="7" t="s">
        <v>8</v>
      </c>
      <c r="I6" s="7" t="s">
        <v>1</v>
      </c>
      <c r="J6" s="7" t="s">
        <v>11</v>
      </c>
      <c r="K6" s="7" t="s">
        <v>1</v>
      </c>
      <c r="L6" s="7" t="s">
        <v>19</v>
      </c>
    </row>
    <row r="7" spans="2:12" s="5" customFormat="1" ht="36.75" customHeight="1">
      <c r="B7" s="21" t="s">
        <v>23</v>
      </c>
      <c r="C7" s="22"/>
      <c r="D7" s="65">
        <v>2657402</v>
      </c>
      <c r="E7" s="23"/>
      <c r="F7" s="65">
        <v>305499</v>
      </c>
      <c r="G7" s="24"/>
      <c r="H7" s="65">
        <v>2018100</v>
      </c>
      <c r="I7" s="24"/>
      <c r="J7" s="65">
        <v>414227.24</v>
      </c>
      <c r="K7" s="24"/>
      <c r="L7" s="25"/>
    </row>
    <row r="8" spans="2:12" s="5" customFormat="1" ht="15">
      <c r="B8" s="21" t="s">
        <v>49</v>
      </c>
      <c r="C8" s="22"/>
      <c r="D8" s="65">
        <v>2657402</v>
      </c>
      <c r="E8" s="23"/>
      <c r="F8" s="65"/>
      <c r="G8" s="23"/>
      <c r="H8" s="65">
        <v>2045244.22</v>
      </c>
      <c r="I8" s="23"/>
      <c r="J8" s="65">
        <v>398864.4</v>
      </c>
      <c r="K8" s="23"/>
      <c r="L8" s="26"/>
    </row>
    <row r="9" spans="2:12" s="5" customFormat="1" ht="46.5" customHeight="1">
      <c r="B9" s="21" t="s">
        <v>24</v>
      </c>
      <c r="C9" s="22"/>
      <c r="D9" s="65">
        <v>1727364</v>
      </c>
      <c r="E9" s="23"/>
      <c r="F9" s="65"/>
      <c r="G9" s="23"/>
      <c r="H9" s="65">
        <v>2020872.09</v>
      </c>
      <c r="I9" s="23"/>
      <c r="J9" s="65">
        <v>393326.94</v>
      </c>
      <c r="K9" s="23"/>
      <c r="L9" s="26"/>
    </row>
    <row r="10" spans="2:12" ht="15">
      <c r="B10" s="21" t="s">
        <v>56</v>
      </c>
      <c r="C10" s="54"/>
      <c r="D10" s="66"/>
      <c r="E10" s="23"/>
      <c r="F10" s="66"/>
      <c r="G10" s="23"/>
      <c r="H10" s="66">
        <v>2017859.47</v>
      </c>
      <c r="I10" s="23"/>
      <c r="J10" s="66"/>
      <c r="K10" s="23"/>
      <c r="L10" s="55"/>
    </row>
    <row r="11" spans="2:12" ht="15">
      <c r="B11" s="21" t="s">
        <v>57</v>
      </c>
      <c r="C11" s="54"/>
      <c r="D11" s="66"/>
      <c r="E11" s="23"/>
      <c r="F11" s="66"/>
      <c r="G11" s="23"/>
      <c r="H11" s="66"/>
      <c r="I11" s="23"/>
      <c r="J11" s="66"/>
      <c r="K11" s="23"/>
      <c r="L11" s="55"/>
    </row>
    <row r="12" spans="2:12" ht="15">
      <c r="B12" s="21" t="s">
        <v>58</v>
      </c>
      <c r="C12" s="54"/>
      <c r="D12" s="66"/>
      <c r="E12" s="23"/>
      <c r="F12" s="66"/>
      <c r="G12" s="23"/>
      <c r="H12" s="66"/>
      <c r="I12" s="23"/>
      <c r="J12" s="66"/>
      <c r="K12" s="23"/>
      <c r="L12" s="55"/>
    </row>
    <row r="13" spans="2:12" ht="15">
      <c r="B13" s="21" t="s">
        <v>59</v>
      </c>
      <c r="C13" s="54"/>
      <c r="D13" s="66"/>
      <c r="E13" s="23"/>
      <c r="F13" s="66"/>
      <c r="G13" s="23"/>
      <c r="H13" s="66"/>
      <c r="I13" s="23"/>
      <c r="J13" s="66"/>
      <c r="K13" s="23"/>
      <c r="L13" s="55"/>
    </row>
    <row r="14" spans="2:12" ht="15">
      <c r="B14" s="21" t="s">
        <v>60</v>
      </c>
      <c r="C14" s="54"/>
      <c r="D14" s="66"/>
      <c r="E14" s="23"/>
      <c r="F14" s="66"/>
      <c r="G14" s="1"/>
      <c r="H14" s="67"/>
      <c r="I14" s="23"/>
      <c r="J14" s="66"/>
      <c r="K14" s="23"/>
      <c r="L14" s="55"/>
    </row>
    <row r="15" spans="2:12" ht="15">
      <c r="B15" s="21" t="s">
        <v>61</v>
      </c>
      <c r="C15" s="54"/>
      <c r="D15" s="66"/>
      <c r="E15" s="23"/>
      <c r="F15" s="66"/>
      <c r="G15" s="23"/>
      <c r="H15" s="66"/>
      <c r="I15" s="23"/>
      <c r="J15" s="66"/>
      <c r="K15" s="23"/>
      <c r="L15" s="55"/>
    </row>
    <row r="16" spans="2:12" ht="15">
      <c r="B16" s="21" t="s">
        <v>62</v>
      </c>
      <c r="C16" s="54"/>
      <c r="D16" s="66"/>
      <c r="E16" s="23"/>
      <c r="F16" s="66"/>
      <c r="G16" s="1"/>
      <c r="H16" s="66"/>
      <c r="I16" s="23"/>
      <c r="J16" s="66"/>
      <c r="K16" s="23"/>
      <c r="L16" s="55"/>
    </row>
    <row r="17" spans="2:12" ht="15">
      <c r="B17" s="21" t="s">
        <v>63</v>
      </c>
      <c r="C17" s="54"/>
      <c r="D17" s="66"/>
      <c r="E17" s="23"/>
      <c r="F17" s="66"/>
      <c r="G17" s="23"/>
      <c r="H17" s="67"/>
      <c r="I17" s="23"/>
      <c r="J17" s="66"/>
      <c r="K17" s="23"/>
      <c r="L17" s="1"/>
    </row>
    <row r="18" spans="2:12" ht="15">
      <c r="B18" s="21" t="s">
        <v>64</v>
      </c>
      <c r="C18" s="54"/>
      <c r="D18" s="66"/>
      <c r="E18" s="23"/>
      <c r="F18" s="66"/>
      <c r="G18" s="1"/>
      <c r="H18" s="67"/>
      <c r="I18" s="23"/>
      <c r="J18" s="66"/>
      <c r="K18" s="23"/>
      <c r="L18" s="1"/>
    </row>
    <row r="22" ht="15">
      <c r="D22" s="87"/>
    </row>
    <row r="24" spans="4:8" ht="15">
      <c r="D24" s="87"/>
      <c r="H24" s="87"/>
    </row>
  </sheetData>
  <mergeCells count="2">
    <mergeCell ref="B2:L2"/>
    <mergeCell ref="B4:L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zoomScale="80" zoomScaleNormal="80" workbookViewId="0" topLeftCell="A1">
      <selection activeCell="D13" sqref="D13"/>
    </sheetView>
  </sheetViews>
  <sheetFormatPr defaultColWidth="11.421875" defaultRowHeight="15"/>
  <cols>
    <col min="1" max="1" width="3.421875" style="0" customWidth="1"/>
    <col min="2" max="2" width="21.421875" style="0" customWidth="1"/>
    <col min="3" max="3" width="18.00390625" style="0" customWidth="1"/>
    <col min="4" max="4" width="21.7109375" style="0" customWidth="1"/>
    <col min="5" max="5" width="13.28125" style="0" customWidth="1"/>
    <col min="6" max="6" width="16.00390625" style="0" customWidth="1"/>
    <col min="7" max="7" width="17.7109375" style="0" customWidth="1"/>
  </cols>
  <sheetData>
    <row r="1" ht="18" customHeight="1"/>
    <row r="2" spans="2:14" ht="15">
      <c r="B2" s="68" t="s">
        <v>48</v>
      </c>
      <c r="C2" s="68"/>
      <c r="D2" s="68"/>
      <c r="E2" s="68"/>
      <c r="F2" s="68"/>
      <c r="G2" s="28"/>
      <c r="H2" s="28"/>
      <c r="I2" s="28"/>
      <c r="J2" s="28"/>
      <c r="K2" s="28"/>
      <c r="L2" s="28"/>
      <c r="M2" s="28"/>
      <c r="N2" s="28"/>
    </row>
    <row r="3" spans="2:14" ht="1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6" ht="15">
      <c r="B4" s="70" t="s">
        <v>16</v>
      </c>
      <c r="C4" s="70"/>
      <c r="D4" s="70"/>
      <c r="E4" s="70"/>
      <c r="F4" s="70"/>
    </row>
    <row r="6" spans="2:7" ht="25.5" customHeight="1">
      <c r="B6" s="6" t="s">
        <v>39</v>
      </c>
      <c r="C6" s="6" t="s">
        <v>12</v>
      </c>
      <c r="D6" s="6" t="s">
        <v>13</v>
      </c>
      <c r="E6" s="6" t="s">
        <v>3</v>
      </c>
      <c r="F6" s="6" t="s">
        <v>14</v>
      </c>
      <c r="G6" s="6" t="s">
        <v>19</v>
      </c>
    </row>
    <row r="7" spans="2:7" ht="30">
      <c r="B7" s="21" t="s">
        <v>23</v>
      </c>
      <c r="C7" s="30">
        <v>0</v>
      </c>
      <c r="D7" s="30"/>
      <c r="E7" s="30">
        <f>+C7+D7</f>
        <v>0</v>
      </c>
      <c r="F7" s="30"/>
      <c r="G7" s="55" t="s">
        <v>65</v>
      </c>
    </row>
    <row r="8" spans="2:7" ht="15">
      <c r="B8" s="21" t="s">
        <v>49</v>
      </c>
      <c r="C8" s="30">
        <f>129541+254497</f>
        <v>384038</v>
      </c>
      <c r="D8" s="30"/>
      <c r="E8" s="30">
        <f>C8+D8</f>
        <v>384038</v>
      </c>
      <c r="F8" s="30"/>
      <c r="G8" s="55"/>
    </row>
    <row r="9" spans="2:7" ht="19.5" customHeight="1">
      <c r="B9" s="21" t="s">
        <v>50</v>
      </c>
      <c r="C9" s="30">
        <f>122051+254456</f>
        <v>376507</v>
      </c>
      <c r="D9" s="30"/>
      <c r="E9" s="30">
        <f>C9+D9</f>
        <v>376507</v>
      </c>
      <c r="F9" s="30"/>
      <c r="G9" s="1"/>
    </row>
    <row r="10" spans="2:7" ht="15">
      <c r="B10" s="21" t="s">
        <v>56</v>
      </c>
      <c r="C10" s="56"/>
      <c r="D10" s="1"/>
      <c r="E10" s="56"/>
      <c r="F10" s="30"/>
      <c r="G10" s="1"/>
    </row>
    <row r="11" spans="2:7" ht="15">
      <c r="B11" s="21" t="s">
        <v>57</v>
      </c>
      <c r="C11" s="56"/>
      <c r="D11" s="1"/>
      <c r="E11" s="56"/>
      <c r="F11" s="30"/>
      <c r="G11" s="1"/>
    </row>
    <row r="12" spans="2:7" ht="15">
      <c r="B12" s="21" t="s">
        <v>58</v>
      </c>
      <c r="C12" s="56"/>
      <c r="D12" s="1"/>
      <c r="E12" s="56"/>
      <c r="F12" s="30"/>
      <c r="G12" s="1"/>
    </row>
    <row r="13" spans="2:7" ht="15">
      <c r="B13" s="21" t="s">
        <v>59</v>
      </c>
      <c r="C13" s="56"/>
      <c r="D13" s="1"/>
      <c r="E13" s="56"/>
      <c r="F13" s="30"/>
      <c r="G13" s="1"/>
    </row>
    <row r="14" spans="2:7" ht="15">
      <c r="B14" s="21" t="s">
        <v>60</v>
      </c>
      <c r="C14" s="56"/>
      <c r="D14" s="1"/>
      <c r="E14" s="56"/>
      <c r="F14" s="30"/>
      <c r="G14" s="1"/>
    </row>
    <row r="15" spans="2:10" ht="15">
      <c r="B15" s="21" t="s">
        <v>61</v>
      </c>
      <c r="C15" s="56"/>
      <c r="D15" s="1"/>
      <c r="E15" s="56"/>
      <c r="F15" s="30"/>
      <c r="G15" s="1"/>
      <c r="J15" s="57"/>
    </row>
    <row r="16" spans="2:7" ht="15">
      <c r="B16" s="21" t="s">
        <v>62</v>
      </c>
      <c r="C16" s="1"/>
      <c r="D16" s="1"/>
      <c r="E16" s="1"/>
      <c r="F16" s="30"/>
      <c r="G16" s="1"/>
    </row>
    <row r="17" spans="2:7" ht="15">
      <c r="B17" s="21" t="s">
        <v>63</v>
      </c>
      <c r="C17" s="1"/>
      <c r="D17" s="1"/>
      <c r="E17" s="1"/>
      <c r="F17" s="30"/>
      <c r="G17" s="1"/>
    </row>
    <row r="18" spans="2:7" ht="15">
      <c r="B18" s="21" t="s">
        <v>64</v>
      </c>
      <c r="C18" s="1"/>
      <c r="D18" s="1"/>
      <c r="E18" s="1"/>
      <c r="F18" s="30"/>
      <c r="G18" s="1"/>
    </row>
  </sheetData>
  <mergeCells count="2">
    <mergeCell ref="B4:F4"/>
    <mergeCell ref="B2:F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zoomScale="80" zoomScaleNormal="80" workbookViewId="0" topLeftCell="A1">
      <selection activeCell="B7" sqref="B7"/>
    </sheetView>
  </sheetViews>
  <sheetFormatPr defaultColWidth="11.421875" defaultRowHeight="15"/>
  <cols>
    <col min="1" max="1" width="21.421875" style="0" customWidth="1"/>
    <col min="2" max="3" width="21.7109375" style="0" customWidth="1"/>
    <col min="4" max="4" width="16.00390625" style="0" customWidth="1"/>
    <col min="5" max="5" width="17.57421875" style="0" customWidth="1"/>
  </cols>
  <sheetData>
    <row r="1" ht="18" customHeight="1"/>
    <row r="2" spans="1:6" ht="15">
      <c r="A2" s="58" t="s">
        <v>48</v>
      </c>
      <c r="B2" s="58"/>
      <c r="C2" s="58"/>
      <c r="D2" s="58"/>
      <c r="E2" s="58"/>
      <c r="F2" s="28"/>
    </row>
    <row r="3" spans="1:6" ht="15">
      <c r="A3" s="28"/>
      <c r="B3" s="28"/>
      <c r="C3" s="28"/>
      <c r="D3" s="28"/>
      <c r="E3" s="28"/>
      <c r="F3" s="28"/>
    </row>
    <row r="4" spans="1:5" ht="15">
      <c r="A4" s="59" t="s">
        <v>52</v>
      </c>
      <c r="B4" s="59"/>
      <c r="C4" s="59"/>
      <c r="D4" s="59"/>
      <c r="E4" s="59"/>
    </row>
    <row r="6" spans="1:5" ht="32.25" customHeight="1">
      <c r="A6" s="6" t="s">
        <v>39</v>
      </c>
      <c r="B6" s="7" t="s">
        <v>67</v>
      </c>
      <c r="C6" s="7" t="s">
        <v>66</v>
      </c>
      <c r="D6" s="6" t="s">
        <v>14</v>
      </c>
      <c r="E6" s="6" t="s">
        <v>19</v>
      </c>
    </row>
    <row r="7" spans="1:5" ht="19.5" customHeight="1">
      <c r="A7" s="21" t="s">
        <v>23</v>
      </c>
      <c r="B7" s="30">
        <v>4</v>
      </c>
      <c r="C7" s="30">
        <v>36878</v>
      </c>
      <c r="D7" s="30">
        <v>0</v>
      </c>
      <c r="E7" s="1"/>
    </row>
    <row r="8" spans="1:5" ht="19.5" customHeight="1">
      <c r="A8" s="21" t="s">
        <v>49</v>
      </c>
      <c r="B8" s="30">
        <v>21</v>
      </c>
      <c r="C8" s="30">
        <v>191169</v>
      </c>
      <c r="D8" s="30">
        <f>((B8-B7)/B7)*100%</f>
        <v>4.25</v>
      </c>
      <c r="E8" s="1"/>
    </row>
    <row r="9" spans="1:5" ht="19.5" customHeight="1">
      <c r="A9" s="21" t="s">
        <v>24</v>
      </c>
      <c r="B9" s="30">
        <v>11</v>
      </c>
      <c r="C9" s="30">
        <v>99516</v>
      </c>
      <c r="D9" s="30">
        <f aca="true" t="shared" si="0" ref="D9:D18">((B9-B8)/B8)*100%</f>
        <v>-0.47619047619047616</v>
      </c>
      <c r="E9" s="1"/>
    </row>
    <row r="10" spans="1:5" ht="15">
      <c r="A10" s="21" t="s">
        <v>56</v>
      </c>
      <c r="B10" s="30">
        <v>33</v>
      </c>
      <c r="C10" s="30">
        <v>313976</v>
      </c>
      <c r="D10" s="30">
        <f t="shared" si="0"/>
        <v>2</v>
      </c>
      <c r="E10" s="1"/>
    </row>
    <row r="11" spans="1:5" ht="15">
      <c r="A11" s="21" t="s">
        <v>57</v>
      </c>
      <c r="B11" s="30">
        <v>25</v>
      </c>
      <c r="C11" s="30">
        <v>226961</v>
      </c>
      <c r="D11" s="30">
        <f t="shared" si="0"/>
        <v>-0.24242424242424243</v>
      </c>
      <c r="E11" s="1"/>
    </row>
    <row r="12" spans="1:5" ht="15">
      <c r="A12" s="21" t="s">
        <v>58</v>
      </c>
      <c r="B12" s="30">
        <v>31</v>
      </c>
      <c r="C12" s="30">
        <v>280646</v>
      </c>
      <c r="D12" s="30">
        <f t="shared" si="0"/>
        <v>0.24</v>
      </c>
      <c r="E12" s="1"/>
    </row>
    <row r="13" spans="1:5" ht="15" customHeight="1">
      <c r="A13" s="21" t="s">
        <v>59</v>
      </c>
      <c r="B13" s="30">
        <v>21</v>
      </c>
      <c r="C13" s="30">
        <v>201155</v>
      </c>
      <c r="D13" s="30">
        <f t="shared" si="0"/>
        <v>-0.3225806451612903</v>
      </c>
      <c r="E13" s="1"/>
    </row>
    <row r="14" spans="1:5" ht="15">
      <c r="A14" s="21" t="s">
        <v>60</v>
      </c>
      <c r="B14" s="30">
        <v>21</v>
      </c>
      <c r="C14" s="30">
        <v>202595</v>
      </c>
      <c r="D14" s="30">
        <f t="shared" si="0"/>
        <v>0</v>
      </c>
      <c r="E14" s="1"/>
    </row>
    <row r="15" spans="1:5" ht="15">
      <c r="A15" s="21" t="s">
        <v>61</v>
      </c>
      <c r="B15" s="30">
        <v>24</v>
      </c>
      <c r="C15" s="30">
        <v>221864</v>
      </c>
      <c r="D15" s="30">
        <f t="shared" si="0"/>
        <v>0.14285714285714285</v>
      </c>
      <c r="E15" s="1"/>
    </row>
    <row r="16" spans="1:5" ht="15">
      <c r="A16" s="21" t="s">
        <v>62</v>
      </c>
      <c r="B16" s="30">
        <v>23</v>
      </c>
      <c r="C16" s="30">
        <v>211601</v>
      </c>
      <c r="D16" s="30">
        <f t="shared" si="0"/>
        <v>-0.041666666666666664</v>
      </c>
      <c r="E16" s="1"/>
    </row>
    <row r="17" spans="1:5" ht="15">
      <c r="A17" s="21" t="s">
        <v>63</v>
      </c>
      <c r="B17" s="30">
        <v>24</v>
      </c>
      <c r="C17" s="30">
        <v>221863</v>
      </c>
      <c r="D17" s="30">
        <f>((B17-B16)/B16)*100%</f>
        <v>0.043478260869565216</v>
      </c>
      <c r="E17" s="1"/>
    </row>
    <row r="18" spans="1:5" ht="15">
      <c r="A18" s="21" t="s">
        <v>64</v>
      </c>
      <c r="B18" s="30">
        <v>33</v>
      </c>
      <c r="C18" s="30">
        <v>304995</v>
      </c>
      <c r="D18" s="30">
        <f t="shared" si="0"/>
        <v>0.375</v>
      </c>
      <c r="E18" s="1"/>
    </row>
    <row r="19" spans="1:5" ht="15">
      <c r="A19" s="21" t="s">
        <v>3</v>
      </c>
      <c r="B19" s="60">
        <f>SUM(B7:B18)</f>
        <v>271</v>
      </c>
      <c r="C19" s="60">
        <f>SUM(C7:C18)</f>
        <v>2513219</v>
      </c>
      <c r="D19" s="71"/>
      <c r="E19" s="72"/>
    </row>
  </sheetData>
  <mergeCells count="1">
    <mergeCell ref="D19:E1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 topLeftCell="B1">
      <selection activeCell="E14" sqref="E14"/>
    </sheetView>
  </sheetViews>
  <sheetFormatPr defaultColWidth="11.421875" defaultRowHeight="15"/>
  <cols>
    <col min="1" max="2" width="25.421875" style="0" customWidth="1"/>
    <col min="3" max="4" width="21.7109375" style="0" customWidth="1"/>
    <col min="5" max="6" width="16.00390625" style="0" customWidth="1"/>
    <col min="7" max="7" width="17.57421875" style="0" customWidth="1"/>
  </cols>
  <sheetData>
    <row r="1" ht="18" customHeight="1"/>
    <row r="2" spans="1:8" ht="15">
      <c r="A2" s="68" t="s">
        <v>48</v>
      </c>
      <c r="B2" s="68"/>
      <c r="C2" s="68"/>
      <c r="D2" s="68"/>
      <c r="E2" s="68"/>
      <c r="F2" s="68"/>
      <c r="G2" s="68"/>
      <c r="H2" s="28"/>
    </row>
    <row r="3" spans="1:8" ht="15">
      <c r="A3" s="28"/>
      <c r="B3" s="28"/>
      <c r="C3" s="28"/>
      <c r="D3" s="28"/>
      <c r="E3" s="28"/>
      <c r="F3" s="28"/>
      <c r="G3" s="28"/>
      <c r="H3" s="28"/>
    </row>
    <row r="4" spans="1:7" ht="15">
      <c r="A4" s="73" t="s">
        <v>68</v>
      </c>
      <c r="B4" s="73"/>
      <c r="C4" s="73"/>
      <c r="D4" s="73"/>
      <c r="E4" s="73"/>
      <c r="F4" s="73"/>
      <c r="G4" s="73"/>
    </row>
    <row r="6" spans="1:7" ht="32.25" customHeight="1">
      <c r="A6" s="6" t="s">
        <v>39</v>
      </c>
      <c r="B6" s="7" t="s">
        <v>69</v>
      </c>
      <c r="C6" s="7" t="s">
        <v>72</v>
      </c>
      <c r="D6" s="7" t="s">
        <v>66</v>
      </c>
      <c r="E6" s="7" t="s">
        <v>70</v>
      </c>
      <c r="F6" s="7" t="s">
        <v>71</v>
      </c>
      <c r="G6" s="6" t="s">
        <v>19</v>
      </c>
    </row>
    <row r="7" spans="1:7" ht="19.5" customHeight="1">
      <c r="A7" s="21" t="s">
        <v>23</v>
      </c>
      <c r="B7" s="21"/>
      <c r="C7" s="30"/>
      <c r="D7" s="30"/>
      <c r="E7" s="30"/>
      <c r="F7" s="30"/>
      <c r="G7" s="1"/>
    </row>
    <row r="8" spans="1:7" ht="19.5" customHeight="1">
      <c r="A8" s="21" t="s">
        <v>49</v>
      </c>
      <c r="B8" s="21"/>
      <c r="C8" s="30"/>
      <c r="D8" s="30"/>
      <c r="E8" s="30"/>
      <c r="F8" s="30"/>
      <c r="G8" s="1"/>
    </row>
    <row r="9" spans="1:7" ht="19.5" customHeight="1">
      <c r="A9" s="84" t="s">
        <v>24</v>
      </c>
      <c r="B9" s="21" t="s">
        <v>74</v>
      </c>
      <c r="C9" s="30"/>
      <c r="D9" s="67">
        <v>15213793</v>
      </c>
      <c r="E9" s="30"/>
      <c r="F9" s="30"/>
      <c r="G9" s="1"/>
    </row>
    <row r="10" spans="1:7" ht="27" customHeight="1">
      <c r="A10" s="85"/>
      <c r="B10" s="86" t="s">
        <v>75</v>
      </c>
      <c r="C10" s="30"/>
      <c r="D10" s="67">
        <v>4580227</v>
      </c>
      <c r="E10" s="30"/>
      <c r="F10" s="30"/>
      <c r="G10" s="1"/>
    </row>
    <row r="11" spans="1:7" ht="15">
      <c r="A11" s="21" t="s">
        <v>56</v>
      </c>
      <c r="B11" s="21"/>
      <c r="C11" s="30"/>
      <c r="D11" s="30"/>
      <c r="E11" s="30"/>
      <c r="F11" s="30"/>
      <c r="G11" s="1"/>
    </row>
    <row r="12" spans="1:7" ht="15">
      <c r="A12" s="21" t="s">
        <v>57</v>
      </c>
      <c r="B12" s="21"/>
      <c r="C12" s="30"/>
      <c r="D12" s="30"/>
      <c r="E12" s="30"/>
      <c r="F12" s="30"/>
      <c r="G12" s="1"/>
    </row>
    <row r="13" spans="1:7" ht="15">
      <c r="A13" s="21" t="s">
        <v>58</v>
      </c>
      <c r="B13" s="21"/>
      <c r="C13" s="30"/>
      <c r="D13" s="30"/>
      <c r="E13" s="30"/>
      <c r="F13" s="30"/>
      <c r="G13" s="1"/>
    </row>
    <row r="14" spans="1:7" ht="15" customHeight="1">
      <c r="A14" s="21" t="s">
        <v>59</v>
      </c>
      <c r="B14" s="21"/>
      <c r="C14" s="30"/>
      <c r="D14" s="30"/>
      <c r="E14" s="30"/>
      <c r="F14" s="30"/>
      <c r="G14" s="1"/>
    </row>
    <row r="15" spans="1:7" ht="15">
      <c r="A15" s="21" t="s">
        <v>60</v>
      </c>
      <c r="B15" s="21"/>
      <c r="C15" s="30"/>
      <c r="D15" s="30"/>
      <c r="E15" s="30"/>
      <c r="F15" s="30"/>
      <c r="G15" s="1"/>
    </row>
    <row r="16" spans="1:7" ht="15">
      <c r="A16" s="21" t="s">
        <v>61</v>
      </c>
      <c r="B16" s="21"/>
      <c r="C16" s="30"/>
      <c r="D16" s="30"/>
      <c r="E16" s="30"/>
      <c r="F16" s="30"/>
      <c r="G16" s="1"/>
    </row>
    <row r="17" spans="1:7" ht="15">
      <c r="A17" s="21" t="s">
        <v>62</v>
      </c>
      <c r="B17" s="21"/>
      <c r="C17" s="30"/>
      <c r="D17" s="30"/>
      <c r="E17" s="30"/>
      <c r="F17" s="30"/>
      <c r="G17" s="1"/>
    </row>
    <row r="18" spans="1:7" ht="15">
      <c r="A18" s="21" t="s">
        <v>63</v>
      </c>
      <c r="B18" s="21"/>
      <c r="C18" s="30"/>
      <c r="D18" s="30"/>
      <c r="E18" s="30"/>
      <c r="F18" s="30"/>
      <c r="G18" s="1"/>
    </row>
    <row r="19" spans="1:7" ht="15">
      <c r="A19" s="21" t="s">
        <v>64</v>
      </c>
      <c r="B19" s="21"/>
      <c r="C19" s="30"/>
      <c r="D19" s="30"/>
      <c r="E19" s="30"/>
      <c r="F19" s="30"/>
      <c r="G19" s="1"/>
    </row>
    <row r="20" spans="1:7" ht="15">
      <c r="A20" s="21" t="s">
        <v>3</v>
      </c>
      <c r="B20" s="21"/>
      <c r="C20" s="60">
        <f>SUM(C7:C19)</f>
        <v>0</v>
      </c>
      <c r="D20" s="66">
        <f>SUM(D7:D19)</f>
        <v>19794020</v>
      </c>
      <c r="E20" s="61"/>
      <c r="F20" s="71"/>
      <c r="G20" s="72"/>
    </row>
  </sheetData>
  <mergeCells count="4">
    <mergeCell ref="F20:G20"/>
    <mergeCell ref="A2:G2"/>
    <mergeCell ref="A4:G4"/>
    <mergeCell ref="A9:A1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="90" zoomScaleNormal="90" workbookViewId="0" topLeftCell="A1">
      <selection activeCell="E22" sqref="E22"/>
    </sheetView>
  </sheetViews>
  <sheetFormatPr defaultColWidth="11.421875" defaultRowHeight="15"/>
  <cols>
    <col min="1" max="1" width="20.8515625" style="0" customWidth="1"/>
    <col min="2" max="2" width="17.8515625" style="0" customWidth="1"/>
    <col min="3" max="4" width="22.57421875" style="2" customWidth="1"/>
    <col min="5" max="5" width="25.421875" style="0" customWidth="1"/>
  </cols>
  <sheetData>
    <row r="2" spans="1:13" ht="15">
      <c r="A2" s="68" t="s">
        <v>48</v>
      </c>
      <c r="B2" s="68"/>
      <c r="C2" s="68"/>
      <c r="D2" s="68"/>
      <c r="E2" s="68"/>
      <c r="F2" s="28"/>
      <c r="G2" s="28"/>
      <c r="H2" s="28"/>
      <c r="I2" s="28"/>
      <c r="J2" s="28"/>
      <c r="K2" s="28"/>
      <c r="L2" s="28"/>
      <c r="M2" s="28"/>
    </row>
    <row r="3" spans="1:13" ht="9.75" customHeight="1">
      <c r="A3" s="29"/>
      <c r="B3" s="29"/>
      <c r="C3" s="29"/>
      <c r="D3" s="29"/>
      <c r="E3" s="29"/>
      <c r="F3" s="28"/>
      <c r="G3" s="28"/>
      <c r="H3" s="28"/>
      <c r="I3" s="28"/>
      <c r="J3" s="28"/>
      <c r="K3" s="28"/>
      <c r="L3" s="28"/>
      <c r="M3" s="28"/>
    </row>
    <row r="4" spans="1:5" ht="15">
      <c r="A4" s="70" t="s">
        <v>51</v>
      </c>
      <c r="B4" s="70"/>
      <c r="C4" s="70"/>
      <c r="D4" s="70"/>
      <c r="E4" s="70"/>
    </row>
    <row r="6" spans="1:5" ht="33.75" customHeight="1">
      <c r="A6" s="6" t="s">
        <v>39</v>
      </c>
      <c r="B6" s="6" t="s">
        <v>20</v>
      </c>
      <c r="C6" s="6" t="s">
        <v>21</v>
      </c>
      <c r="D6" s="6" t="s">
        <v>22</v>
      </c>
      <c r="E6" s="6" t="s">
        <v>19</v>
      </c>
    </row>
    <row r="7" spans="1:5" ht="25.5" customHeight="1">
      <c r="A7" s="21" t="s">
        <v>23</v>
      </c>
      <c r="B7" s="1"/>
      <c r="C7" s="3">
        <v>0</v>
      </c>
      <c r="D7" s="1"/>
      <c r="E7" s="1"/>
    </row>
    <row r="8" spans="1:5" ht="21.75" customHeight="1">
      <c r="A8" s="21" t="s">
        <v>49</v>
      </c>
      <c r="B8" s="1"/>
      <c r="C8" s="3"/>
      <c r="D8" s="1"/>
      <c r="E8" s="1"/>
    </row>
    <row r="9" spans="1:5" ht="21" customHeight="1">
      <c r="A9" s="21" t="s">
        <v>50</v>
      </c>
      <c r="B9" s="1"/>
      <c r="C9" s="3"/>
      <c r="D9" s="1"/>
      <c r="E9" s="1"/>
    </row>
    <row r="10" spans="1:5" ht="15">
      <c r="A10" s="21" t="s">
        <v>56</v>
      </c>
      <c r="B10" s="1"/>
      <c r="C10" s="3"/>
      <c r="D10" s="3"/>
      <c r="E10" s="1"/>
    </row>
    <row r="11" spans="1:5" ht="15">
      <c r="A11" s="21" t="s">
        <v>57</v>
      </c>
      <c r="B11" s="1"/>
      <c r="C11" s="3"/>
      <c r="D11" s="3"/>
      <c r="E11" s="1"/>
    </row>
    <row r="12" spans="1:5" ht="15">
      <c r="A12" s="21" t="s">
        <v>58</v>
      </c>
      <c r="B12" s="1"/>
      <c r="C12" s="3"/>
      <c r="D12" s="3"/>
      <c r="E12" s="1"/>
    </row>
    <row r="13" spans="1:5" ht="15">
      <c r="A13" s="21" t="s">
        <v>59</v>
      </c>
      <c r="B13" s="1"/>
      <c r="C13" s="3"/>
      <c r="D13" s="3"/>
      <c r="E13" s="1"/>
    </row>
    <row r="14" spans="1:5" ht="15">
      <c r="A14" s="21" t="s">
        <v>60</v>
      </c>
      <c r="B14" s="1"/>
      <c r="C14" s="3"/>
      <c r="D14" s="3"/>
      <c r="E14" s="1"/>
    </row>
    <row r="15" spans="1:5" ht="15">
      <c r="A15" s="21" t="s">
        <v>61</v>
      </c>
      <c r="B15" s="1"/>
      <c r="C15" s="3"/>
      <c r="D15" s="3"/>
      <c r="E15" s="1"/>
    </row>
    <row r="16" spans="1:9" ht="15">
      <c r="A16" s="62" t="s">
        <v>62</v>
      </c>
      <c r="B16" s="63"/>
      <c r="C16" s="64"/>
      <c r="D16" s="64"/>
      <c r="E16" s="63"/>
      <c r="H16" s="74" t="s">
        <v>73</v>
      </c>
      <c r="I16" s="74"/>
    </row>
    <row r="17" spans="1:5" ht="15">
      <c r="A17" s="62" t="s">
        <v>63</v>
      </c>
      <c r="B17" s="63"/>
      <c r="C17" s="64"/>
      <c r="D17" s="64"/>
      <c r="E17" s="63"/>
    </row>
    <row r="18" spans="1:5" ht="15">
      <c r="A18" s="62" t="s">
        <v>64</v>
      </c>
      <c r="B18" s="63"/>
      <c r="C18" s="64"/>
      <c r="D18" s="64"/>
      <c r="E18" s="63"/>
    </row>
  </sheetData>
  <mergeCells count="3">
    <mergeCell ref="A4:E4"/>
    <mergeCell ref="A2:E2"/>
    <mergeCell ref="H16:I16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zoomScale="80" zoomScaleNormal="80" workbookViewId="0" topLeftCell="A1">
      <selection activeCell="B8" sqref="B8:I19"/>
    </sheetView>
  </sheetViews>
  <sheetFormatPr defaultColWidth="11.421875" defaultRowHeight="15"/>
  <cols>
    <col min="1" max="1" width="21.8515625" style="0" customWidth="1"/>
    <col min="2" max="2" width="23.7109375" style="0" customWidth="1"/>
    <col min="3" max="3" width="11.421875" style="0" bestFit="1" customWidth="1"/>
    <col min="4" max="4" width="10.28125" style="0" customWidth="1"/>
    <col min="5" max="5" width="16.8515625" style="0" customWidth="1"/>
    <col min="6" max="6" width="9.8515625" style="0" customWidth="1"/>
    <col min="7" max="7" width="28.8515625" style="0" customWidth="1"/>
    <col min="8" max="8" width="14.140625" style="0" customWidth="1"/>
    <col min="9" max="9" width="23.57421875" style="0" customWidth="1"/>
  </cols>
  <sheetData>
    <row r="2" spans="1:9" ht="15">
      <c r="A2" s="68" t="s">
        <v>48</v>
      </c>
      <c r="B2" s="68"/>
      <c r="C2" s="68"/>
      <c r="D2" s="68"/>
      <c r="E2" s="68"/>
      <c r="F2" s="68"/>
      <c r="G2" s="68"/>
      <c r="H2" s="68"/>
      <c r="I2" s="68"/>
    </row>
    <row r="4" spans="1:9" ht="15">
      <c r="A4" s="68" t="s">
        <v>46</v>
      </c>
      <c r="B4" s="68"/>
      <c r="C4" s="68"/>
      <c r="D4" s="68"/>
      <c r="E4" s="68"/>
      <c r="F4" s="68"/>
      <c r="G4" s="68"/>
      <c r="H4" s="68"/>
      <c r="I4" s="68"/>
    </row>
    <row r="6" spans="1:9" ht="24" customHeight="1">
      <c r="A6" s="77" t="s">
        <v>39</v>
      </c>
      <c r="B6" s="77" t="s">
        <v>38</v>
      </c>
      <c r="C6" s="75" t="s">
        <v>43</v>
      </c>
      <c r="D6" s="76"/>
      <c r="E6" s="79" t="s">
        <v>32</v>
      </c>
      <c r="F6" s="77" t="s">
        <v>40</v>
      </c>
      <c r="G6" s="79" t="s">
        <v>42</v>
      </c>
      <c r="H6" s="77" t="s">
        <v>37</v>
      </c>
      <c r="I6" s="77" t="s">
        <v>17</v>
      </c>
    </row>
    <row r="7" spans="1:9" ht="21" customHeight="1">
      <c r="A7" s="78"/>
      <c r="B7" s="78"/>
      <c r="C7" s="6" t="s">
        <v>41</v>
      </c>
      <c r="D7" s="6" t="s">
        <v>44</v>
      </c>
      <c r="E7" s="80"/>
      <c r="F7" s="78"/>
      <c r="G7" s="80"/>
      <c r="H7" s="78"/>
      <c r="I7" s="78"/>
    </row>
    <row r="8" spans="1:9" ht="30" customHeight="1">
      <c r="A8" s="21" t="s">
        <v>23</v>
      </c>
      <c r="B8" s="40"/>
      <c r="C8" s="31"/>
      <c r="D8" s="31"/>
      <c r="E8" s="32"/>
      <c r="F8" s="1"/>
      <c r="G8" s="1"/>
      <c r="H8" s="1"/>
      <c r="I8" s="31"/>
    </row>
    <row r="9" spans="1:9" ht="20.25" customHeight="1">
      <c r="A9" s="21" t="s">
        <v>49</v>
      </c>
      <c r="B9" s="40"/>
      <c r="C9" s="31"/>
      <c r="D9" s="31"/>
      <c r="E9" s="32"/>
      <c r="F9" s="1"/>
      <c r="G9" s="1"/>
      <c r="H9" s="1"/>
      <c r="I9" s="31"/>
    </row>
    <row r="10" spans="1:9" ht="29.25" customHeight="1">
      <c r="A10" s="21" t="s">
        <v>24</v>
      </c>
      <c r="B10" s="40"/>
      <c r="C10" s="31"/>
      <c r="D10" s="31"/>
      <c r="E10" s="32"/>
      <c r="F10" s="1"/>
      <c r="G10" s="1"/>
      <c r="H10" s="1"/>
      <c r="I10" s="31"/>
    </row>
    <row r="11" spans="1:9" ht="15">
      <c r="A11" s="21" t="s">
        <v>56</v>
      </c>
      <c r="B11" s="1"/>
      <c r="C11" s="1"/>
      <c r="D11" s="1"/>
      <c r="E11" s="1"/>
      <c r="F11" s="1"/>
      <c r="G11" s="1"/>
      <c r="H11" s="1"/>
      <c r="I11" s="1"/>
    </row>
    <row r="12" spans="1:9" ht="15">
      <c r="A12" s="21" t="s">
        <v>57</v>
      </c>
      <c r="B12" s="1"/>
      <c r="C12" s="1"/>
      <c r="D12" s="1"/>
      <c r="E12" s="1"/>
      <c r="F12" s="1"/>
      <c r="G12" s="1"/>
      <c r="H12" s="1"/>
      <c r="I12" s="1"/>
    </row>
    <row r="13" spans="1:9" ht="15">
      <c r="A13" s="21" t="s">
        <v>58</v>
      </c>
      <c r="B13" s="1"/>
      <c r="C13" s="1"/>
      <c r="D13" s="1"/>
      <c r="E13" s="1"/>
      <c r="F13" s="1"/>
      <c r="G13" s="1"/>
      <c r="H13" s="1"/>
      <c r="I13" s="1"/>
    </row>
    <row r="14" spans="1:9" ht="15">
      <c r="A14" s="21" t="s">
        <v>59</v>
      </c>
      <c r="B14" s="1"/>
      <c r="C14" s="1"/>
      <c r="D14" s="1"/>
      <c r="E14" s="1"/>
      <c r="F14" s="1"/>
      <c r="G14" s="1"/>
      <c r="H14" s="1"/>
      <c r="I14" s="1"/>
    </row>
    <row r="15" spans="1:9" ht="15">
      <c r="A15" s="21" t="s">
        <v>60</v>
      </c>
      <c r="B15" s="1"/>
      <c r="C15" s="1"/>
      <c r="D15" s="1"/>
      <c r="E15" s="1"/>
      <c r="F15" s="1"/>
      <c r="G15" s="1"/>
      <c r="H15" s="1"/>
      <c r="I15" s="1"/>
    </row>
    <row r="16" spans="1:9" ht="15">
      <c r="A16" s="21" t="s">
        <v>61</v>
      </c>
      <c r="B16" s="1"/>
      <c r="C16" s="1"/>
      <c r="D16" s="1"/>
      <c r="E16" s="1"/>
      <c r="F16" s="1"/>
      <c r="G16" s="1"/>
      <c r="H16" s="1"/>
      <c r="I16" s="1"/>
    </row>
    <row r="17" spans="1:9" ht="15">
      <c r="A17" s="21" t="s">
        <v>62</v>
      </c>
      <c r="B17" s="1"/>
      <c r="C17" s="1"/>
      <c r="D17" s="1"/>
      <c r="E17" s="1"/>
      <c r="F17" s="1"/>
      <c r="G17" s="1"/>
      <c r="H17" s="1"/>
      <c r="I17" s="1"/>
    </row>
    <row r="18" spans="1:9" ht="15">
      <c r="A18" s="21" t="s">
        <v>63</v>
      </c>
      <c r="B18" s="1"/>
      <c r="C18" s="1"/>
      <c r="D18" s="1"/>
      <c r="E18" s="1"/>
      <c r="F18" s="1"/>
      <c r="G18" s="1"/>
      <c r="H18" s="1"/>
      <c r="I18" s="1"/>
    </row>
    <row r="19" spans="1:9" ht="15">
      <c r="A19" s="21" t="s">
        <v>64</v>
      </c>
      <c r="B19" s="1"/>
      <c r="C19" s="1"/>
      <c r="D19" s="1"/>
      <c r="E19" s="1"/>
      <c r="F19" s="1"/>
      <c r="G19" s="1"/>
      <c r="H19" s="1"/>
      <c r="I19" s="1"/>
    </row>
  </sheetData>
  <mergeCells count="10">
    <mergeCell ref="A2:I2"/>
    <mergeCell ref="A4:I4"/>
    <mergeCell ref="C6:D6"/>
    <mergeCell ref="A6:A7"/>
    <mergeCell ref="B6:B7"/>
    <mergeCell ref="E6:E7"/>
    <mergeCell ref="F6:F7"/>
    <mergeCell ref="H6:H7"/>
    <mergeCell ref="I6:I7"/>
    <mergeCell ref="G6:G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zoomScale="80" zoomScaleNormal="80" workbookViewId="0" topLeftCell="A3">
      <selection activeCell="E63" sqref="E63"/>
    </sheetView>
  </sheetViews>
  <sheetFormatPr defaultColWidth="11.421875" defaultRowHeight="15"/>
  <cols>
    <col min="1" max="1" width="15.421875" style="0" customWidth="1"/>
    <col min="2" max="2" width="21.8515625" style="0" customWidth="1"/>
    <col min="3" max="3" width="27.57421875" style="0" customWidth="1"/>
    <col min="4" max="4" width="25.28125" style="0" customWidth="1"/>
    <col min="5" max="5" width="14.421875" style="0" customWidth="1"/>
    <col min="6" max="6" width="16.8515625" style="0" customWidth="1"/>
    <col min="7" max="9" width="16.57421875" style="0" customWidth="1"/>
    <col min="10" max="10" width="23.57421875" style="0" customWidth="1"/>
  </cols>
  <sheetData>
    <row r="2" spans="1:10" ht="15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</row>
    <row r="4" spans="1:10" ht="15">
      <c r="A4" s="68" t="s">
        <v>45</v>
      </c>
      <c r="B4" s="68"/>
      <c r="C4" s="68"/>
      <c r="D4" s="68"/>
      <c r="E4" s="68"/>
      <c r="F4" s="68"/>
      <c r="G4" s="68"/>
      <c r="H4" s="68"/>
      <c r="I4" s="68"/>
      <c r="J4" s="68"/>
    </row>
    <row r="6" spans="1:10" ht="32.25" customHeight="1">
      <c r="A6" s="6" t="s">
        <v>39</v>
      </c>
      <c r="B6" s="6" t="s">
        <v>36</v>
      </c>
      <c r="C6" s="6" t="s">
        <v>33</v>
      </c>
      <c r="D6" s="6" t="s">
        <v>47</v>
      </c>
      <c r="E6" s="6" t="s">
        <v>34</v>
      </c>
      <c r="F6" s="7" t="s">
        <v>35</v>
      </c>
      <c r="G6" s="7" t="s">
        <v>53</v>
      </c>
      <c r="H6" s="7" t="s">
        <v>54</v>
      </c>
      <c r="I6" s="7" t="s">
        <v>55</v>
      </c>
      <c r="J6" s="6" t="s">
        <v>17</v>
      </c>
    </row>
    <row r="7" spans="1:10" ht="61.5" customHeight="1">
      <c r="A7" s="81"/>
      <c r="B7" s="35"/>
      <c r="C7" s="35"/>
      <c r="D7" s="35"/>
      <c r="E7" s="41"/>
      <c r="F7" s="42"/>
      <c r="G7" s="43"/>
      <c r="H7" s="43"/>
      <c r="I7" s="43"/>
      <c r="J7" s="41"/>
    </row>
    <row r="8" spans="1:10" ht="30" customHeight="1">
      <c r="A8" s="83"/>
      <c r="B8" s="36"/>
      <c r="C8" s="36"/>
      <c r="D8" s="36"/>
      <c r="E8" s="41"/>
      <c r="F8" s="44"/>
      <c r="G8" s="43"/>
      <c r="H8" s="43"/>
      <c r="I8" s="43"/>
      <c r="J8" s="41"/>
    </row>
    <row r="9" spans="1:10" ht="48" customHeight="1">
      <c r="A9" s="83"/>
      <c r="B9" s="36"/>
      <c r="C9" s="36"/>
      <c r="D9" s="36"/>
      <c r="E9" s="41"/>
      <c r="F9" s="44"/>
      <c r="G9" s="43"/>
      <c r="H9" s="43"/>
      <c r="I9" s="43"/>
      <c r="J9" s="41"/>
    </row>
    <row r="10" spans="1:10" ht="30" customHeight="1">
      <c r="A10" s="83"/>
      <c r="B10" s="36"/>
      <c r="C10" s="36"/>
      <c r="D10" s="36"/>
      <c r="E10" s="41"/>
      <c r="F10" s="44"/>
      <c r="G10" s="43"/>
      <c r="H10" s="43"/>
      <c r="I10" s="43"/>
      <c r="J10" s="41"/>
    </row>
    <row r="11" spans="1:10" ht="30" customHeight="1">
      <c r="A11" s="83"/>
      <c r="B11" s="36"/>
      <c r="C11" s="36"/>
      <c r="D11" s="45"/>
      <c r="E11" s="41"/>
      <c r="F11" s="44"/>
      <c r="G11" s="43"/>
      <c r="H11" s="43"/>
      <c r="I11" s="43"/>
      <c r="J11" s="41"/>
    </row>
    <row r="12" spans="1:10" ht="30" customHeight="1">
      <c r="A12" s="83"/>
      <c r="B12" s="36"/>
      <c r="C12" s="36"/>
      <c r="D12" s="36"/>
      <c r="E12" s="41"/>
      <c r="F12" s="46"/>
      <c r="G12" s="43"/>
      <c r="H12" s="43"/>
      <c r="I12" s="43"/>
      <c r="J12" s="41"/>
    </row>
    <row r="13" spans="1:10" ht="30" customHeight="1">
      <c r="A13" s="83"/>
      <c r="B13" s="36"/>
      <c r="C13" s="36"/>
      <c r="D13" s="36"/>
      <c r="E13" s="41"/>
      <c r="F13" s="44"/>
      <c r="G13" s="43"/>
      <c r="H13" s="43"/>
      <c r="I13" s="43"/>
      <c r="J13" s="41"/>
    </row>
    <row r="14" spans="1:10" ht="30" customHeight="1">
      <c r="A14" s="83"/>
      <c r="B14" s="36"/>
      <c r="C14" s="36"/>
      <c r="D14" s="36"/>
      <c r="E14" s="41"/>
      <c r="F14" s="46"/>
      <c r="G14" s="43"/>
      <c r="H14" s="43"/>
      <c r="I14" s="43"/>
      <c r="J14" s="41"/>
    </row>
    <row r="15" spans="1:10" ht="30" customHeight="1">
      <c r="A15" s="83"/>
      <c r="B15" s="35"/>
      <c r="C15" s="36"/>
      <c r="D15" s="36"/>
      <c r="E15" s="41"/>
      <c r="F15" s="37"/>
      <c r="G15" s="43"/>
      <c r="H15" s="43"/>
      <c r="I15" s="43"/>
      <c r="J15" s="41"/>
    </row>
    <row r="16" spans="1:10" ht="30" customHeight="1">
      <c r="A16" s="83"/>
      <c r="B16" s="35"/>
      <c r="C16" s="36"/>
      <c r="D16" s="36"/>
      <c r="E16" s="41"/>
      <c r="F16" s="37"/>
      <c r="G16" s="43"/>
      <c r="H16" s="43"/>
      <c r="I16" s="43"/>
      <c r="J16" s="41"/>
    </row>
    <row r="17" spans="1:10" ht="30" customHeight="1">
      <c r="A17" s="83"/>
      <c r="B17" s="35"/>
      <c r="C17" s="36"/>
      <c r="D17" s="38"/>
      <c r="E17" s="41"/>
      <c r="F17" s="37"/>
      <c r="G17" s="43"/>
      <c r="H17" s="43"/>
      <c r="I17" s="43"/>
      <c r="J17" s="41"/>
    </row>
    <row r="18" spans="1:10" ht="30" customHeight="1">
      <c r="A18" s="83"/>
      <c r="B18" s="35"/>
      <c r="C18" s="36"/>
      <c r="D18" s="38"/>
      <c r="E18" s="41"/>
      <c r="F18" s="37"/>
      <c r="G18" s="43"/>
      <c r="H18" s="43"/>
      <c r="I18" s="43"/>
      <c r="J18" s="41"/>
    </row>
    <row r="19" spans="1:10" ht="30" customHeight="1">
      <c r="A19" s="83"/>
      <c r="B19" s="35"/>
      <c r="C19" s="36"/>
      <c r="D19" s="38"/>
      <c r="E19" s="41"/>
      <c r="F19" s="37"/>
      <c r="G19" s="43"/>
      <c r="H19" s="43"/>
      <c r="I19" s="43"/>
      <c r="J19" s="41"/>
    </row>
    <row r="20" spans="1:10" ht="20.25" customHeight="1">
      <c r="A20" s="81"/>
      <c r="B20" s="35"/>
      <c r="C20" s="36"/>
      <c r="D20" s="36"/>
      <c r="E20" s="41"/>
      <c r="F20" s="37"/>
      <c r="G20" s="43"/>
      <c r="H20" s="43"/>
      <c r="I20" s="43"/>
      <c r="J20" s="41"/>
    </row>
    <row r="21" spans="1:10" ht="20.25" customHeight="1">
      <c r="A21" s="83"/>
      <c r="B21" s="35"/>
      <c r="C21" s="36"/>
      <c r="D21" s="36"/>
      <c r="E21" s="41"/>
      <c r="F21" s="37"/>
      <c r="G21" s="43"/>
      <c r="H21" s="43"/>
      <c r="I21" s="43"/>
      <c r="J21" s="41"/>
    </row>
    <row r="22" spans="1:10" ht="20.25" customHeight="1">
      <c r="A22" s="83"/>
      <c r="B22" s="35"/>
      <c r="C22" s="36"/>
      <c r="D22" s="36"/>
      <c r="E22" s="41"/>
      <c r="F22" s="47"/>
      <c r="G22" s="43"/>
      <c r="H22" s="43"/>
      <c r="I22" s="43"/>
      <c r="J22" s="41"/>
    </row>
    <row r="23" spans="1:10" ht="20.25" customHeight="1">
      <c r="A23" s="83"/>
      <c r="B23" s="35"/>
      <c r="C23" s="36"/>
      <c r="D23" s="36"/>
      <c r="E23" s="41"/>
      <c r="F23" s="37"/>
      <c r="G23" s="43"/>
      <c r="H23" s="43"/>
      <c r="I23" s="43"/>
      <c r="J23" s="41"/>
    </row>
    <row r="24" spans="1:10" ht="20.25" customHeight="1">
      <c r="A24" s="83"/>
      <c r="B24" s="35"/>
      <c r="C24" s="36"/>
      <c r="D24" s="36"/>
      <c r="E24" s="41"/>
      <c r="F24" s="37"/>
      <c r="G24" s="43"/>
      <c r="H24" s="43"/>
      <c r="I24" s="43"/>
      <c r="J24" s="41"/>
    </row>
    <row r="25" spans="1:10" ht="20.25" customHeight="1">
      <c r="A25" s="83"/>
      <c r="B25" s="35"/>
      <c r="C25" s="36"/>
      <c r="D25" s="36"/>
      <c r="E25" s="41"/>
      <c r="F25" s="37"/>
      <c r="G25" s="43"/>
      <c r="H25" s="43"/>
      <c r="I25" s="43"/>
      <c r="J25" s="41"/>
    </row>
    <row r="26" spans="1:10" ht="20.25" customHeight="1">
      <c r="A26" s="83"/>
      <c r="B26" s="35"/>
      <c r="C26" s="36"/>
      <c r="D26" s="36"/>
      <c r="E26" s="41"/>
      <c r="F26" s="37"/>
      <c r="G26" s="43"/>
      <c r="H26" s="43"/>
      <c r="I26" s="43"/>
      <c r="J26" s="41"/>
    </row>
    <row r="27" spans="1:10" ht="20.25" customHeight="1">
      <c r="A27" s="83"/>
      <c r="B27" s="35"/>
      <c r="C27" s="36"/>
      <c r="D27" s="36"/>
      <c r="E27" s="41"/>
      <c r="F27" s="47"/>
      <c r="G27" s="43"/>
      <c r="H27" s="43"/>
      <c r="I27" s="43"/>
      <c r="J27" s="41"/>
    </row>
    <row r="28" spans="1:10" ht="20.25" customHeight="1">
      <c r="A28" s="83"/>
      <c r="B28" s="35"/>
      <c r="C28" s="36"/>
      <c r="D28" s="36"/>
      <c r="E28" s="41"/>
      <c r="F28" s="37"/>
      <c r="G28" s="43"/>
      <c r="H28" s="43"/>
      <c r="I28" s="43"/>
      <c r="J28" s="41"/>
    </row>
    <row r="29" spans="1:10" ht="20.25" customHeight="1">
      <c r="A29" s="83"/>
      <c r="B29" s="35"/>
      <c r="C29" s="36"/>
      <c r="D29" s="36"/>
      <c r="E29" s="41"/>
      <c r="F29" s="48"/>
      <c r="G29" s="43"/>
      <c r="H29" s="43"/>
      <c r="I29" s="43"/>
      <c r="J29" s="41"/>
    </row>
    <row r="30" spans="1:10" ht="20.25" customHeight="1">
      <c r="A30" s="83"/>
      <c r="B30" s="35"/>
      <c r="C30" s="36"/>
      <c r="D30" s="36"/>
      <c r="E30" s="41"/>
      <c r="F30" s="49"/>
      <c r="G30" s="43"/>
      <c r="H30" s="43"/>
      <c r="I30" s="43"/>
      <c r="J30" s="41"/>
    </row>
    <row r="31" spans="1:10" ht="20.25" customHeight="1">
      <c r="A31" s="83"/>
      <c r="B31" s="35"/>
      <c r="C31" s="36"/>
      <c r="D31" s="45"/>
      <c r="E31" s="41"/>
      <c r="F31" s="37"/>
      <c r="G31" s="43"/>
      <c r="H31" s="43"/>
      <c r="I31" s="43"/>
      <c r="J31" s="41"/>
    </row>
    <row r="32" spans="1:10" ht="20.25" customHeight="1">
      <c r="A32" s="83"/>
      <c r="B32" s="35"/>
      <c r="C32" s="36"/>
      <c r="D32" s="45"/>
      <c r="E32" s="41"/>
      <c r="F32" s="37"/>
      <c r="G32" s="43"/>
      <c r="H32" s="43"/>
      <c r="I32" s="43"/>
      <c r="J32" s="41"/>
    </row>
    <row r="33" spans="1:10" ht="20.25" customHeight="1">
      <c r="A33" s="83"/>
      <c r="B33" s="35"/>
      <c r="C33" s="36"/>
      <c r="D33" s="36"/>
      <c r="E33" s="41"/>
      <c r="F33" s="37"/>
      <c r="G33" s="43"/>
      <c r="H33" s="43"/>
      <c r="I33" s="43"/>
      <c r="J33" s="41"/>
    </row>
    <row r="34" spans="1:10" ht="20.25" customHeight="1">
      <c r="A34" s="83"/>
      <c r="B34" s="35"/>
      <c r="C34" s="36"/>
      <c r="D34" s="36"/>
      <c r="E34" s="41"/>
      <c r="F34" s="37"/>
      <c r="G34" s="43"/>
      <c r="H34" s="43"/>
      <c r="I34" s="43"/>
      <c r="J34" s="41"/>
    </row>
    <row r="35" spans="1:10" ht="20.25" customHeight="1">
      <c r="A35" s="83"/>
      <c r="B35" s="35"/>
      <c r="C35" s="36"/>
      <c r="D35" s="36"/>
      <c r="E35" s="41"/>
      <c r="F35" s="37"/>
      <c r="G35" s="43"/>
      <c r="H35" s="43"/>
      <c r="I35" s="43"/>
      <c r="J35" s="41"/>
    </row>
    <row r="36" spans="1:10" ht="20.25" customHeight="1">
      <c r="A36" s="83"/>
      <c r="B36" s="35"/>
      <c r="C36" s="36"/>
      <c r="D36" s="50"/>
      <c r="E36" s="41"/>
      <c r="F36" s="37"/>
      <c r="G36" s="43"/>
      <c r="H36" s="43"/>
      <c r="I36" s="43"/>
      <c r="J36" s="41"/>
    </row>
    <row r="37" spans="1:10" ht="20.25" customHeight="1">
      <c r="A37" s="83"/>
      <c r="B37" s="35"/>
      <c r="C37" s="36"/>
      <c r="D37" s="50"/>
      <c r="E37" s="41"/>
      <c r="F37" s="37"/>
      <c r="G37" s="43"/>
      <c r="H37" s="43"/>
      <c r="I37" s="43"/>
      <c r="J37" s="41"/>
    </row>
    <row r="38" spans="1:10" ht="20.25" customHeight="1">
      <c r="A38" s="83"/>
      <c r="B38" s="35"/>
      <c r="C38" s="36"/>
      <c r="D38" s="38"/>
      <c r="E38" s="41"/>
      <c r="F38" s="47"/>
      <c r="G38" s="43"/>
      <c r="H38" s="43"/>
      <c r="I38" s="43"/>
      <c r="J38" s="41"/>
    </row>
    <row r="39" spans="1:10" ht="20.25" customHeight="1">
      <c r="A39" s="83"/>
      <c r="B39" s="35"/>
      <c r="C39" s="36"/>
      <c r="D39" s="38"/>
      <c r="E39" s="41"/>
      <c r="F39" s="38"/>
      <c r="G39" s="43"/>
      <c r="H39" s="43"/>
      <c r="I39" s="43"/>
      <c r="J39" s="41"/>
    </row>
    <row r="40" spans="1:10" ht="20.25" customHeight="1">
      <c r="A40" s="83"/>
      <c r="B40" s="35"/>
      <c r="C40" s="36"/>
      <c r="D40" s="38"/>
      <c r="E40" s="41"/>
      <c r="F40" s="37"/>
      <c r="G40" s="43"/>
      <c r="H40" s="43"/>
      <c r="I40" s="43"/>
      <c r="J40" s="41"/>
    </row>
    <row r="41" spans="1:10" ht="20.25" customHeight="1">
      <c r="A41" s="83"/>
      <c r="B41" s="35"/>
      <c r="C41" s="36"/>
      <c r="D41" s="38"/>
      <c r="E41" s="41"/>
      <c r="F41" s="37"/>
      <c r="G41" s="43"/>
      <c r="H41" s="43"/>
      <c r="I41" s="43"/>
      <c r="J41" s="41"/>
    </row>
    <row r="42" spans="1:10" ht="20.25" customHeight="1">
      <c r="A42" s="83"/>
      <c r="B42" s="35"/>
      <c r="C42" s="36"/>
      <c r="D42" s="38"/>
      <c r="E42" s="41"/>
      <c r="F42" s="37"/>
      <c r="G42" s="43"/>
      <c r="H42" s="43"/>
      <c r="I42" s="43"/>
      <c r="J42" s="41"/>
    </row>
    <row r="43" spans="1:10" ht="20.25" customHeight="1">
      <c r="A43" s="83"/>
      <c r="B43" s="35"/>
      <c r="C43" s="36"/>
      <c r="D43" s="38"/>
      <c r="E43" s="41"/>
      <c r="F43" s="47"/>
      <c r="G43" s="43"/>
      <c r="H43" s="43"/>
      <c r="I43" s="43"/>
      <c r="J43" s="41"/>
    </row>
    <row r="44" spans="1:10" ht="20.25" customHeight="1">
      <c r="A44" s="83"/>
      <c r="B44" s="35"/>
      <c r="C44" s="36"/>
      <c r="D44" s="38"/>
      <c r="E44" s="41"/>
      <c r="F44" s="37"/>
      <c r="G44" s="43"/>
      <c r="H44" s="43"/>
      <c r="I44" s="43"/>
      <c r="J44" s="41"/>
    </row>
    <row r="45" spans="1:10" ht="20.25" customHeight="1">
      <c r="A45" s="83"/>
      <c r="B45" s="35"/>
      <c r="C45" s="36"/>
      <c r="D45" s="38"/>
      <c r="E45" s="41"/>
      <c r="F45" s="37"/>
      <c r="G45" s="43"/>
      <c r="H45" s="43"/>
      <c r="I45" s="43"/>
      <c r="J45" s="41"/>
    </row>
    <row r="46" spans="1:10" ht="20.25" customHeight="1">
      <c r="A46" s="83"/>
      <c r="B46" s="35"/>
      <c r="C46" s="36"/>
      <c r="D46" s="38"/>
      <c r="E46" s="41"/>
      <c r="F46" s="47"/>
      <c r="G46" s="43"/>
      <c r="H46" s="43"/>
      <c r="I46" s="43"/>
      <c r="J46" s="41"/>
    </row>
    <row r="47" spans="1:10" ht="20.25" customHeight="1">
      <c r="A47" s="83"/>
      <c r="B47" s="35"/>
      <c r="C47" s="36"/>
      <c r="D47" s="38"/>
      <c r="E47" s="41"/>
      <c r="F47" s="51"/>
      <c r="G47" s="43"/>
      <c r="H47" s="43"/>
      <c r="I47" s="43"/>
      <c r="J47" s="41"/>
    </row>
    <row r="48" spans="1:10" ht="20.25" customHeight="1">
      <c r="A48" s="83"/>
      <c r="B48" s="35"/>
      <c r="C48" s="36"/>
      <c r="D48" s="38"/>
      <c r="E48" s="41"/>
      <c r="F48" s="37"/>
      <c r="G48" s="43"/>
      <c r="H48" s="43"/>
      <c r="I48" s="43"/>
      <c r="J48" s="41"/>
    </row>
    <row r="49" spans="1:10" ht="20.25" customHeight="1">
      <c r="A49" s="83"/>
      <c r="B49" s="35"/>
      <c r="C49" s="36"/>
      <c r="D49" s="38"/>
      <c r="E49" s="41"/>
      <c r="F49" s="37"/>
      <c r="G49" s="43"/>
      <c r="H49" s="43"/>
      <c r="I49" s="43"/>
      <c r="J49" s="41"/>
    </row>
    <row r="50" spans="1:10" ht="20.25" customHeight="1">
      <c r="A50" s="83"/>
      <c r="B50" s="35"/>
      <c r="C50" s="36"/>
      <c r="D50" s="38"/>
      <c r="E50" s="41"/>
      <c r="F50" s="49"/>
      <c r="G50" s="43"/>
      <c r="H50" s="43"/>
      <c r="I50" s="43"/>
      <c r="J50" s="41"/>
    </row>
    <row r="51" spans="1:10" ht="20.25" customHeight="1">
      <c r="A51" s="83"/>
      <c r="B51" s="35"/>
      <c r="C51" s="36"/>
      <c r="D51" s="38"/>
      <c r="E51" s="41"/>
      <c r="F51" s="52"/>
      <c r="G51" s="43"/>
      <c r="H51" s="43"/>
      <c r="I51" s="43"/>
      <c r="J51" s="41"/>
    </row>
    <row r="52" spans="1:10" ht="20.25" customHeight="1">
      <c r="A52" s="81"/>
      <c r="B52" s="35"/>
      <c r="C52" s="36"/>
      <c r="D52" s="38"/>
      <c r="E52" s="41"/>
      <c r="F52" s="37"/>
      <c r="G52" s="43"/>
      <c r="H52" s="43"/>
      <c r="I52" s="43"/>
      <c r="J52" s="41"/>
    </row>
    <row r="53" spans="1:10" ht="20.25" customHeight="1">
      <c r="A53" s="82"/>
      <c r="B53" s="35"/>
      <c r="C53" s="36"/>
      <c r="D53" s="39"/>
      <c r="E53" s="41"/>
      <c r="F53" s="37"/>
      <c r="G53" s="43"/>
      <c r="H53" s="43"/>
      <c r="I53" s="43"/>
      <c r="J53" s="41"/>
    </row>
    <row r="54" spans="1:10" ht="20.25" customHeight="1">
      <c r="A54" s="82"/>
      <c r="B54" s="35"/>
      <c r="C54" s="36"/>
      <c r="D54" s="39"/>
      <c r="E54" s="41"/>
      <c r="F54" s="37"/>
      <c r="G54" s="43"/>
      <c r="H54" s="43"/>
      <c r="I54" s="43"/>
      <c r="J54" s="41"/>
    </row>
    <row r="55" spans="1:10" ht="20.25" customHeight="1">
      <c r="A55" s="82"/>
      <c r="B55" s="35"/>
      <c r="C55" s="36"/>
      <c r="D55" s="38"/>
      <c r="E55" s="41"/>
      <c r="F55" s="37"/>
      <c r="G55" s="43"/>
      <c r="H55" s="43"/>
      <c r="I55" s="43"/>
      <c r="J55" s="41"/>
    </row>
    <row r="56" spans="1:10" ht="20.25" customHeight="1">
      <c r="A56" s="82"/>
      <c r="B56" s="35"/>
      <c r="C56" s="36"/>
      <c r="D56" s="38"/>
      <c r="E56" s="41"/>
      <c r="F56" s="37"/>
      <c r="G56" s="43"/>
      <c r="H56" s="43"/>
      <c r="I56" s="43"/>
      <c r="J56" s="41"/>
    </row>
    <row r="57" spans="1:10" ht="20.25" customHeight="1">
      <c r="A57" s="82"/>
      <c r="B57" s="35"/>
      <c r="C57" s="36"/>
      <c r="D57" s="38"/>
      <c r="E57" s="41"/>
      <c r="F57" s="47"/>
      <c r="G57" s="43"/>
      <c r="H57" s="43"/>
      <c r="I57" s="43"/>
      <c r="J57" s="41"/>
    </row>
    <row r="58" spans="1:10" ht="20.25" customHeight="1">
      <c r="A58" s="82"/>
      <c r="B58" s="35"/>
      <c r="C58" s="36"/>
      <c r="D58" s="38"/>
      <c r="E58" s="41"/>
      <c r="F58" s="37"/>
      <c r="G58" s="43"/>
      <c r="H58" s="43"/>
      <c r="I58" s="43"/>
      <c r="J58" s="41"/>
    </row>
    <row r="59" spans="1:10" ht="20.25" customHeight="1">
      <c r="A59" s="82"/>
      <c r="B59" s="35"/>
      <c r="C59" s="36"/>
      <c r="D59" s="38"/>
      <c r="E59" s="41"/>
      <c r="F59" s="37"/>
      <c r="G59" s="43"/>
      <c r="H59" s="43"/>
      <c r="I59" s="43"/>
      <c r="J59" s="41"/>
    </row>
    <row r="60" spans="1:10" ht="20.25" customHeight="1">
      <c r="A60" s="82"/>
      <c r="B60" s="35"/>
      <c r="C60" s="36"/>
      <c r="D60" s="38"/>
      <c r="E60" s="41"/>
      <c r="F60" s="37"/>
      <c r="G60" s="43"/>
      <c r="H60" s="43"/>
      <c r="I60" s="43"/>
      <c r="J60" s="41"/>
    </row>
    <row r="61" spans="1:10" ht="20.25" customHeight="1">
      <c r="A61" s="82"/>
      <c r="B61" s="35"/>
      <c r="C61" s="36"/>
      <c r="D61" s="38"/>
      <c r="E61" s="41"/>
      <c r="F61" s="48"/>
      <c r="G61" s="43"/>
      <c r="H61" s="43"/>
      <c r="I61" s="43"/>
      <c r="J61" s="41"/>
    </row>
    <row r="62" spans="1:10" ht="20.25" customHeight="1">
      <c r="A62" s="82"/>
      <c r="B62" s="35"/>
      <c r="C62" s="36"/>
      <c r="D62" s="38"/>
      <c r="E62" s="41"/>
      <c r="F62" s="37"/>
      <c r="G62" s="43"/>
      <c r="H62" s="43"/>
      <c r="I62" s="43"/>
      <c r="J62" s="41"/>
    </row>
    <row r="63" spans="1:10" ht="20.25" customHeight="1">
      <c r="A63" s="82"/>
      <c r="B63" s="35"/>
      <c r="C63" s="36"/>
      <c r="D63" s="38"/>
      <c r="E63" s="41"/>
      <c r="F63" s="53"/>
      <c r="G63" s="43"/>
      <c r="H63" s="43"/>
      <c r="I63" s="43"/>
      <c r="J63" s="41"/>
    </row>
    <row r="64" spans="1:10" ht="20.25" customHeight="1">
      <c r="A64" s="82"/>
      <c r="B64" s="35"/>
      <c r="C64" s="36"/>
      <c r="D64" s="38"/>
      <c r="E64" s="41"/>
      <c r="F64" s="52"/>
      <c r="G64" s="43"/>
      <c r="H64" s="43"/>
      <c r="I64" s="43"/>
      <c r="J64" s="41"/>
    </row>
    <row r="65" spans="1:10" ht="20.25" customHeight="1">
      <c r="A65" s="82"/>
      <c r="B65" s="35"/>
      <c r="C65" s="36"/>
      <c r="D65" s="38"/>
      <c r="E65" s="41"/>
      <c r="F65" s="52"/>
      <c r="G65" s="43"/>
      <c r="H65" s="43"/>
      <c r="I65" s="43"/>
      <c r="J65" s="41"/>
    </row>
    <row r="66" spans="1:10" ht="20.25" customHeight="1">
      <c r="A66" s="82"/>
      <c r="B66" s="35"/>
      <c r="C66" s="36"/>
      <c r="D66" s="38"/>
      <c r="E66" s="41"/>
      <c r="F66" s="52"/>
      <c r="G66" s="43"/>
      <c r="H66" s="43"/>
      <c r="I66" s="43"/>
      <c r="J66" s="41"/>
    </row>
    <row r="67" spans="1:10" ht="20.25" customHeight="1">
      <c r="A67" s="82"/>
      <c r="B67" s="35"/>
      <c r="C67" s="36"/>
      <c r="D67" s="38"/>
      <c r="E67" s="41"/>
      <c r="F67" s="52"/>
      <c r="G67" s="43"/>
      <c r="H67" s="43"/>
      <c r="I67" s="43"/>
      <c r="J67" s="41"/>
    </row>
    <row r="68" spans="1:10" ht="29.25" customHeight="1">
      <c r="A68" s="82"/>
      <c r="B68" s="35"/>
      <c r="C68" s="36"/>
      <c r="D68" s="38"/>
      <c r="E68" s="41"/>
      <c r="F68" s="52"/>
      <c r="G68" s="43"/>
      <c r="H68" s="43"/>
      <c r="I68" s="43"/>
      <c r="J68" s="41"/>
    </row>
  </sheetData>
  <mergeCells count="5">
    <mergeCell ref="A52:A68"/>
    <mergeCell ref="A2:J2"/>
    <mergeCell ref="A4:J4"/>
    <mergeCell ref="A7:A19"/>
    <mergeCell ref="A20:A5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Ines Guio Pedraza</dc:creator>
  <cp:keywords/>
  <dc:description/>
  <cp:lastModifiedBy>Ricardo Andres Mora Huertas</cp:lastModifiedBy>
  <cp:lastPrinted>2014-09-15T21:22:56Z</cp:lastPrinted>
  <dcterms:created xsi:type="dcterms:W3CDTF">2012-11-14T19:47:30Z</dcterms:created>
  <dcterms:modified xsi:type="dcterms:W3CDTF">2017-04-20T21:45:39Z</dcterms:modified>
  <cp:category/>
  <cp:version/>
  <cp:contentType/>
  <cp:contentStatus/>
</cp:coreProperties>
</file>